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70" yWindow="540" windowWidth="19815" windowHeight="9150"/>
  </bookViews>
  <sheets>
    <sheet name="X-IPS 3" sheetId="1" r:id="rId1"/>
    <sheet name="X-IPS 4" sheetId="2" r:id="rId2"/>
  </sheets>
  <calcPr calcId="144525"/>
</workbook>
</file>

<file path=xl/calcChain.xml><?xml version="1.0" encoding="utf-8"?>
<calcChain xmlns="http://schemas.openxmlformats.org/spreadsheetml/2006/main">
  <c r="K55" i="2" l="1"/>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H45" i="2"/>
  <c r="G45" i="2"/>
  <c r="F45" i="2"/>
  <c r="E45" i="2"/>
  <c r="P44" i="2"/>
  <c r="M44" i="2"/>
  <c r="N44" i="2" s="1"/>
  <c r="K44" i="2"/>
  <c r="L44" i="2" s="1"/>
  <c r="J44" i="2"/>
  <c r="H44" i="2"/>
  <c r="G44" i="2"/>
  <c r="F44" i="2"/>
  <c r="E44" i="2"/>
  <c r="P43" i="2"/>
  <c r="M43" i="2"/>
  <c r="N43" i="2" s="1"/>
  <c r="K43" i="2"/>
  <c r="L43" i="2" s="1"/>
  <c r="J43" i="2"/>
  <c r="H43" i="2"/>
  <c r="G43" i="2"/>
  <c r="F43" i="2"/>
  <c r="E43" i="2"/>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H39" i="2"/>
  <c r="G39" i="2"/>
  <c r="F39" i="2"/>
  <c r="E39" i="2"/>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H32" i="2"/>
  <c r="G32" i="2"/>
  <c r="F32" i="2"/>
  <c r="E32" i="2"/>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H25" i="2"/>
  <c r="G25" i="2"/>
  <c r="F25" i="2"/>
  <c r="E25" i="2"/>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M17" i="2"/>
  <c r="N17" i="2" s="1"/>
  <c r="K17" i="2"/>
  <c r="L17" i="2" s="1"/>
  <c r="J17" i="2"/>
  <c r="H17" i="2"/>
  <c r="G17" i="2"/>
  <c r="F17" i="2"/>
  <c r="E17" i="2"/>
  <c r="P16" i="2"/>
  <c r="M16" i="2"/>
  <c r="N16" i="2" s="1"/>
  <c r="K16" i="2"/>
  <c r="L16" i="2" s="1"/>
  <c r="J16" i="2"/>
  <c r="H16" i="2"/>
  <c r="G16" i="2"/>
  <c r="F16" i="2"/>
  <c r="E16" i="2"/>
  <c r="P15" i="2"/>
  <c r="M15" i="2"/>
  <c r="N15" i="2" s="1"/>
  <c r="K15" i="2"/>
  <c r="L15" i="2" s="1"/>
  <c r="J15" i="2"/>
  <c r="H15" i="2"/>
  <c r="G15" i="2"/>
  <c r="F15" i="2"/>
  <c r="E15" i="2"/>
  <c r="P14" i="2"/>
  <c r="M14" i="2"/>
  <c r="N14" i="2" s="1"/>
  <c r="K14" i="2"/>
  <c r="L14" i="2" s="1"/>
  <c r="J14" i="2"/>
  <c r="H14" i="2"/>
  <c r="G14" i="2"/>
  <c r="F14" i="2"/>
  <c r="E14" i="2"/>
  <c r="P13" i="2"/>
  <c r="M13" i="2"/>
  <c r="N13" i="2" s="1"/>
  <c r="K13" i="2"/>
  <c r="L13" i="2" s="1"/>
  <c r="J13" i="2"/>
  <c r="H13" i="2"/>
  <c r="G13" i="2"/>
  <c r="F13" i="2"/>
  <c r="E13" i="2"/>
  <c r="P12" i="2"/>
  <c r="M12" i="2"/>
  <c r="N12" i="2" s="1"/>
  <c r="K12" i="2"/>
  <c r="L12" i="2" s="1"/>
  <c r="J12" i="2"/>
  <c r="H12" i="2"/>
  <c r="G12" i="2"/>
  <c r="F12" i="2"/>
  <c r="E12" i="2"/>
  <c r="P11" i="2"/>
  <c r="M11" i="2"/>
  <c r="N11" i="2" s="1"/>
  <c r="K11" i="2"/>
  <c r="L11" i="2" s="1"/>
  <c r="J11" i="2"/>
  <c r="H11" i="2"/>
  <c r="G11" i="2"/>
  <c r="K53" i="2" s="1"/>
  <c r="F11" i="2"/>
  <c r="E11" i="2"/>
  <c r="K55" i="1"/>
  <c r="P50" i="1"/>
  <c r="M50" i="1"/>
  <c r="N50" i="1" s="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N40" i="1"/>
  <c r="M40" i="1"/>
  <c r="L40" i="1"/>
  <c r="K40" i="1"/>
  <c r="J40" i="1"/>
  <c r="G40" i="1"/>
  <c r="H40" i="1" s="1"/>
  <c r="E40" i="1"/>
  <c r="F40" i="1" s="1"/>
  <c r="P39" i="1"/>
  <c r="N39" i="1"/>
  <c r="M39" i="1"/>
  <c r="L39" i="1"/>
  <c r="K39" i="1"/>
  <c r="J39" i="1"/>
  <c r="G39" i="1"/>
  <c r="H39" i="1" s="1"/>
  <c r="E39" i="1"/>
  <c r="F39" i="1" s="1"/>
  <c r="P38" i="1"/>
  <c r="N38" i="1"/>
  <c r="M38" i="1"/>
  <c r="L38" i="1"/>
  <c r="K38" i="1"/>
  <c r="J38" i="1"/>
  <c r="G38" i="1"/>
  <c r="H38" i="1" s="1"/>
  <c r="E38" i="1"/>
  <c r="F38" i="1" s="1"/>
  <c r="P37" i="1"/>
  <c r="N37" i="1"/>
  <c r="M37" i="1"/>
  <c r="L37" i="1"/>
  <c r="K37" i="1"/>
  <c r="J37" i="1"/>
  <c r="G37" i="1"/>
  <c r="H37" i="1" s="1"/>
  <c r="E37" i="1"/>
  <c r="F37" i="1" s="1"/>
  <c r="P36" i="1"/>
  <c r="N36" i="1"/>
  <c r="M36" i="1"/>
  <c r="L36" i="1"/>
  <c r="K36" i="1"/>
  <c r="J36" i="1"/>
  <c r="G36" i="1"/>
  <c r="H36" i="1" s="1"/>
  <c r="E36" i="1"/>
  <c r="F36" i="1" s="1"/>
  <c r="P35" i="1"/>
  <c r="N35" i="1"/>
  <c r="M35" i="1"/>
  <c r="L35" i="1"/>
  <c r="K35" i="1"/>
  <c r="J35" i="1"/>
  <c r="G35" i="1"/>
  <c r="H35" i="1" s="1"/>
  <c r="E35" i="1"/>
  <c r="F35" i="1" s="1"/>
  <c r="P34" i="1"/>
  <c r="N34" i="1"/>
  <c r="M34" i="1"/>
  <c r="L34" i="1"/>
  <c r="K34" i="1"/>
  <c r="J34" i="1"/>
  <c r="G34" i="1"/>
  <c r="H34" i="1" s="1"/>
  <c r="E34" i="1"/>
  <c r="F34" i="1" s="1"/>
  <c r="P33" i="1"/>
  <c r="N33" i="1"/>
  <c r="M33" i="1"/>
  <c r="L33" i="1"/>
  <c r="K33" i="1"/>
  <c r="J33" i="1"/>
  <c r="G33" i="1"/>
  <c r="H33" i="1" s="1"/>
  <c r="E33" i="1"/>
  <c r="F33" i="1" s="1"/>
  <c r="P32" i="1"/>
  <c r="N32" i="1"/>
  <c r="M32" i="1"/>
  <c r="L32" i="1"/>
  <c r="K32" i="1"/>
  <c r="J32" i="1"/>
  <c r="G32" i="1"/>
  <c r="H32" i="1" s="1"/>
  <c r="E32" i="1"/>
  <c r="F32" i="1" s="1"/>
  <c r="P31" i="1"/>
  <c r="N31" i="1"/>
  <c r="M31" i="1"/>
  <c r="L31" i="1"/>
  <c r="K31" i="1"/>
  <c r="J31" i="1"/>
  <c r="G31" i="1"/>
  <c r="H31" i="1" s="1"/>
  <c r="E31" i="1"/>
  <c r="F31" i="1" s="1"/>
  <c r="P30" i="1"/>
  <c r="N30" i="1"/>
  <c r="M30" i="1"/>
  <c r="L30" i="1"/>
  <c r="K30" i="1"/>
  <c r="J30" i="1"/>
  <c r="G30" i="1"/>
  <c r="H30" i="1" s="1"/>
  <c r="E30" i="1"/>
  <c r="F30" i="1" s="1"/>
  <c r="P29" i="1"/>
  <c r="N29" i="1"/>
  <c r="M29" i="1"/>
  <c r="L29" i="1"/>
  <c r="K29" i="1"/>
  <c r="J29" i="1"/>
  <c r="G29" i="1"/>
  <c r="H29" i="1" s="1"/>
  <c r="E29" i="1"/>
  <c r="F29" i="1" s="1"/>
  <c r="P28" i="1"/>
  <c r="N28" i="1"/>
  <c r="M28" i="1"/>
  <c r="L28" i="1"/>
  <c r="K28" i="1"/>
  <c r="J28" i="1"/>
  <c r="G28" i="1"/>
  <c r="H28" i="1" s="1"/>
  <c r="E28" i="1"/>
  <c r="F28" i="1" s="1"/>
  <c r="P27" i="1"/>
  <c r="N27" i="1"/>
  <c r="M27" i="1"/>
  <c r="L27" i="1"/>
  <c r="K27" i="1"/>
  <c r="J27" i="1"/>
  <c r="G27" i="1"/>
  <c r="H27" i="1" s="1"/>
  <c r="E27" i="1"/>
  <c r="F27" i="1" s="1"/>
  <c r="P26" i="1"/>
  <c r="N26" i="1"/>
  <c r="M26" i="1"/>
  <c r="L26" i="1"/>
  <c r="K26" i="1"/>
  <c r="J26" i="1"/>
  <c r="G26" i="1"/>
  <c r="H26" i="1" s="1"/>
  <c r="E26" i="1"/>
  <c r="F26" i="1" s="1"/>
  <c r="P25" i="1"/>
  <c r="N25" i="1"/>
  <c r="M25" i="1"/>
  <c r="L25" i="1"/>
  <c r="K25" i="1"/>
  <c r="J25" i="1"/>
  <c r="G25" i="1"/>
  <c r="H25" i="1" s="1"/>
  <c r="E25" i="1"/>
  <c r="F25" i="1" s="1"/>
  <c r="P24" i="1"/>
  <c r="N24" i="1"/>
  <c r="M24" i="1"/>
  <c r="L24" i="1"/>
  <c r="K24" i="1"/>
  <c r="J24" i="1"/>
  <c r="G24" i="1"/>
  <c r="H24" i="1" s="1"/>
  <c r="E24" i="1"/>
  <c r="F24" i="1" s="1"/>
  <c r="P23" i="1"/>
  <c r="N23" i="1"/>
  <c r="M23" i="1"/>
  <c r="L23" i="1"/>
  <c r="K23" i="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N19" i="1"/>
  <c r="M19" i="1"/>
  <c r="L19" i="1"/>
  <c r="K19" i="1"/>
  <c r="J19" i="1"/>
  <c r="G19" i="1"/>
  <c r="H19" i="1" s="1"/>
  <c r="E19" i="1"/>
  <c r="F19" i="1" s="1"/>
  <c r="P18" i="1"/>
  <c r="N18" i="1"/>
  <c r="M18" i="1"/>
  <c r="L18" i="1"/>
  <c r="K18" i="1"/>
  <c r="J18" i="1"/>
  <c r="G18" i="1"/>
  <c r="H18" i="1" s="1"/>
  <c r="E18" i="1"/>
  <c r="F18" i="1" s="1"/>
  <c r="P17" i="1"/>
  <c r="N17" i="1"/>
  <c r="M17" i="1"/>
  <c r="L17" i="1"/>
  <c r="K17" i="1"/>
  <c r="J17" i="1"/>
  <c r="G17" i="1"/>
  <c r="H17" i="1" s="1"/>
  <c r="E17" i="1"/>
  <c r="F17" i="1" s="1"/>
  <c r="P16" i="1"/>
  <c r="N16" i="1"/>
  <c r="M16" i="1"/>
  <c r="L16" i="1"/>
  <c r="K16" i="1"/>
  <c r="J16" i="1"/>
  <c r="G16" i="1"/>
  <c r="H16" i="1" s="1"/>
  <c r="E16" i="1"/>
  <c r="F16" i="1" s="1"/>
  <c r="P15" i="1"/>
  <c r="N15" i="1"/>
  <c r="M15" i="1"/>
  <c r="L15" i="1"/>
  <c r="K15" i="1"/>
  <c r="J15" i="1"/>
  <c r="G15" i="1"/>
  <c r="H15" i="1" s="1"/>
  <c r="E15" i="1"/>
  <c r="F15" i="1" s="1"/>
  <c r="P14" i="1"/>
  <c r="N14" i="1"/>
  <c r="M14" i="1"/>
  <c r="L14" i="1"/>
  <c r="K14" i="1"/>
  <c r="J14" i="1"/>
  <c r="G14" i="1"/>
  <c r="H14" i="1" s="1"/>
  <c r="E14" i="1"/>
  <c r="F14" i="1" s="1"/>
  <c r="P13" i="1"/>
  <c r="N13" i="1"/>
  <c r="M13" i="1"/>
  <c r="L13" i="1"/>
  <c r="K13" i="1"/>
  <c r="J13" i="1"/>
  <c r="G13" i="1"/>
  <c r="H13" i="1" s="1"/>
  <c r="E13" i="1"/>
  <c r="F13" i="1" s="1"/>
  <c r="P12" i="1"/>
  <c r="N12" i="1"/>
  <c r="M12" i="1"/>
  <c r="L12" i="1"/>
  <c r="K12" i="1"/>
  <c r="J12" i="1"/>
  <c r="G12" i="1"/>
  <c r="H12" i="1" s="1"/>
  <c r="E12" i="1"/>
  <c r="F12" i="1" s="1"/>
  <c r="P11" i="1"/>
  <c r="N11" i="1"/>
  <c r="M11" i="1"/>
  <c r="L11" i="1"/>
  <c r="K11" i="1"/>
  <c r="J11" i="1"/>
  <c r="G11" i="1"/>
  <c r="E11" i="1"/>
  <c r="F11" i="1" s="1"/>
  <c r="K54" i="1" l="1"/>
  <c r="K52" i="1"/>
  <c r="H11" i="1"/>
  <c r="K53" i="1"/>
  <c r="K52" i="2"/>
  <c r="K54" i="2"/>
</calcChain>
</file>

<file path=xl/sharedStrings.xml><?xml version="1.0" encoding="utf-8"?>
<sst xmlns="http://schemas.openxmlformats.org/spreadsheetml/2006/main" count="300" uniqueCount="158">
  <si>
    <t>DAFTAR NILAI SISWA SMAN 9 SEMARANG SEMESTER GENAP TAHUN PELAJARAN 2019/2020</t>
  </si>
  <si>
    <t>Guru :</t>
  </si>
  <si>
    <t>Arga Dian Permana S.Pd.</t>
  </si>
  <si>
    <t>Kelas X-IPS 3</t>
  </si>
  <si>
    <t>Mapel :</t>
  </si>
  <si>
    <t>Bahasa Indonesia [ Kelompok A (Wajib) ]</t>
  </si>
  <si>
    <t>didownload 10/06/2020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</si>
  <si>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</si>
  <si>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</si>
  <si>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</si>
  <si>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</si>
  <si>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</si>
  <si>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</si>
  <si>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</si>
  <si>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</si>
  <si>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</si>
  <si>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</si>
  <si>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</si>
  <si>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</si>
  <si>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</si>
  <si>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</si>
  <si>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</si>
  <si>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</si>
  <si>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</si>
  <si>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</si>
  <si>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</si>
  <si>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</si>
  <si>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</si>
  <si>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</si>
  <si>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</si>
  <si>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</si>
  <si>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</si>
  <si>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</si>
  <si>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</si>
  <si>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</si>
  <si>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</si>
  <si>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</si>
  <si>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</si>
  <si>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</si>
  <si>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</si>
  <si>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</si>
  <si>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</si>
  <si>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</si>
  <si>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</si>
  <si>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</si>
  <si>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</si>
  <si>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</si>
  <si>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</si>
  <si>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</si>
  <si>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</si>
  <si>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</si>
  <si>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</si>
  <si>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</si>
  <si>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</si>
  <si>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</si>
  <si>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ABIMANYU ARYA RAMADHAN</t>
  </si>
  <si>
    <t>Predikat &amp; Deskripsi Pengetahuan</t>
  </si>
  <si>
    <t>ACUAN MENGISI DESKRIPSI</t>
  </si>
  <si>
    <t>ACHMAD ANANDA WIRA ZALFITRA</t>
  </si>
  <si>
    <t>Minimal</t>
  </si>
  <si>
    <t>Maximal</t>
  </si>
  <si>
    <t>Predikat</t>
  </si>
  <si>
    <t xml:space="preserve">KODE </t>
  </si>
  <si>
    <t>PENGETAHUAN (SILAHKAN DI GANTI)</t>
  </si>
  <si>
    <t>KETRERAMPILAN (SILAHKAN DI GANTI)</t>
  </si>
  <si>
    <t>ID TEORI</t>
  </si>
  <si>
    <t>ID PRAKTEK</t>
  </si>
  <si>
    <t>AMELIA PUTRI WINDA RAHMA</t>
  </si>
  <si>
    <t>Memiliki kemampuan menganalisis isi, struktur teks negosiasi, menganalisis aspek makna kebahasaan dalam teks biografi, analisis isi debat, dan  mengidentifikasi isi puisi.</t>
  </si>
  <si>
    <t>Terampil mengonstruksi teks negosiasi dengan memerhatikan isi, struktur, dan kebahasaan, tetapi perlu peningkatan dalam menyampaikan pengajuan, penawaran, persetujuan, dan penutup dalam teks negosiasi.</t>
  </si>
  <si>
    <t>ARMENIA HAPSHON AZZAHRA</t>
  </si>
  <si>
    <t>AZIZAH NURI ASITHA</t>
  </si>
  <si>
    <t>Memiliki kemampuan menganalisis isi, struktur teks negosiasi, menganalisis aspek makna kebahasaan dalam teks biografi, dan analisis isi debat tetapi perlu peningkatan mengidentifikasi isi puisi.</t>
  </si>
  <si>
    <t>Terampil mengungkapkan kembali hal-hal yang dapat diteladani  dari tokoh yang terdapat dalam teks biografi  yang dibaca secara tertulis tetapi perlu peningkatan dalam menyusun teks biografi tokoh.</t>
  </si>
  <si>
    <t>BINTANG PERMANA JATI</t>
  </si>
  <si>
    <t>CITTA ARDA PINAHAYU</t>
  </si>
  <si>
    <t>Memiliki kemampuan menganalisis isi, struktur teks negosiasi dan menganalisis aspek makna kebahasaan dalam teks biografi tetapi perlu peningkatan analisis isi debat, dan mengidentifikasi isi puisi.</t>
  </si>
  <si>
    <t>Terampil mengonstruksi permasalahan atau isu, sudut pandang, argumen beberapa pihak, dan simpulan dari debat secara lisan untuk menunjukkan esensi dari debat, tetapi perlu peningkatan mengembangkan permasalahan atau isu dari berbagai sudut pandang yang dilengkapi argumen dalam debat.</t>
  </si>
  <si>
    <t>DEWI NOVITASARI</t>
  </si>
  <si>
    <t>GHINA PUAN MALIHA</t>
  </si>
  <si>
    <t>Memiliki kemampuan menganalisis isi, struktur teks negosiasi tetapi perlu peningkatan menganalisis aspek makna kebahasaan dalam teks biografi, analisis isi debat, dan mengidentifikasi isi puisi.</t>
  </si>
  <si>
    <t>Terampil menulis puisi dengan memerhatikan unsur pembangunnya</t>
  </si>
  <si>
    <t>HENING WIJAYANTI ENGEL</t>
  </si>
  <si>
    <t>IKHBAL BAGUS DWI KUSUMA</t>
  </si>
  <si>
    <t>IVANDRA DWI SAPUTRA</t>
  </si>
  <si>
    <t>JORDAN KRISNA WIJAYA ARIFIN</t>
  </si>
  <si>
    <t>LATIFAH RAHMADINI</t>
  </si>
  <si>
    <t>LUTHFIAH FARA FADHILAH</t>
  </si>
  <si>
    <t>Predikat &amp; Deskripsi Keterampilan</t>
  </si>
  <si>
    <t>MAHARANI DEBY DWI CAHYANI SUWARTONO</t>
  </si>
  <si>
    <t>MEYTA LAILYA KURNIASARI</t>
  </si>
  <si>
    <t>MUHAMMAD AKBAR HIDAYATULLOH</t>
  </si>
  <si>
    <t>MUHAMMAD BAGAS ROMADHON</t>
  </si>
  <si>
    <t>MUHAMMAD ILHAM IBRAHIM</t>
  </si>
  <si>
    <t>MUHAMMAD NAUFAL DZAKI</t>
  </si>
  <si>
    <t>NAJWA AULIA LARASATI</t>
  </si>
  <si>
    <t>NUR FAJARI LINTANG TIMUR</t>
  </si>
  <si>
    <t>RANGGA GIO NOVSTANZA</t>
  </si>
  <si>
    <t>REYZA INDAH DWI RAHMAWATI</t>
  </si>
  <si>
    <t>RIZKY ALDIANSYAH</t>
  </si>
  <si>
    <t>RIZKY ARTHAMEVIA PUSPITA DEWI</t>
  </si>
  <si>
    <t>SABILLA PUTRI PRAMESTI</t>
  </si>
  <si>
    <t>SATRIA EGAN PRIYATMOKO</t>
  </si>
  <si>
    <t>SEINKA ABRE CESSANO</t>
  </si>
  <si>
    <t>SEVIA BEBBY UTAMI</t>
  </si>
  <si>
    <t>SHELLAVITA NABILA SAROSA</t>
  </si>
  <si>
    <t>SINDHU RISTU GUMILANG</t>
  </si>
  <si>
    <t>YANUAR ADI SYAHPUTRA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</si>
  <si>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</si>
  <si>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</si>
  <si>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</si>
  <si>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</si>
  <si>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</si>
  <si>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</si>
  <si>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</si>
  <si>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</si>
  <si>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</si>
  <si>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</si>
  <si>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</si>
  <si>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</si>
  <si>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 xml:space="preserve">Nip. </t>
  </si>
  <si>
    <t>Kelas X-IPS 4</t>
  </si>
  <si>
    <t>ADELIA SEPTIA CAHYANI</t>
  </si>
  <si>
    <t>ADITYA DANISWARA WIDIANTO</t>
  </si>
  <si>
    <t>AFINA MAULINDA</t>
  </si>
  <si>
    <t>AHMAD ARVIN SANI FAUZAN</t>
  </si>
  <si>
    <t>AJI SETYO PAMBUDI</t>
  </si>
  <si>
    <t>BARA SATRIA WICAKSONO</t>
  </si>
  <si>
    <t>CINDY PASSYA PERMATASARI</t>
  </si>
  <si>
    <t>DUTA AJI PAMUNGKAS</t>
  </si>
  <si>
    <t>EDENIA DARALFA</t>
  </si>
  <si>
    <t>ERIKA NURMALITA FEBRIANTI</t>
  </si>
  <si>
    <t>FARICA SALMA ARBARETZA</t>
  </si>
  <si>
    <t>GALUH NISTI SEDAYONAYA PELANGI BIAS</t>
  </si>
  <si>
    <t>GERANITO FIQIH PUTRA PRATAMA</t>
  </si>
  <si>
    <t>HAFIZH RIFAT ANANDASUTISNA</t>
  </si>
  <si>
    <t>IBRAM ADITYA PUTRA</t>
  </si>
  <si>
    <t>JUAN QAYUM ALIF SULISTYOHUTOMO</t>
  </si>
  <si>
    <t>KEISYA DENNAYA PUTRI</t>
  </si>
  <si>
    <t>M. ISMAIL SETYANTO</t>
  </si>
  <si>
    <t>MA. NABIL AULIA RAHMAN</t>
  </si>
  <si>
    <t>MEIDIANA NURUL MILLA</t>
  </si>
  <si>
    <t>MELLYTA AVRIEL EKA AGGIYANI</t>
  </si>
  <si>
    <t>MUHAMAD RIFKY DWI PUTRANTO</t>
  </si>
  <si>
    <t>MUHAMMAD AUFA SYAFI`I</t>
  </si>
  <si>
    <t>MUHAMMAD RAFLI FIRDAUSI</t>
  </si>
  <si>
    <t>MUTIA AYU EFFENDI</t>
  </si>
  <si>
    <t>NABILA ISMA SHIKA NAVALERA</t>
  </si>
  <si>
    <t>NADIA CINTHYA DEWI</t>
  </si>
  <si>
    <t>PRADINATA NOREMO WOHINGATI</t>
  </si>
  <si>
    <t>RADITYA MAHESWARA</t>
  </si>
  <si>
    <t>REZA RIFA&amp;amp;amp;amp;#039;I FERDIANSYAH</t>
  </si>
  <si>
    <t>RIKE RATU SAPHIRA</t>
  </si>
  <si>
    <t>RIZKY PUTRA APRILIYANNO</t>
  </si>
  <si>
    <t>SHAFA TIRZA KAMILA</t>
  </si>
  <si>
    <t>SYIFA NURULITA HASANAH</t>
  </si>
  <si>
    <t>TIARA AYU WIDAYANTI</t>
  </si>
  <si>
    <t>YUDHA FIRMAN HIDAYAT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</si>
</sst>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32" activePane="bottomRight" state="frozen"/>
      <selection pane="topRight"/>
      <selection pane="bottomLeft"/>
      <selection pane="bottomRight" activeCell="U44" sqref="U44"/>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1115</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257</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147891</v>
      </c>
      <c r="C11" s="19" t="s">
        <v>55</v>
      </c>
      <c r="D11" s="18"/>
      <c r="E11" s="28">
        <f t="shared" ref="E11:E50" si="0">IF((COUNTA(T11:AC11)&gt;0),(ROUND((AVERAGE(T11:AC11)),0)),"")</f>
        <v>81</v>
      </c>
      <c r="F11" s="28" t="str">
        <f t="shared" ref="F11:F50" si="1">IF(AND(ISNUMBER(E11),E11&gt;=1),IF(E11&lt;=$FD$13,$FE$13,IF(E11&lt;=$FD$14,$FE$14,IF(E11&lt;=$FD$15,$FE$15,IF(E11&lt;=$FD$16,$FE$16,)))), "")</f>
        <v>B</v>
      </c>
      <c r="G11" s="28">
        <f t="shared" ref="G11:G50" si="2">IF((COUNTA(T11:AD11)&gt;0),(ROUND((AVERAGE(T11:AD11)),0)),"")</f>
        <v>81</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tetapi perlu peningkatan mengidentifikasi isi puisi.</v>
      </c>
      <c r="K11" s="28">
        <f t="shared" ref="K11:K50" si="5">IF((COUNTA(AF11:AO11)&gt;0),AVERAGE(AF11:AO11),"")</f>
        <v>80.322500000000005</v>
      </c>
      <c r="L11" s="28" t="str">
        <f t="shared" ref="L11:L50" si="6">IF(AND(ISNUMBER(K11),K11&gt;=1), IF(K11&lt;=$FD$27,$FE$27,IF(K11&lt;=$FD$28,$FE$28,IF(K11&lt;=$FD$29,$FE$29,IF(K11&lt;=$FD$30,$FE$30,)))), "")</f>
        <v>B</v>
      </c>
      <c r="M11" s="28">
        <f t="shared" ref="M11:M50" si="7">IF((COUNTA(AF11:AO11)&gt;0),AVERAGE(AF11:AO11),"")</f>
        <v>80.322500000000005</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Terampil mengungkapkan kembali hal-hal yang dapat diteladani  dari tokoh yang terdapat dalam teks biografi  yang dibaca secara tertulis tetapi perlu peningkatan dalam menyusun teks biografi tokoh.</v>
      </c>
      <c r="Q11" s="39"/>
      <c r="R11" s="39"/>
      <c r="S11" s="18"/>
      <c r="T11" s="1">
        <v>89.07</v>
      </c>
      <c r="U11" s="1">
        <v>87.5</v>
      </c>
      <c r="V11" s="1">
        <v>83.75</v>
      </c>
      <c r="W11" s="1">
        <v>65</v>
      </c>
      <c r="X11" s="1"/>
      <c r="Y11" s="1"/>
      <c r="Z11" s="1"/>
      <c r="AA11" s="1"/>
      <c r="AB11" s="1"/>
      <c r="AC11" s="1"/>
      <c r="AD11" s="1"/>
      <c r="AE11" s="18"/>
      <c r="AF11" s="1">
        <v>82</v>
      </c>
      <c r="AG11" s="1">
        <v>86</v>
      </c>
      <c r="AH11" s="1">
        <v>83</v>
      </c>
      <c r="AI11" s="1">
        <v>70.290000000000006</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147907</v>
      </c>
      <c r="C12" s="19" t="s">
        <v>58</v>
      </c>
      <c r="D12" s="18"/>
      <c r="E12" s="28">
        <f t="shared" si="0"/>
        <v>81</v>
      </c>
      <c r="F12" s="28" t="str">
        <f t="shared" si="1"/>
        <v>B</v>
      </c>
      <c r="G12" s="28">
        <f t="shared" si="2"/>
        <v>81</v>
      </c>
      <c r="H12" s="28" t="str">
        <f t="shared" si="3"/>
        <v>B</v>
      </c>
      <c r="I12" s="36">
        <v>2</v>
      </c>
      <c r="J12" s="28" t="str">
        <f t="shared" si="4"/>
        <v>Memiliki kemampuan menganalisis isi, struktur teks negosiasi, menganalisis aspek makna kebahasaan dalam teks biografi, dan analisis isi debat tetapi perlu peningkatan mengidentifikasi isi puisi.</v>
      </c>
      <c r="K12" s="28">
        <f t="shared" si="5"/>
        <v>81.875</v>
      </c>
      <c r="L12" s="28" t="str">
        <f t="shared" si="6"/>
        <v>B</v>
      </c>
      <c r="M12" s="28">
        <f t="shared" si="7"/>
        <v>81.875</v>
      </c>
      <c r="N12" s="28" t="str">
        <f t="shared" si="8"/>
        <v>B</v>
      </c>
      <c r="O12" s="36">
        <v>2</v>
      </c>
      <c r="P12" s="28" t="str">
        <f t="shared" si="9"/>
        <v>Terampil mengungkapkan kembali hal-hal yang dapat diteladani  dari tokoh yang terdapat dalam teks biografi  yang dibaca secara tertulis tetapi perlu peningkatan dalam menyusun teks biografi tokoh.</v>
      </c>
      <c r="Q12" s="39"/>
      <c r="R12" s="39"/>
      <c r="S12" s="18"/>
      <c r="T12" s="1">
        <v>87.6</v>
      </c>
      <c r="U12" s="1">
        <v>86.5</v>
      </c>
      <c r="V12" s="1">
        <v>88</v>
      </c>
      <c r="W12" s="1">
        <v>60</v>
      </c>
      <c r="X12" s="1"/>
      <c r="Y12" s="1"/>
      <c r="Z12" s="1"/>
      <c r="AA12" s="1"/>
      <c r="AB12" s="1"/>
      <c r="AC12" s="1"/>
      <c r="AD12" s="1"/>
      <c r="AE12" s="18"/>
      <c r="AF12" s="1">
        <v>80</v>
      </c>
      <c r="AG12" s="1">
        <v>82</v>
      </c>
      <c r="AH12" s="1">
        <v>83.5</v>
      </c>
      <c r="AI12" s="1">
        <v>82</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147939</v>
      </c>
      <c r="C13" s="19" t="s">
        <v>67</v>
      </c>
      <c r="D13" s="18"/>
      <c r="E13" s="28">
        <f t="shared" si="0"/>
        <v>81</v>
      </c>
      <c r="F13" s="28" t="str">
        <f t="shared" si="1"/>
        <v>B</v>
      </c>
      <c r="G13" s="28">
        <f t="shared" si="2"/>
        <v>81</v>
      </c>
      <c r="H13" s="28" t="str">
        <f t="shared" si="3"/>
        <v>B</v>
      </c>
      <c r="I13" s="36">
        <v>2</v>
      </c>
      <c r="J13" s="28" t="str">
        <f t="shared" si="4"/>
        <v>Memiliki kemampuan menganalisis isi, struktur teks negosiasi, menganalisis aspek makna kebahasaan dalam teks biografi, dan analisis isi debat tetapi perlu peningkatan mengidentifikasi isi puisi.</v>
      </c>
      <c r="K13" s="28">
        <f t="shared" si="5"/>
        <v>81.875</v>
      </c>
      <c r="L13" s="28" t="str">
        <f t="shared" si="6"/>
        <v>B</v>
      </c>
      <c r="M13" s="28">
        <f t="shared" si="7"/>
        <v>81.875</v>
      </c>
      <c r="N13" s="28" t="str">
        <f t="shared" si="8"/>
        <v>B</v>
      </c>
      <c r="O13" s="36">
        <v>2</v>
      </c>
      <c r="P13" s="28" t="str">
        <f t="shared" si="9"/>
        <v>Terampil mengungkapkan kembali hal-hal yang dapat diteladani  dari tokoh yang terdapat dalam teks biografi  yang dibaca secara tertulis tetapi perlu peningkatan dalam menyusun teks biografi tokoh.</v>
      </c>
      <c r="Q13" s="39"/>
      <c r="R13" s="39"/>
      <c r="S13" s="18"/>
      <c r="T13" s="1">
        <v>87.01</v>
      </c>
      <c r="U13" s="1">
        <v>85</v>
      </c>
      <c r="V13" s="1">
        <v>86</v>
      </c>
      <c r="W13" s="1">
        <v>65</v>
      </c>
      <c r="X13" s="1"/>
      <c r="Y13" s="1"/>
      <c r="Z13" s="1"/>
      <c r="AA13" s="1"/>
      <c r="AB13" s="1"/>
      <c r="AC13" s="1"/>
      <c r="AD13" s="1"/>
      <c r="AE13" s="18"/>
      <c r="AF13" s="1">
        <v>82</v>
      </c>
      <c r="AG13" s="1">
        <v>80</v>
      </c>
      <c r="AH13" s="1">
        <v>83.5</v>
      </c>
      <c r="AI13" s="1">
        <v>82</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68</v>
      </c>
      <c r="FI13" s="76" t="s">
        <v>69</v>
      </c>
      <c r="FJ13" s="77">
        <v>55301</v>
      </c>
      <c r="FK13" s="77">
        <v>55311</v>
      </c>
    </row>
    <row r="14" spans="1:167" x14ac:dyDescent="0.25">
      <c r="A14" s="19">
        <v>4</v>
      </c>
      <c r="B14" s="19">
        <v>147955</v>
      </c>
      <c r="C14" s="19" t="s">
        <v>70</v>
      </c>
      <c r="D14" s="18"/>
      <c r="E14" s="28">
        <f t="shared" si="0"/>
        <v>86</v>
      </c>
      <c r="F14" s="28" t="str">
        <f t="shared" si="1"/>
        <v>A</v>
      </c>
      <c r="G14" s="28">
        <f t="shared" si="2"/>
        <v>86</v>
      </c>
      <c r="H14" s="28" t="str">
        <f t="shared" si="3"/>
        <v>A</v>
      </c>
      <c r="I14" s="36">
        <v>1</v>
      </c>
      <c r="J14" s="28" t="str">
        <f t="shared" si="4"/>
        <v>Memiliki kemampuan menganalisis isi, struktur teks negosiasi, menganalisis aspek makna kebahasaan dalam teks biografi, analisis isi debat, dan  mengidentifikasi isi puisi.</v>
      </c>
      <c r="K14" s="28">
        <f t="shared" si="5"/>
        <v>83.3125</v>
      </c>
      <c r="L14" s="28" t="str">
        <f t="shared" si="6"/>
        <v>B</v>
      </c>
      <c r="M14" s="28">
        <f t="shared" si="7"/>
        <v>83.3125</v>
      </c>
      <c r="N14" s="28" t="str">
        <f t="shared" si="8"/>
        <v>B</v>
      </c>
      <c r="O14" s="36">
        <v>2</v>
      </c>
      <c r="P14" s="28" t="str">
        <f t="shared" si="9"/>
        <v>Terampil mengungkapkan kembali hal-hal yang dapat diteladani  dari tokoh yang terdapat dalam teks biografi  yang dibaca secara tertulis tetapi perlu peningkatan dalam menyusun teks biografi tokoh.</v>
      </c>
      <c r="Q14" s="39"/>
      <c r="R14" s="39"/>
      <c r="S14" s="18"/>
      <c r="T14" s="1">
        <v>85</v>
      </c>
      <c r="U14" s="1">
        <v>94.5</v>
      </c>
      <c r="V14" s="1">
        <v>85.5</v>
      </c>
      <c r="W14" s="1">
        <v>80</v>
      </c>
      <c r="X14" s="1"/>
      <c r="Y14" s="1"/>
      <c r="Z14" s="1"/>
      <c r="AA14" s="1"/>
      <c r="AB14" s="1"/>
      <c r="AC14" s="1"/>
      <c r="AD14" s="1"/>
      <c r="AE14" s="18"/>
      <c r="AF14" s="1">
        <v>86</v>
      </c>
      <c r="AG14" s="1">
        <v>80</v>
      </c>
      <c r="AH14" s="1">
        <v>85.25</v>
      </c>
      <c r="AI14" s="1">
        <v>82</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147971</v>
      </c>
      <c r="C15" s="19" t="s">
        <v>71</v>
      </c>
      <c r="D15" s="18"/>
      <c r="E15" s="28">
        <f t="shared" si="0"/>
        <v>80</v>
      </c>
      <c r="F15" s="28" t="str">
        <f t="shared" si="1"/>
        <v>B</v>
      </c>
      <c r="G15" s="28">
        <f t="shared" si="2"/>
        <v>80</v>
      </c>
      <c r="H15" s="28" t="str">
        <f t="shared" si="3"/>
        <v>B</v>
      </c>
      <c r="I15" s="36">
        <v>2</v>
      </c>
      <c r="J15" s="28" t="str">
        <f t="shared" si="4"/>
        <v>Memiliki kemampuan menganalisis isi, struktur teks negosiasi, menganalisis aspek makna kebahasaan dalam teks biografi, dan analisis isi debat tetapi perlu peningkatan mengidentifikasi isi puisi.</v>
      </c>
      <c r="K15" s="28">
        <f t="shared" si="5"/>
        <v>81.75</v>
      </c>
      <c r="L15" s="28" t="str">
        <f t="shared" si="6"/>
        <v>B</v>
      </c>
      <c r="M15" s="28">
        <f t="shared" si="7"/>
        <v>81.75</v>
      </c>
      <c r="N15" s="28" t="str">
        <f t="shared" si="8"/>
        <v>B</v>
      </c>
      <c r="O15" s="36">
        <v>2</v>
      </c>
      <c r="P15" s="28" t="str">
        <f t="shared" si="9"/>
        <v>Terampil mengungkapkan kembali hal-hal yang dapat diteladani  dari tokoh yang terdapat dalam teks biografi  yang dibaca secara tertulis tetapi perlu peningkatan dalam menyusun teks biografi tokoh.</v>
      </c>
      <c r="Q15" s="39"/>
      <c r="R15" s="39"/>
      <c r="S15" s="18"/>
      <c r="T15" s="1">
        <v>87.75</v>
      </c>
      <c r="U15" s="1">
        <v>87</v>
      </c>
      <c r="V15" s="1">
        <v>84</v>
      </c>
      <c r="W15" s="1">
        <v>60</v>
      </c>
      <c r="X15" s="1"/>
      <c r="Y15" s="1"/>
      <c r="Z15" s="1"/>
      <c r="AA15" s="1"/>
      <c r="AB15" s="1"/>
      <c r="AC15" s="1"/>
      <c r="AD15" s="1"/>
      <c r="AE15" s="18"/>
      <c r="AF15" s="1">
        <v>82</v>
      </c>
      <c r="AG15" s="1">
        <v>80</v>
      </c>
      <c r="AH15" s="1">
        <v>83</v>
      </c>
      <c r="AI15" s="1">
        <v>82</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72</v>
      </c>
      <c r="FI15" s="76" t="s">
        <v>73</v>
      </c>
      <c r="FJ15" s="77">
        <v>55302</v>
      </c>
      <c r="FK15" s="77">
        <v>55312</v>
      </c>
    </row>
    <row r="16" spans="1:167" x14ac:dyDescent="0.25">
      <c r="A16" s="19">
        <v>6</v>
      </c>
      <c r="B16" s="19">
        <v>147987</v>
      </c>
      <c r="C16" s="19" t="s">
        <v>74</v>
      </c>
      <c r="D16" s="18"/>
      <c r="E16" s="28">
        <f t="shared" si="0"/>
        <v>81</v>
      </c>
      <c r="F16" s="28" t="str">
        <f t="shared" si="1"/>
        <v>B</v>
      </c>
      <c r="G16" s="28">
        <f t="shared" si="2"/>
        <v>81</v>
      </c>
      <c r="H16" s="28" t="str">
        <f t="shared" si="3"/>
        <v>B</v>
      </c>
      <c r="I16" s="36">
        <v>2</v>
      </c>
      <c r="J16" s="28" t="str">
        <f t="shared" si="4"/>
        <v>Memiliki kemampuan menganalisis isi, struktur teks negosiasi, menganalisis aspek makna kebahasaan dalam teks biografi, dan analisis isi debat tetapi perlu peningkatan mengidentifikasi isi puisi.</v>
      </c>
      <c r="K16" s="28">
        <f t="shared" si="5"/>
        <v>81.75</v>
      </c>
      <c r="L16" s="28" t="str">
        <f t="shared" si="6"/>
        <v>B</v>
      </c>
      <c r="M16" s="28">
        <f t="shared" si="7"/>
        <v>81.75</v>
      </c>
      <c r="N16" s="28" t="str">
        <f t="shared" si="8"/>
        <v>B</v>
      </c>
      <c r="O16" s="36">
        <v>2</v>
      </c>
      <c r="P16" s="28" t="str">
        <f t="shared" si="9"/>
        <v>Terampil mengungkapkan kembali hal-hal yang dapat diteladani  dari tokoh yang terdapat dalam teks biografi  yang dibaca secara tertulis tetapi perlu peningkatan dalam menyusun teks biografi tokoh.</v>
      </c>
      <c r="Q16" s="39"/>
      <c r="R16" s="39"/>
      <c r="S16" s="18"/>
      <c r="T16" s="1">
        <v>89.36</v>
      </c>
      <c r="U16" s="1">
        <v>80</v>
      </c>
      <c r="V16" s="1">
        <v>84.25</v>
      </c>
      <c r="W16" s="1">
        <v>70</v>
      </c>
      <c r="X16" s="1"/>
      <c r="Y16" s="1"/>
      <c r="Z16" s="1"/>
      <c r="AA16" s="1"/>
      <c r="AB16" s="1"/>
      <c r="AC16" s="1"/>
      <c r="AD16" s="1"/>
      <c r="AE16" s="18"/>
      <c r="AF16" s="1">
        <v>82</v>
      </c>
      <c r="AG16" s="1">
        <v>80</v>
      </c>
      <c r="AH16" s="1">
        <v>83</v>
      </c>
      <c r="AI16" s="1">
        <v>82</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148003</v>
      </c>
      <c r="C17" s="19" t="s">
        <v>75</v>
      </c>
      <c r="D17" s="18"/>
      <c r="E17" s="28">
        <f t="shared" si="0"/>
        <v>86</v>
      </c>
      <c r="F17" s="28" t="str">
        <f t="shared" si="1"/>
        <v>A</v>
      </c>
      <c r="G17" s="28">
        <f t="shared" si="2"/>
        <v>86</v>
      </c>
      <c r="H17" s="28" t="str">
        <f t="shared" si="3"/>
        <v>A</v>
      </c>
      <c r="I17" s="36">
        <v>1</v>
      </c>
      <c r="J17" s="28" t="str">
        <f t="shared" si="4"/>
        <v>Memiliki kemampuan menganalisis isi, struktur teks negosiasi, menganalisis aspek makna kebahasaan dalam teks biografi, analisis isi debat, dan  mengidentifikasi isi puisi.</v>
      </c>
      <c r="K17" s="28">
        <f t="shared" si="5"/>
        <v>83.875</v>
      </c>
      <c r="L17" s="28" t="str">
        <f t="shared" si="6"/>
        <v>B</v>
      </c>
      <c r="M17" s="28">
        <f t="shared" si="7"/>
        <v>83.875</v>
      </c>
      <c r="N17" s="28" t="str">
        <f t="shared" si="8"/>
        <v>B</v>
      </c>
      <c r="O17" s="36">
        <v>2</v>
      </c>
      <c r="P17" s="28" t="str">
        <f t="shared" si="9"/>
        <v>Terampil mengungkapkan kembali hal-hal yang dapat diteladani  dari tokoh yang terdapat dalam teks biografi  yang dibaca secara tertulis tetapi perlu peningkatan dalam menyusun teks biografi tokoh.</v>
      </c>
      <c r="Q17" s="39"/>
      <c r="R17" s="39"/>
      <c r="S17" s="18"/>
      <c r="T17" s="1">
        <v>90.83</v>
      </c>
      <c r="U17" s="1">
        <v>91</v>
      </c>
      <c r="V17" s="1">
        <v>86.75</v>
      </c>
      <c r="W17" s="1">
        <v>75</v>
      </c>
      <c r="X17" s="1"/>
      <c r="Y17" s="1"/>
      <c r="Z17" s="1"/>
      <c r="AA17" s="1"/>
      <c r="AB17" s="1"/>
      <c r="AC17" s="1"/>
      <c r="AD17" s="1"/>
      <c r="AE17" s="18"/>
      <c r="AF17" s="1">
        <v>86</v>
      </c>
      <c r="AG17" s="1">
        <v>84</v>
      </c>
      <c r="AH17" s="1">
        <v>83.5</v>
      </c>
      <c r="AI17" s="1">
        <v>82</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76</v>
      </c>
      <c r="FI17" s="76" t="s">
        <v>77</v>
      </c>
      <c r="FJ17" s="77">
        <v>55303</v>
      </c>
      <c r="FK17" s="77">
        <v>55313</v>
      </c>
    </row>
    <row r="18" spans="1:167" x14ac:dyDescent="0.25">
      <c r="A18" s="19">
        <v>8</v>
      </c>
      <c r="B18" s="19">
        <v>148019</v>
      </c>
      <c r="C18" s="19" t="s">
        <v>78</v>
      </c>
      <c r="D18" s="18"/>
      <c r="E18" s="28">
        <f t="shared" si="0"/>
        <v>81</v>
      </c>
      <c r="F18" s="28" t="str">
        <f t="shared" si="1"/>
        <v>B</v>
      </c>
      <c r="G18" s="28">
        <f t="shared" si="2"/>
        <v>81</v>
      </c>
      <c r="H18" s="28" t="str">
        <f t="shared" si="3"/>
        <v>B</v>
      </c>
      <c r="I18" s="36">
        <v>2</v>
      </c>
      <c r="J18" s="28" t="str">
        <f t="shared" si="4"/>
        <v>Memiliki kemampuan menganalisis isi, struktur teks negosiasi, menganalisis aspek makna kebahasaan dalam teks biografi, dan analisis isi debat tetapi perlu peningkatan mengidentifikasi isi puisi.</v>
      </c>
      <c r="K18" s="28">
        <f t="shared" si="5"/>
        <v>82</v>
      </c>
      <c r="L18" s="28" t="str">
        <f t="shared" si="6"/>
        <v>B</v>
      </c>
      <c r="M18" s="28">
        <f t="shared" si="7"/>
        <v>82</v>
      </c>
      <c r="N18" s="28" t="str">
        <f t="shared" si="8"/>
        <v>B</v>
      </c>
      <c r="O18" s="36">
        <v>2</v>
      </c>
      <c r="P18" s="28" t="str">
        <f t="shared" si="9"/>
        <v>Terampil mengungkapkan kembali hal-hal yang dapat diteladani  dari tokoh yang terdapat dalam teks biografi  yang dibaca secara tertulis tetapi perlu peningkatan dalam menyusun teks biografi tokoh.</v>
      </c>
      <c r="Q18" s="39"/>
      <c r="R18" s="39"/>
      <c r="S18" s="18"/>
      <c r="T18" s="1">
        <v>86.57</v>
      </c>
      <c r="U18" s="1">
        <v>84</v>
      </c>
      <c r="V18" s="1">
        <v>83</v>
      </c>
      <c r="W18" s="1">
        <v>70</v>
      </c>
      <c r="X18" s="1"/>
      <c r="Y18" s="1"/>
      <c r="Z18" s="1"/>
      <c r="AA18" s="1"/>
      <c r="AB18" s="1"/>
      <c r="AC18" s="1"/>
      <c r="AD18" s="1"/>
      <c r="AE18" s="18"/>
      <c r="AF18" s="1">
        <v>84</v>
      </c>
      <c r="AG18" s="1">
        <v>80</v>
      </c>
      <c r="AH18" s="1">
        <v>82</v>
      </c>
      <c r="AI18" s="1">
        <v>82</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148035</v>
      </c>
      <c r="C19" s="19" t="s">
        <v>79</v>
      </c>
      <c r="D19" s="18"/>
      <c r="E19" s="28">
        <f t="shared" si="0"/>
        <v>80</v>
      </c>
      <c r="F19" s="28" t="str">
        <f t="shared" si="1"/>
        <v>B</v>
      </c>
      <c r="G19" s="28">
        <f t="shared" si="2"/>
        <v>80</v>
      </c>
      <c r="H19" s="28" t="str">
        <f t="shared" si="3"/>
        <v>B</v>
      </c>
      <c r="I19" s="36">
        <v>2</v>
      </c>
      <c r="J19" s="28" t="str">
        <f t="shared" si="4"/>
        <v>Memiliki kemampuan menganalisis isi, struktur teks negosiasi, menganalisis aspek makna kebahasaan dalam teks biografi, dan analisis isi debat tetapi perlu peningkatan mengidentifikasi isi puisi.</v>
      </c>
      <c r="K19" s="28">
        <f t="shared" si="5"/>
        <v>80</v>
      </c>
      <c r="L19" s="28" t="str">
        <f t="shared" si="6"/>
        <v>B</v>
      </c>
      <c r="M19" s="28">
        <f t="shared" si="7"/>
        <v>80</v>
      </c>
      <c r="N19" s="28" t="str">
        <f t="shared" si="8"/>
        <v>B</v>
      </c>
      <c r="O19" s="36">
        <v>2</v>
      </c>
      <c r="P19" s="28" t="str">
        <f t="shared" si="9"/>
        <v>Terampil mengungkapkan kembali hal-hal yang dapat diteladani  dari tokoh yang terdapat dalam teks biografi  yang dibaca secara tertulis tetapi perlu peningkatan dalam menyusun teks biografi tokoh.</v>
      </c>
      <c r="Q19" s="39"/>
      <c r="R19" s="39"/>
      <c r="S19" s="18"/>
      <c r="T19" s="1">
        <v>86.28</v>
      </c>
      <c r="U19" s="1">
        <v>78.5</v>
      </c>
      <c r="V19" s="1">
        <v>80.75</v>
      </c>
      <c r="W19" s="1">
        <v>75</v>
      </c>
      <c r="X19" s="1"/>
      <c r="Y19" s="1"/>
      <c r="Z19" s="1"/>
      <c r="AA19" s="1"/>
      <c r="AB19" s="1"/>
      <c r="AC19" s="1"/>
      <c r="AD19" s="1"/>
      <c r="AE19" s="18"/>
      <c r="AF19" s="1">
        <v>80</v>
      </c>
      <c r="AG19" s="1">
        <v>70</v>
      </c>
      <c r="AH19" s="1">
        <v>88</v>
      </c>
      <c r="AI19" s="1">
        <v>82</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80</v>
      </c>
      <c r="FI19" s="76" t="s">
        <v>81</v>
      </c>
      <c r="FJ19" s="77">
        <v>55304</v>
      </c>
      <c r="FK19" s="77">
        <v>55314</v>
      </c>
    </row>
    <row r="20" spans="1:167" x14ac:dyDescent="0.25">
      <c r="A20" s="19">
        <v>10</v>
      </c>
      <c r="B20" s="19">
        <v>148051</v>
      </c>
      <c r="C20" s="19" t="s">
        <v>82</v>
      </c>
      <c r="D20" s="18"/>
      <c r="E20" s="28">
        <f t="shared" si="0"/>
        <v>86</v>
      </c>
      <c r="F20" s="28" t="str">
        <f t="shared" si="1"/>
        <v>A</v>
      </c>
      <c r="G20" s="28">
        <f t="shared" si="2"/>
        <v>86</v>
      </c>
      <c r="H20" s="28" t="str">
        <f t="shared" si="3"/>
        <v>A</v>
      </c>
      <c r="I20" s="36">
        <v>1</v>
      </c>
      <c r="J20" s="28" t="str">
        <f t="shared" si="4"/>
        <v>Memiliki kemampuan menganalisis isi, struktur teks negosiasi, menganalisis aspek makna kebahasaan dalam teks biografi, analisis isi debat, dan  mengidentifikasi isi puisi.</v>
      </c>
      <c r="K20" s="28">
        <f t="shared" si="5"/>
        <v>84.8125</v>
      </c>
      <c r="L20" s="28" t="str">
        <f t="shared" si="6"/>
        <v>A</v>
      </c>
      <c r="M20" s="28">
        <f t="shared" si="7"/>
        <v>84.8125</v>
      </c>
      <c r="N20" s="28" t="str">
        <f t="shared" si="8"/>
        <v>A</v>
      </c>
      <c r="O20" s="36">
        <v>1</v>
      </c>
      <c r="P20" s="28" t="str">
        <f t="shared" si="9"/>
        <v>Terampil mengonstruksi teks negosiasi dengan memerhatikan isi, struktur, dan kebahasaan, tetapi perlu peningkatan dalam menyampaikan pengajuan, penawaran, persetujuan, dan penutup dalam teks negosiasi.</v>
      </c>
      <c r="Q20" s="39"/>
      <c r="R20" s="39"/>
      <c r="S20" s="18"/>
      <c r="T20" s="1">
        <v>88.48</v>
      </c>
      <c r="U20" s="1">
        <v>87</v>
      </c>
      <c r="V20" s="1">
        <v>88</v>
      </c>
      <c r="W20" s="1">
        <v>80</v>
      </c>
      <c r="X20" s="1"/>
      <c r="Y20" s="1"/>
      <c r="Z20" s="1"/>
      <c r="AA20" s="1"/>
      <c r="AB20" s="1"/>
      <c r="AC20" s="1"/>
      <c r="AD20" s="1"/>
      <c r="AE20" s="18"/>
      <c r="AF20" s="1">
        <v>87</v>
      </c>
      <c r="AG20" s="1">
        <v>86</v>
      </c>
      <c r="AH20" s="1">
        <v>84.25</v>
      </c>
      <c r="AI20" s="1">
        <v>82</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148067</v>
      </c>
      <c r="C21" s="19" t="s">
        <v>83</v>
      </c>
      <c r="D21" s="18"/>
      <c r="E21" s="28">
        <f t="shared" si="0"/>
        <v>77</v>
      </c>
      <c r="F21" s="28" t="str">
        <f t="shared" si="1"/>
        <v>B</v>
      </c>
      <c r="G21" s="28">
        <f t="shared" si="2"/>
        <v>77</v>
      </c>
      <c r="H21" s="28" t="str">
        <f t="shared" si="3"/>
        <v>B</v>
      </c>
      <c r="I21" s="36">
        <v>3</v>
      </c>
      <c r="J21" s="28" t="str">
        <f t="shared" si="4"/>
        <v>Memiliki kemampuan menganalisis isi, struktur teks negosiasi dan menganalisis aspek makna kebahasaan dalam teks biografi tetapi perlu peningkatan analisis isi debat, dan mengidentifikasi isi puisi.</v>
      </c>
      <c r="K21" s="28">
        <f t="shared" si="5"/>
        <v>77.0625</v>
      </c>
      <c r="L21" s="28" t="str">
        <f t="shared" si="6"/>
        <v>B</v>
      </c>
      <c r="M21" s="28">
        <f t="shared" si="7"/>
        <v>77.0625</v>
      </c>
      <c r="N21" s="28" t="str">
        <f t="shared" si="8"/>
        <v>B</v>
      </c>
      <c r="O21" s="36">
        <v>3</v>
      </c>
      <c r="P2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39"/>
      <c r="R21" s="39"/>
      <c r="S21" s="18"/>
      <c r="T21" s="1">
        <v>75</v>
      </c>
      <c r="U21" s="1">
        <v>82.5</v>
      </c>
      <c r="V21" s="1">
        <v>79</v>
      </c>
      <c r="W21" s="1">
        <v>70</v>
      </c>
      <c r="X21" s="1"/>
      <c r="Y21" s="1"/>
      <c r="Z21" s="1"/>
      <c r="AA21" s="1"/>
      <c r="AB21" s="1"/>
      <c r="AC21" s="1"/>
      <c r="AD21" s="1"/>
      <c r="AE21" s="18"/>
      <c r="AF21" s="1">
        <v>82</v>
      </c>
      <c r="AG21" s="1">
        <v>84</v>
      </c>
      <c r="AH21" s="1">
        <v>77.25</v>
      </c>
      <c r="AI21" s="1">
        <v>65</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55305</v>
      </c>
      <c r="FK21" s="77">
        <v>55315</v>
      </c>
    </row>
    <row r="22" spans="1:167" x14ac:dyDescent="0.25">
      <c r="A22" s="19">
        <v>12</v>
      </c>
      <c r="B22" s="19">
        <v>148083</v>
      </c>
      <c r="C22" s="19" t="s">
        <v>84</v>
      </c>
      <c r="D22" s="18"/>
      <c r="E22" s="28">
        <f t="shared" si="0"/>
        <v>78</v>
      </c>
      <c r="F22" s="28" t="str">
        <f t="shared" si="1"/>
        <v>B</v>
      </c>
      <c r="G22" s="28">
        <f t="shared" si="2"/>
        <v>78</v>
      </c>
      <c r="H22" s="28" t="str">
        <f t="shared" si="3"/>
        <v>B</v>
      </c>
      <c r="I22" s="36">
        <v>3</v>
      </c>
      <c r="J22" s="28" t="str">
        <f t="shared" si="4"/>
        <v>Memiliki kemampuan menganalisis isi, struktur teks negosiasi dan menganalisis aspek makna kebahasaan dalam teks biografi tetapi perlu peningkatan analisis isi debat, dan mengidentifikasi isi puisi.</v>
      </c>
      <c r="K22" s="28">
        <f t="shared" si="5"/>
        <v>77.0625</v>
      </c>
      <c r="L22" s="28" t="str">
        <f t="shared" si="6"/>
        <v>B</v>
      </c>
      <c r="M22" s="28">
        <f t="shared" si="7"/>
        <v>77.0625</v>
      </c>
      <c r="N22" s="28" t="str">
        <f t="shared" si="8"/>
        <v>B</v>
      </c>
      <c r="O22" s="36">
        <v>3</v>
      </c>
      <c r="P2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39"/>
      <c r="R22" s="39"/>
      <c r="S22" s="18"/>
      <c r="T22" s="1">
        <v>82.91</v>
      </c>
      <c r="U22" s="1">
        <v>85</v>
      </c>
      <c r="V22" s="1">
        <v>80</v>
      </c>
      <c r="W22" s="1">
        <v>62.5</v>
      </c>
      <c r="X22" s="1"/>
      <c r="Y22" s="1"/>
      <c r="Z22" s="1"/>
      <c r="AA22" s="1"/>
      <c r="AB22" s="1"/>
      <c r="AC22" s="1"/>
      <c r="AD22" s="1"/>
      <c r="AE22" s="18"/>
      <c r="AF22" s="1">
        <v>88</v>
      </c>
      <c r="AG22" s="1">
        <v>78</v>
      </c>
      <c r="AH22" s="1">
        <v>77.25</v>
      </c>
      <c r="AI22" s="1">
        <v>65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148099</v>
      </c>
      <c r="C23" s="19" t="s">
        <v>85</v>
      </c>
      <c r="D23" s="18"/>
      <c r="E23" s="28">
        <f t="shared" si="0"/>
        <v>85</v>
      </c>
      <c r="F23" s="28" t="str">
        <f t="shared" si="1"/>
        <v>A</v>
      </c>
      <c r="G23" s="28">
        <f t="shared" si="2"/>
        <v>85</v>
      </c>
      <c r="H23" s="28" t="str">
        <f t="shared" si="3"/>
        <v>A</v>
      </c>
      <c r="I23" s="36">
        <v>1</v>
      </c>
      <c r="J23" s="28" t="str">
        <f t="shared" si="4"/>
        <v>Memiliki kemampuan menganalisis isi, struktur teks negosiasi, menganalisis aspek makna kebahasaan dalam teks biografi, analisis isi debat, dan  mengidentifikasi isi puisi.</v>
      </c>
      <c r="K23" s="28">
        <f t="shared" si="5"/>
        <v>84.8125</v>
      </c>
      <c r="L23" s="28" t="str">
        <f t="shared" si="6"/>
        <v>A</v>
      </c>
      <c r="M23" s="28">
        <f t="shared" si="7"/>
        <v>84.8125</v>
      </c>
      <c r="N23" s="28" t="str">
        <f t="shared" si="8"/>
        <v>A</v>
      </c>
      <c r="O23" s="36">
        <v>1</v>
      </c>
      <c r="P23" s="28" t="str">
        <f t="shared" si="9"/>
        <v>Terampil mengonstruksi teks negosiasi dengan memerhatikan isi, struktur, dan kebahasaan, tetapi perlu peningkatan dalam menyampaikan pengajuan, penawaran, persetujuan, dan penutup dalam teks negosiasi.</v>
      </c>
      <c r="Q23" s="39"/>
      <c r="R23" s="39"/>
      <c r="S23" s="18"/>
      <c r="T23" s="1">
        <v>82</v>
      </c>
      <c r="U23" s="1">
        <v>84</v>
      </c>
      <c r="V23" s="1">
        <v>80</v>
      </c>
      <c r="W23" s="1">
        <v>95</v>
      </c>
      <c r="X23" s="1"/>
      <c r="Y23" s="1"/>
      <c r="Z23" s="1"/>
      <c r="AA23" s="1"/>
      <c r="AB23" s="1"/>
      <c r="AC23" s="1"/>
      <c r="AD23" s="1"/>
      <c r="AE23" s="18"/>
      <c r="AF23" s="1">
        <v>86</v>
      </c>
      <c r="AG23" s="1">
        <v>87</v>
      </c>
      <c r="AH23" s="1">
        <v>84.25</v>
      </c>
      <c r="AI23" s="1">
        <v>82</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55306</v>
      </c>
      <c r="FK23" s="77">
        <v>55316</v>
      </c>
    </row>
    <row r="24" spans="1:167" x14ac:dyDescent="0.25">
      <c r="A24" s="19">
        <v>14</v>
      </c>
      <c r="B24" s="19">
        <v>148115</v>
      </c>
      <c r="C24" s="19" t="s">
        <v>86</v>
      </c>
      <c r="D24" s="18"/>
      <c r="E24" s="28">
        <f t="shared" si="0"/>
        <v>83</v>
      </c>
      <c r="F24" s="28" t="str">
        <f t="shared" si="1"/>
        <v>B</v>
      </c>
      <c r="G24" s="28">
        <f t="shared" si="2"/>
        <v>83</v>
      </c>
      <c r="H24" s="28" t="str">
        <f t="shared" si="3"/>
        <v>B</v>
      </c>
      <c r="I24" s="36">
        <v>2</v>
      </c>
      <c r="J24" s="28" t="str">
        <f t="shared" si="4"/>
        <v>Memiliki kemampuan menganalisis isi, struktur teks negosiasi, menganalisis aspek makna kebahasaan dalam teks biografi, dan analisis isi debat tetapi perlu peningkatan mengidentifikasi isi puisi.</v>
      </c>
      <c r="K24" s="28">
        <f t="shared" si="5"/>
        <v>82.6875</v>
      </c>
      <c r="L24" s="28" t="str">
        <f t="shared" si="6"/>
        <v>B</v>
      </c>
      <c r="M24" s="28">
        <f t="shared" si="7"/>
        <v>82.6875</v>
      </c>
      <c r="N24" s="28" t="str">
        <f t="shared" si="8"/>
        <v>B</v>
      </c>
      <c r="O24" s="36">
        <v>2</v>
      </c>
      <c r="P24" s="28" t="str">
        <f t="shared" si="9"/>
        <v>Terampil mengungkapkan kembali hal-hal yang dapat diteladani  dari tokoh yang terdapat dalam teks biografi  yang dibaca secara tertulis tetapi perlu peningkatan dalam menyusun teks biografi tokoh.</v>
      </c>
      <c r="Q24" s="39"/>
      <c r="R24" s="39"/>
      <c r="S24" s="18"/>
      <c r="T24" s="1">
        <v>88.63</v>
      </c>
      <c r="U24" s="1">
        <v>93</v>
      </c>
      <c r="V24" s="1">
        <v>83</v>
      </c>
      <c r="W24" s="1">
        <v>67.5</v>
      </c>
      <c r="X24" s="1"/>
      <c r="Y24" s="1"/>
      <c r="Z24" s="1"/>
      <c r="AA24" s="1"/>
      <c r="AB24" s="1"/>
      <c r="AC24" s="1"/>
      <c r="AD24" s="1"/>
      <c r="AE24" s="18"/>
      <c r="AF24" s="1">
        <v>85</v>
      </c>
      <c r="AG24" s="1">
        <v>80</v>
      </c>
      <c r="AH24" s="1">
        <v>83.75</v>
      </c>
      <c r="AI24" s="1">
        <v>82</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148131</v>
      </c>
      <c r="C25" s="19" t="s">
        <v>87</v>
      </c>
      <c r="D25" s="18"/>
      <c r="E25" s="28">
        <f t="shared" si="0"/>
        <v>84</v>
      </c>
      <c r="F25" s="28" t="str">
        <f t="shared" si="1"/>
        <v>B</v>
      </c>
      <c r="G25" s="28">
        <f t="shared" si="2"/>
        <v>84</v>
      </c>
      <c r="H25" s="28" t="str">
        <f t="shared" si="3"/>
        <v>B</v>
      </c>
      <c r="I25" s="36">
        <v>2</v>
      </c>
      <c r="J25" s="28" t="str">
        <f t="shared" si="4"/>
        <v>Memiliki kemampuan menganalisis isi, struktur teks negosiasi, menganalisis aspek makna kebahasaan dalam teks biografi, dan analisis isi debat tetapi perlu peningkatan mengidentifikasi isi puisi.</v>
      </c>
      <c r="K25" s="28">
        <f t="shared" si="5"/>
        <v>83.0625</v>
      </c>
      <c r="L25" s="28" t="str">
        <f t="shared" si="6"/>
        <v>B</v>
      </c>
      <c r="M25" s="28">
        <f t="shared" si="7"/>
        <v>83.0625</v>
      </c>
      <c r="N25" s="28" t="str">
        <f t="shared" si="8"/>
        <v>B</v>
      </c>
      <c r="O25" s="36">
        <v>2</v>
      </c>
      <c r="P25" s="28" t="str">
        <f t="shared" si="9"/>
        <v>Terampil mengungkapkan kembali hal-hal yang dapat diteladani  dari tokoh yang terdapat dalam teks biografi  yang dibaca secara tertulis tetapi perlu peningkatan dalam menyusun teks biografi tokoh.</v>
      </c>
      <c r="Q25" s="39"/>
      <c r="R25" s="39"/>
      <c r="S25" s="18"/>
      <c r="T25" s="1">
        <v>89.07</v>
      </c>
      <c r="U25" s="1">
        <v>92.5</v>
      </c>
      <c r="V25" s="1">
        <v>83.75</v>
      </c>
      <c r="W25" s="1">
        <v>70</v>
      </c>
      <c r="X25" s="1"/>
      <c r="Y25" s="1"/>
      <c r="Z25" s="1"/>
      <c r="AA25" s="1"/>
      <c r="AB25" s="1"/>
      <c r="AC25" s="1"/>
      <c r="AD25" s="1"/>
      <c r="AE25" s="18"/>
      <c r="AF25" s="1">
        <v>86</v>
      </c>
      <c r="AG25" s="1">
        <v>80</v>
      </c>
      <c r="AH25" s="1">
        <v>84.25</v>
      </c>
      <c r="AI25" s="1">
        <v>82</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88</v>
      </c>
      <c r="FD25" s="46"/>
      <c r="FE25" s="46"/>
      <c r="FG25" s="74">
        <v>7</v>
      </c>
      <c r="FH25" s="76"/>
      <c r="FI25" s="76"/>
      <c r="FJ25" s="77">
        <v>55307</v>
      </c>
      <c r="FK25" s="77">
        <v>55317</v>
      </c>
    </row>
    <row r="26" spans="1:167" x14ac:dyDescent="0.25">
      <c r="A26" s="19">
        <v>16</v>
      </c>
      <c r="B26" s="19">
        <v>148147</v>
      </c>
      <c r="C26" s="19" t="s">
        <v>89</v>
      </c>
      <c r="D26" s="18"/>
      <c r="E26" s="28">
        <f t="shared" si="0"/>
        <v>77</v>
      </c>
      <c r="F26" s="28" t="str">
        <f t="shared" si="1"/>
        <v>B</v>
      </c>
      <c r="G26" s="28">
        <f t="shared" si="2"/>
        <v>77</v>
      </c>
      <c r="H26" s="28" t="str">
        <f t="shared" si="3"/>
        <v>B</v>
      </c>
      <c r="I26" s="36">
        <v>3</v>
      </c>
      <c r="J26" s="28" t="str">
        <f t="shared" si="4"/>
        <v>Memiliki kemampuan menganalisis isi, struktur teks negosiasi dan menganalisis aspek makna kebahasaan dalam teks biografi tetapi perlu peningkatan analisis isi debat, dan mengidentifikasi isi puisi.</v>
      </c>
      <c r="K26" s="28">
        <f t="shared" si="5"/>
        <v>79.142499999999998</v>
      </c>
      <c r="L26" s="28" t="str">
        <f t="shared" si="6"/>
        <v>B</v>
      </c>
      <c r="M26" s="28">
        <f t="shared" si="7"/>
        <v>79.142499999999998</v>
      </c>
      <c r="N26" s="28" t="str">
        <f t="shared" si="8"/>
        <v>B</v>
      </c>
      <c r="O26" s="36">
        <v>3</v>
      </c>
      <c r="P2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6" s="39"/>
      <c r="R26" s="39"/>
      <c r="S26" s="18"/>
      <c r="T26" s="1">
        <v>81.59</v>
      </c>
      <c r="U26" s="1">
        <v>88</v>
      </c>
      <c r="V26" s="1">
        <v>90</v>
      </c>
      <c r="W26" s="1">
        <v>50</v>
      </c>
      <c r="X26" s="1"/>
      <c r="Y26" s="1"/>
      <c r="Z26" s="1"/>
      <c r="AA26" s="1"/>
      <c r="AB26" s="1"/>
      <c r="AC26" s="1"/>
      <c r="AD26" s="1"/>
      <c r="AE26" s="18"/>
      <c r="AF26" s="1">
        <v>88</v>
      </c>
      <c r="AG26" s="1">
        <v>88</v>
      </c>
      <c r="AH26" s="1">
        <v>82</v>
      </c>
      <c r="AI26" s="1">
        <v>58.57</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148163</v>
      </c>
      <c r="C27" s="19" t="s">
        <v>90</v>
      </c>
      <c r="D27" s="18"/>
      <c r="E27" s="28">
        <f t="shared" si="0"/>
        <v>85</v>
      </c>
      <c r="F27" s="28" t="str">
        <f t="shared" si="1"/>
        <v>A</v>
      </c>
      <c r="G27" s="28">
        <f t="shared" si="2"/>
        <v>85</v>
      </c>
      <c r="H27" s="28" t="str">
        <f t="shared" si="3"/>
        <v>A</v>
      </c>
      <c r="I27" s="36">
        <v>1</v>
      </c>
      <c r="J27" s="28" t="str">
        <f t="shared" si="4"/>
        <v>Memiliki kemampuan menganalisis isi, struktur teks negosiasi, menganalisis aspek makna kebahasaan dalam teks biografi, analisis isi debat, dan  mengidentifikasi isi puisi.</v>
      </c>
      <c r="K27" s="28">
        <f t="shared" si="5"/>
        <v>84.0625</v>
      </c>
      <c r="L27" s="28" t="str">
        <f t="shared" si="6"/>
        <v>A</v>
      </c>
      <c r="M27" s="28">
        <f t="shared" si="7"/>
        <v>84.0625</v>
      </c>
      <c r="N27" s="28" t="str">
        <f t="shared" si="8"/>
        <v>A</v>
      </c>
      <c r="O27" s="36">
        <v>1</v>
      </c>
      <c r="P27" s="28" t="str">
        <f t="shared" si="9"/>
        <v>Terampil mengonstruksi teks negosiasi dengan memerhatikan isi, struktur, dan kebahasaan, tetapi perlu peningkatan dalam menyampaikan pengajuan, penawaran, persetujuan, dan penutup dalam teks negosiasi.</v>
      </c>
      <c r="Q27" s="39"/>
      <c r="R27" s="39"/>
      <c r="S27" s="18"/>
      <c r="T27" s="1">
        <v>91.27</v>
      </c>
      <c r="U27" s="1">
        <v>88</v>
      </c>
      <c r="V27" s="1">
        <v>87.5</v>
      </c>
      <c r="W27" s="1">
        <v>72.5</v>
      </c>
      <c r="X27" s="1"/>
      <c r="Y27" s="1"/>
      <c r="Z27" s="1"/>
      <c r="AA27" s="1"/>
      <c r="AB27" s="1"/>
      <c r="AC27" s="1"/>
      <c r="AD27" s="1"/>
      <c r="AE27" s="18"/>
      <c r="AF27" s="1">
        <v>83</v>
      </c>
      <c r="AG27" s="1">
        <v>87</v>
      </c>
      <c r="AH27" s="1">
        <v>84.25</v>
      </c>
      <c r="AI27" s="1">
        <v>82</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55308</v>
      </c>
      <c r="FK27" s="77">
        <v>55318</v>
      </c>
    </row>
    <row r="28" spans="1:167" x14ac:dyDescent="0.25">
      <c r="A28" s="19">
        <v>18</v>
      </c>
      <c r="B28" s="19">
        <v>148179</v>
      </c>
      <c r="C28" s="19" t="s">
        <v>91</v>
      </c>
      <c r="D28" s="18"/>
      <c r="E28" s="28">
        <f t="shared" si="0"/>
        <v>79</v>
      </c>
      <c r="F28" s="28" t="str">
        <f t="shared" si="1"/>
        <v>B</v>
      </c>
      <c r="G28" s="28">
        <f t="shared" si="2"/>
        <v>79</v>
      </c>
      <c r="H28" s="28" t="str">
        <f t="shared" si="3"/>
        <v>B</v>
      </c>
      <c r="I28" s="36">
        <v>3</v>
      </c>
      <c r="J28" s="28" t="str">
        <f t="shared" si="4"/>
        <v>Memiliki kemampuan menganalisis isi, struktur teks negosiasi dan menganalisis aspek makna kebahasaan dalam teks biografi tetapi perlu peningkatan analisis isi debat, dan mengidentifikasi isi puisi.</v>
      </c>
      <c r="K28" s="28">
        <f t="shared" si="5"/>
        <v>76.5</v>
      </c>
      <c r="L28" s="28" t="str">
        <f t="shared" si="6"/>
        <v>B</v>
      </c>
      <c r="M28" s="28">
        <f t="shared" si="7"/>
        <v>76.5</v>
      </c>
      <c r="N28" s="28" t="str">
        <f t="shared" si="8"/>
        <v>B</v>
      </c>
      <c r="O28" s="36">
        <v>3</v>
      </c>
      <c r="P2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8" s="39"/>
      <c r="R28" s="39"/>
      <c r="S28" s="18"/>
      <c r="T28" s="1">
        <v>87</v>
      </c>
      <c r="U28" s="1">
        <v>85</v>
      </c>
      <c r="V28" s="1">
        <v>88</v>
      </c>
      <c r="W28" s="1">
        <v>55</v>
      </c>
      <c r="X28" s="1"/>
      <c r="Y28" s="1"/>
      <c r="Z28" s="1"/>
      <c r="AA28" s="1"/>
      <c r="AB28" s="1"/>
      <c r="AC28" s="1"/>
      <c r="AD28" s="1"/>
      <c r="AE28" s="18"/>
      <c r="AF28" s="1">
        <v>80</v>
      </c>
      <c r="AG28" s="1">
        <v>88</v>
      </c>
      <c r="AH28" s="1">
        <v>73</v>
      </c>
      <c r="AI28" s="1">
        <v>65</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148195</v>
      </c>
      <c r="C29" s="19" t="s">
        <v>92</v>
      </c>
      <c r="D29" s="18"/>
      <c r="E29" s="28">
        <f t="shared" si="0"/>
        <v>79</v>
      </c>
      <c r="F29" s="28" t="str">
        <f t="shared" si="1"/>
        <v>B</v>
      </c>
      <c r="G29" s="28">
        <f t="shared" si="2"/>
        <v>79</v>
      </c>
      <c r="H29" s="28" t="str">
        <f t="shared" si="3"/>
        <v>B</v>
      </c>
      <c r="I29" s="36">
        <v>3</v>
      </c>
      <c r="J29" s="28" t="str">
        <f t="shared" si="4"/>
        <v>Memiliki kemampuan menganalisis isi, struktur teks negosiasi dan menganalisis aspek makna kebahasaan dalam teks biografi tetapi perlu peningkatan analisis isi debat, dan mengidentifikasi isi puisi.</v>
      </c>
      <c r="K29" s="28">
        <f t="shared" si="5"/>
        <v>77.125</v>
      </c>
      <c r="L29" s="28" t="str">
        <f t="shared" si="6"/>
        <v>B</v>
      </c>
      <c r="M29" s="28">
        <f t="shared" si="7"/>
        <v>77.125</v>
      </c>
      <c r="N29" s="28" t="str">
        <f t="shared" si="8"/>
        <v>B</v>
      </c>
      <c r="O29" s="36">
        <v>3</v>
      </c>
      <c r="P2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9" s="39"/>
      <c r="R29" s="39"/>
      <c r="S29" s="18"/>
      <c r="T29" s="1">
        <v>84.52</v>
      </c>
      <c r="U29" s="1">
        <v>88</v>
      </c>
      <c r="V29" s="1">
        <v>80</v>
      </c>
      <c r="W29" s="1">
        <v>65</v>
      </c>
      <c r="X29" s="1"/>
      <c r="Y29" s="1"/>
      <c r="Z29" s="1"/>
      <c r="AA29" s="1"/>
      <c r="AB29" s="1"/>
      <c r="AC29" s="1"/>
      <c r="AD29" s="1"/>
      <c r="AE29" s="18"/>
      <c r="AF29" s="1">
        <v>82</v>
      </c>
      <c r="AG29" s="1">
        <v>80</v>
      </c>
      <c r="AH29" s="1">
        <v>81.5</v>
      </c>
      <c r="AI29" s="1">
        <v>65</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55309</v>
      </c>
      <c r="FK29" s="77">
        <v>55319</v>
      </c>
    </row>
    <row r="30" spans="1:167" x14ac:dyDescent="0.25">
      <c r="A30" s="19">
        <v>20</v>
      </c>
      <c r="B30" s="19">
        <v>148211</v>
      </c>
      <c r="C30" s="19" t="s">
        <v>93</v>
      </c>
      <c r="D30" s="18"/>
      <c r="E30" s="28">
        <f t="shared" si="0"/>
        <v>78</v>
      </c>
      <c r="F30" s="28" t="str">
        <f t="shared" si="1"/>
        <v>B</v>
      </c>
      <c r="G30" s="28">
        <f t="shared" si="2"/>
        <v>78</v>
      </c>
      <c r="H30" s="28" t="str">
        <f t="shared" si="3"/>
        <v>B</v>
      </c>
      <c r="I30" s="36">
        <v>3</v>
      </c>
      <c r="J30" s="28" t="str">
        <f t="shared" si="4"/>
        <v>Memiliki kemampuan menganalisis isi, struktur teks negosiasi dan menganalisis aspek makna kebahasaan dalam teks biografi tetapi perlu peningkatan analisis isi debat, dan mengidentifikasi isi puisi.</v>
      </c>
      <c r="K30" s="28">
        <f t="shared" si="5"/>
        <v>80</v>
      </c>
      <c r="L30" s="28" t="str">
        <f t="shared" si="6"/>
        <v>B</v>
      </c>
      <c r="M30" s="28">
        <f t="shared" si="7"/>
        <v>80</v>
      </c>
      <c r="N30" s="28" t="str">
        <f t="shared" si="8"/>
        <v>B</v>
      </c>
      <c r="O30" s="36">
        <v>2</v>
      </c>
      <c r="P30" s="28" t="str">
        <f t="shared" si="9"/>
        <v>Terampil mengungkapkan kembali hal-hal yang dapat diteladani  dari tokoh yang terdapat dalam teks biografi  yang dibaca secara tertulis tetapi perlu peningkatan dalam menyusun teks biografi tokoh.</v>
      </c>
      <c r="Q30" s="39"/>
      <c r="R30" s="39"/>
      <c r="S30" s="18"/>
      <c r="T30" s="1">
        <v>87.45</v>
      </c>
      <c r="U30" s="1">
        <v>83.5</v>
      </c>
      <c r="V30" s="1">
        <v>81</v>
      </c>
      <c r="W30" s="1">
        <v>60</v>
      </c>
      <c r="X30" s="1"/>
      <c r="Y30" s="1"/>
      <c r="Z30" s="1"/>
      <c r="AA30" s="1"/>
      <c r="AB30" s="1"/>
      <c r="AC30" s="1"/>
      <c r="AD30" s="1"/>
      <c r="AE30" s="18"/>
      <c r="AF30" s="1">
        <v>78</v>
      </c>
      <c r="AG30" s="1">
        <v>80</v>
      </c>
      <c r="AH30" s="1">
        <v>80</v>
      </c>
      <c r="AI30" s="1">
        <v>82</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148227</v>
      </c>
      <c r="C31" s="19" t="s">
        <v>94</v>
      </c>
      <c r="D31" s="18"/>
      <c r="E31" s="28">
        <f t="shared" si="0"/>
        <v>83</v>
      </c>
      <c r="F31" s="28" t="str">
        <f t="shared" si="1"/>
        <v>B</v>
      </c>
      <c r="G31" s="28">
        <f t="shared" si="2"/>
        <v>83</v>
      </c>
      <c r="H31" s="28" t="str">
        <f t="shared" si="3"/>
        <v>B</v>
      </c>
      <c r="I31" s="36">
        <v>2</v>
      </c>
      <c r="J31" s="28" t="str">
        <f t="shared" si="4"/>
        <v>Memiliki kemampuan menganalisis isi, struktur teks negosiasi, menganalisis aspek makna kebahasaan dalam teks biografi, dan analisis isi debat tetapi perlu peningkatan mengidentifikasi isi puisi.</v>
      </c>
      <c r="K31" s="28">
        <f t="shared" si="5"/>
        <v>82.9375</v>
      </c>
      <c r="L31" s="28" t="str">
        <f t="shared" si="6"/>
        <v>B</v>
      </c>
      <c r="M31" s="28">
        <f t="shared" si="7"/>
        <v>82.9375</v>
      </c>
      <c r="N31" s="28" t="str">
        <f t="shared" si="8"/>
        <v>B</v>
      </c>
      <c r="O31" s="36">
        <v>2</v>
      </c>
      <c r="P31" s="28" t="str">
        <f t="shared" si="9"/>
        <v>Terampil mengungkapkan kembali hal-hal yang dapat diteladani  dari tokoh yang terdapat dalam teks biografi  yang dibaca secara tertulis tetapi perlu peningkatan dalam menyusun teks biografi tokoh.</v>
      </c>
      <c r="Q31" s="39"/>
      <c r="R31" s="39"/>
      <c r="S31" s="18"/>
      <c r="T31" s="1">
        <v>80</v>
      </c>
      <c r="U31" s="1">
        <v>82</v>
      </c>
      <c r="V31" s="1">
        <v>81.25</v>
      </c>
      <c r="W31" s="1">
        <v>90</v>
      </c>
      <c r="X31" s="1"/>
      <c r="Y31" s="1"/>
      <c r="Z31" s="1"/>
      <c r="AA31" s="1"/>
      <c r="AB31" s="1"/>
      <c r="AC31" s="1"/>
      <c r="AD31" s="1"/>
      <c r="AE31" s="18"/>
      <c r="AF31" s="1">
        <v>82</v>
      </c>
      <c r="AG31" s="1">
        <v>85</v>
      </c>
      <c r="AH31" s="1">
        <v>82.75</v>
      </c>
      <c r="AI31" s="1">
        <v>82</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55310</v>
      </c>
      <c r="FK31" s="77">
        <v>55320</v>
      </c>
    </row>
    <row r="32" spans="1:167" x14ac:dyDescent="0.25">
      <c r="A32" s="19">
        <v>22</v>
      </c>
      <c r="B32" s="19">
        <v>148243</v>
      </c>
      <c r="C32" s="19" t="s">
        <v>95</v>
      </c>
      <c r="D32" s="18"/>
      <c r="E32" s="28">
        <f t="shared" si="0"/>
        <v>81</v>
      </c>
      <c r="F32" s="28" t="str">
        <f t="shared" si="1"/>
        <v>B</v>
      </c>
      <c r="G32" s="28">
        <f t="shared" si="2"/>
        <v>81</v>
      </c>
      <c r="H32" s="28" t="str">
        <f t="shared" si="3"/>
        <v>B</v>
      </c>
      <c r="I32" s="36">
        <v>2</v>
      </c>
      <c r="J32" s="28" t="str">
        <f t="shared" si="4"/>
        <v>Memiliki kemampuan menganalisis isi, struktur teks negosiasi, menganalisis aspek makna kebahasaan dalam teks biografi, dan analisis isi debat tetapi perlu peningkatan mengidentifikasi isi puisi.</v>
      </c>
      <c r="K32" s="28">
        <f t="shared" si="5"/>
        <v>81.75</v>
      </c>
      <c r="L32" s="28" t="str">
        <f t="shared" si="6"/>
        <v>B</v>
      </c>
      <c r="M32" s="28">
        <f t="shared" si="7"/>
        <v>81.75</v>
      </c>
      <c r="N32" s="28" t="str">
        <f t="shared" si="8"/>
        <v>B</v>
      </c>
      <c r="O32" s="36">
        <v>2</v>
      </c>
      <c r="P32" s="28" t="str">
        <f t="shared" si="9"/>
        <v>Terampil mengungkapkan kembali hal-hal yang dapat diteladani  dari tokoh yang terdapat dalam teks biografi  yang dibaca secara tertulis tetapi perlu peningkatan dalam menyusun teks biografi tokoh.</v>
      </c>
      <c r="Q32" s="39"/>
      <c r="R32" s="39"/>
      <c r="S32" s="18"/>
      <c r="T32" s="1">
        <v>86.43</v>
      </c>
      <c r="U32" s="1">
        <v>75</v>
      </c>
      <c r="V32" s="1">
        <v>82.75</v>
      </c>
      <c r="W32" s="1">
        <v>80</v>
      </c>
      <c r="X32" s="1"/>
      <c r="Y32" s="1"/>
      <c r="Z32" s="1"/>
      <c r="AA32" s="1"/>
      <c r="AB32" s="1"/>
      <c r="AC32" s="1"/>
      <c r="AD32" s="1"/>
      <c r="AE32" s="18"/>
      <c r="AF32" s="1">
        <v>80</v>
      </c>
      <c r="AG32" s="1">
        <v>82</v>
      </c>
      <c r="AH32" s="1">
        <v>83</v>
      </c>
      <c r="AI32" s="1">
        <v>82</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148259</v>
      </c>
      <c r="C33" s="19" t="s">
        <v>96</v>
      </c>
      <c r="D33" s="18"/>
      <c r="E33" s="28">
        <f t="shared" si="0"/>
        <v>79</v>
      </c>
      <c r="F33" s="28" t="str">
        <f t="shared" si="1"/>
        <v>B</v>
      </c>
      <c r="G33" s="28">
        <f t="shared" si="2"/>
        <v>79</v>
      </c>
      <c r="H33" s="28" t="str">
        <f t="shared" si="3"/>
        <v>B</v>
      </c>
      <c r="I33" s="36">
        <v>3</v>
      </c>
      <c r="J33" s="28" t="str">
        <f t="shared" si="4"/>
        <v>Memiliki kemampuan menganalisis isi, struktur teks negosiasi dan menganalisis aspek makna kebahasaan dalam teks biografi tetapi perlu peningkatan analisis isi debat, dan mengidentifikasi isi puisi.</v>
      </c>
      <c r="K33" s="28">
        <f t="shared" si="5"/>
        <v>80.25</v>
      </c>
      <c r="L33" s="28" t="str">
        <f t="shared" si="6"/>
        <v>B</v>
      </c>
      <c r="M33" s="28">
        <f t="shared" si="7"/>
        <v>80.25</v>
      </c>
      <c r="N33" s="28" t="str">
        <f t="shared" si="8"/>
        <v>B</v>
      </c>
      <c r="O33" s="36">
        <v>2</v>
      </c>
      <c r="P33" s="28" t="str">
        <f t="shared" si="9"/>
        <v>Terampil mengungkapkan kembali hal-hal yang dapat diteladani  dari tokoh yang terdapat dalam teks biografi  yang dibaca secara tertulis tetapi perlu peningkatan dalam menyusun teks biografi tokoh.</v>
      </c>
      <c r="Q33" s="39"/>
      <c r="R33" s="39"/>
      <c r="S33" s="18"/>
      <c r="T33" s="1">
        <v>85.84</v>
      </c>
      <c r="U33" s="1">
        <v>88</v>
      </c>
      <c r="V33" s="1">
        <v>80</v>
      </c>
      <c r="W33" s="1">
        <v>62.5</v>
      </c>
      <c r="X33" s="1"/>
      <c r="Y33" s="1"/>
      <c r="Z33" s="1"/>
      <c r="AA33" s="1"/>
      <c r="AB33" s="1"/>
      <c r="AC33" s="1"/>
      <c r="AD33" s="1"/>
      <c r="AE33" s="18"/>
      <c r="AF33" s="1">
        <v>79</v>
      </c>
      <c r="AG33" s="1">
        <v>80</v>
      </c>
      <c r="AH33" s="1">
        <v>80</v>
      </c>
      <c r="AI33" s="1">
        <v>82</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148291</v>
      </c>
      <c r="C34" s="19" t="s">
        <v>97</v>
      </c>
      <c r="D34" s="18"/>
      <c r="E34" s="28">
        <f t="shared" si="0"/>
        <v>76</v>
      </c>
      <c r="F34" s="28" t="str">
        <f t="shared" si="1"/>
        <v>B</v>
      </c>
      <c r="G34" s="28">
        <f t="shared" si="2"/>
        <v>76</v>
      </c>
      <c r="H34" s="28" t="str">
        <f t="shared" si="3"/>
        <v>B</v>
      </c>
      <c r="I34" s="36">
        <v>3</v>
      </c>
      <c r="J34" s="28" t="str">
        <f t="shared" si="4"/>
        <v>Memiliki kemampuan menganalisis isi, struktur teks negosiasi dan menganalisis aspek makna kebahasaan dalam teks biografi tetapi perlu peningkatan analisis isi debat, dan mengidentifikasi isi puisi.</v>
      </c>
      <c r="K34" s="28">
        <f t="shared" si="5"/>
        <v>76.25</v>
      </c>
      <c r="L34" s="28" t="str">
        <f t="shared" si="6"/>
        <v>B</v>
      </c>
      <c r="M34" s="28">
        <f t="shared" si="7"/>
        <v>76.25</v>
      </c>
      <c r="N34" s="28" t="str">
        <f t="shared" si="8"/>
        <v>B</v>
      </c>
      <c r="O34" s="36">
        <v>3</v>
      </c>
      <c r="P3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4" s="39"/>
      <c r="R34" s="39"/>
      <c r="S34" s="18"/>
      <c r="T34" s="1">
        <v>85</v>
      </c>
      <c r="U34" s="1">
        <v>82</v>
      </c>
      <c r="V34" s="1">
        <v>85</v>
      </c>
      <c r="W34" s="1">
        <v>50</v>
      </c>
      <c r="X34" s="1"/>
      <c r="Y34" s="1"/>
      <c r="Z34" s="1"/>
      <c r="AA34" s="1"/>
      <c r="AB34" s="1"/>
      <c r="AC34" s="1"/>
      <c r="AD34" s="1"/>
      <c r="AE34" s="18"/>
      <c r="AF34" s="1">
        <v>82</v>
      </c>
      <c r="AG34" s="1">
        <v>80</v>
      </c>
      <c r="AH34" s="1">
        <v>73</v>
      </c>
      <c r="AI34" s="1">
        <v>70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148307</v>
      </c>
      <c r="C35" s="19" t="s">
        <v>98</v>
      </c>
      <c r="D35" s="18"/>
      <c r="E35" s="28">
        <f t="shared" si="0"/>
        <v>83</v>
      </c>
      <c r="F35" s="28" t="str">
        <f t="shared" si="1"/>
        <v>B</v>
      </c>
      <c r="G35" s="28">
        <f t="shared" si="2"/>
        <v>83</v>
      </c>
      <c r="H35" s="28" t="str">
        <f t="shared" si="3"/>
        <v>B</v>
      </c>
      <c r="I35" s="36">
        <v>2</v>
      </c>
      <c r="J35" s="28" t="str">
        <f t="shared" si="4"/>
        <v>Memiliki kemampuan menganalisis isi, struktur teks negosiasi, menganalisis aspek makna kebahasaan dalam teks biografi, dan analisis isi debat tetapi perlu peningkatan mengidentifikasi isi puisi.</v>
      </c>
      <c r="K35" s="28">
        <f t="shared" si="5"/>
        <v>82.3125</v>
      </c>
      <c r="L35" s="28" t="str">
        <f t="shared" si="6"/>
        <v>B</v>
      </c>
      <c r="M35" s="28">
        <f t="shared" si="7"/>
        <v>82.3125</v>
      </c>
      <c r="N35" s="28" t="str">
        <f t="shared" si="8"/>
        <v>B</v>
      </c>
      <c r="O35" s="36">
        <v>2</v>
      </c>
      <c r="P35" s="28" t="str">
        <f t="shared" si="9"/>
        <v>Terampil mengungkapkan kembali hal-hal yang dapat diteladani  dari tokoh yang terdapat dalam teks biografi  yang dibaca secara tertulis tetapi perlu peningkatan dalam menyusun teks biografi tokoh.</v>
      </c>
      <c r="Q35" s="39"/>
      <c r="R35" s="39"/>
      <c r="S35" s="18"/>
      <c r="T35" s="1">
        <v>80</v>
      </c>
      <c r="U35" s="1">
        <v>89.5</v>
      </c>
      <c r="V35" s="1">
        <v>85.5</v>
      </c>
      <c r="W35" s="1">
        <v>75</v>
      </c>
      <c r="X35" s="1"/>
      <c r="Y35" s="1"/>
      <c r="Z35" s="1"/>
      <c r="AA35" s="1"/>
      <c r="AB35" s="1"/>
      <c r="AC35" s="1"/>
      <c r="AD35" s="1"/>
      <c r="AE35" s="18"/>
      <c r="AF35" s="1">
        <v>80</v>
      </c>
      <c r="AG35" s="1">
        <v>84</v>
      </c>
      <c r="AH35" s="1">
        <v>83.25</v>
      </c>
      <c r="AI35" s="1">
        <v>82</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148323</v>
      </c>
      <c r="C36" s="19" t="s">
        <v>99</v>
      </c>
      <c r="D36" s="18"/>
      <c r="E36" s="28">
        <f t="shared" si="0"/>
        <v>79</v>
      </c>
      <c r="F36" s="28" t="str">
        <f t="shared" si="1"/>
        <v>B</v>
      </c>
      <c r="G36" s="28">
        <f t="shared" si="2"/>
        <v>79</v>
      </c>
      <c r="H36" s="28" t="str">
        <f t="shared" si="3"/>
        <v>B</v>
      </c>
      <c r="I36" s="36">
        <v>3</v>
      </c>
      <c r="J36" s="28" t="str">
        <f t="shared" si="4"/>
        <v>Memiliki kemampuan menganalisis isi, struktur teks negosiasi dan menganalisis aspek makna kebahasaan dalam teks biografi tetapi perlu peningkatan analisis isi debat, dan mengidentifikasi isi puisi.</v>
      </c>
      <c r="K36" s="28">
        <f t="shared" si="5"/>
        <v>79.385000000000005</v>
      </c>
      <c r="L36" s="28" t="str">
        <f t="shared" si="6"/>
        <v>B</v>
      </c>
      <c r="M36" s="28">
        <f t="shared" si="7"/>
        <v>79.385000000000005</v>
      </c>
      <c r="N36" s="28" t="str">
        <f t="shared" si="8"/>
        <v>B</v>
      </c>
      <c r="O36" s="36">
        <v>3</v>
      </c>
      <c r="P3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6" s="39"/>
      <c r="R36" s="39"/>
      <c r="S36" s="18"/>
      <c r="T36" s="1">
        <v>88</v>
      </c>
      <c r="U36" s="1">
        <v>84</v>
      </c>
      <c r="V36" s="1">
        <v>83</v>
      </c>
      <c r="W36" s="1">
        <v>62.5</v>
      </c>
      <c r="X36" s="1"/>
      <c r="Y36" s="1"/>
      <c r="Z36" s="1"/>
      <c r="AA36" s="1"/>
      <c r="AB36" s="1"/>
      <c r="AC36" s="1"/>
      <c r="AD36" s="1"/>
      <c r="AE36" s="18"/>
      <c r="AF36" s="1">
        <v>84</v>
      </c>
      <c r="AG36" s="1">
        <v>80</v>
      </c>
      <c r="AH36" s="1">
        <v>83.25</v>
      </c>
      <c r="AI36" s="1">
        <v>70.290000000000006</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148339</v>
      </c>
      <c r="C37" s="19" t="s">
        <v>100</v>
      </c>
      <c r="D37" s="18"/>
      <c r="E37" s="28">
        <f t="shared" si="0"/>
        <v>81</v>
      </c>
      <c r="F37" s="28" t="str">
        <f t="shared" si="1"/>
        <v>B</v>
      </c>
      <c r="G37" s="28">
        <f t="shared" si="2"/>
        <v>81</v>
      </c>
      <c r="H37" s="28" t="str">
        <f t="shared" si="3"/>
        <v>B</v>
      </c>
      <c r="I37" s="36">
        <v>2</v>
      </c>
      <c r="J37" s="28" t="str">
        <f t="shared" si="4"/>
        <v>Memiliki kemampuan menganalisis isi, struktur teks negosiasi, menganalisis aspek makna kebahasaan dalam teks biografi, dan analisis isi debat tetapi perlu peningkatan mengidentifikasi isi puisi.</v>
      </c>
      <c r="K37" s="28">
        <f t="shared" si="5"/>
        <v>82</v>
      </c>
      <c r="L37" s="28" t="str">
        <f t="shared" si="6"/>
        <v>B</v>
      </c>
      <c r="M37" s="28">
        <f t="shared" si="7"/>
        <v>82</v>
      </c>
      <c r="N37" s="28" t="str">
        <f t="shared" si="8"/>
        <v>B</v>
      </c>
      <c r="O37" s="36">
        <v>2</v>
      </c>
      <c r="P37" s="28" t="str">
        <f t="shared" si="9"/>
        <v>Terampil mengungkapkan kembali hal-hal yang dapat diteladani  dari tokoh yang terdapat dalam teks biografi  yang dibaca secara tertulis tetapi perlu peningkatan dalam menyusun teks biografi tokoh.</v>
      </c>
      <c r="Q37" s="39"/>
      <c r="R37" s="39"/>
      <c r="S37" s="18"/>
      <c r="T37" s="1">
        <v>88.92</v>
      </c>
      <c r="U37" s="1">
        <v>91</v>
      </c>
      <c r="V37" s="1">
        <v>88</v>
      </c>
      <c r="W37" s="1">
        <v>57.5</v>
      </c>
      <c r="X37" s="1"/>
      <c r="Y37" s="1"/>
      <c r="Z37" s="1"/>
      <c r="AA37" s="1"/>
      <c r="AB37" s="1"/>
      <c r="AC37" s="1"/>
      <c r="AD37" s="1"/>
      <c r="AE37" s="18"/>
      <c r="AF37" s="1">
        <v>85</v>
      </c>
      <c r="AG37" s="1">
        <v>80</v>
      </c>
      <c r="AH37" s="1">
        <v>81</v>
      </c>
      <c r="AI37" s="1">
        <v>82</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148355</v>
      </c>
      <c r="C38" s="19" t="s">
        <v>101</v>
      </c>
      <c r="D38" s="18"/>
      <c r="E38" s="28">
        <f t="shared" si="0"/>
        <v>83</v>
      </c>
      <c r="F38" s="28" t="str">
        <f t="shared" si="1"/>
        <v>B</v>
      </c>
      <c r="G38" s="28">
        <f t="shared" si="2"/>
        <v>83</v>
      </c>
      <c r="H38" s="28" t="str">
        <f t="shared" si="3"/>
        <v>B</v>
      </c>
      <c r="I38" s="36">
        <v>2</v>
      </c>
      <c r="J38" s="28" t="str">
        <f t="shared" si="4"/>
        <v>Memiliki kemampuan menganalisis isi, struktur teks negosiasi, menganalisis aspek makna kebahasaan dalam teks biografi, dan analisis isi debat tetapi perlu peningkatan mengidentifikasi isi puisi.</v>
      </c>
      <c r="K38" s="28">
        <f t="shared" si="5"/>
        <v>82.625</v>
      </c>
      <c r="L38" s="28" t="str">
        <f t="shared" si="6"/>
        <v>B</v>
      </c>
      <c r="M38" s="28">
        <f t="shared" si="7"/>
        <v>82.625</v>
      </c>
      <c r="N38" s="28" t="str">
        <f t="shared" si="8"/>
        <v>B</v>
      </c>
      <c r="O38" s="36">
        <v>2</v>
      </c>
      <c r="P38" s="28" t="str">
        <f t="shared" si="9"/>
        <v>Terampil mengungkapkan kembali hal-hal yang dapat diteladani  dari tokoh yang terdapat dalam teks biografi  yang dibaca secara tertulis tetapi perlu peningkatan dalam menyusun teks biografi tokoh.</v>
      </c>
      <c r="Q38" s="39"/>
      <c r="R38" s="39"/>
      <c r="S38" s="18"/>
      <c r="T38" s="1">
        <v>89.51</v>
      </c>
      <c r="U38" s="1">
        <v>89.5</v>
      </c>
      <c r="V38" s="1">
        <v>84.5</v>
      </c>
      <c r="W38" s="1">
        <v>70</v>
      </c>
      <c r="X38" s="1"/>
      <c r="Y38" s="1"/>
      <c r="Z38" s="1"/>
      <c r="AA38" s="1"/>
      <c r="AB38" s="1"/>
      <c r="AC38" s="1"/>
      <c r="AD38" s="1"/>
      <c r="AE38" s="18"/>
      <c r="AF38" s="1">
        <v>84</v>
      </c>
      <c r="AG38" s="1">
        <v>82</v>
      </c>
      <c r="AH38" s="1">
        <v>82.5</v>
      </c>
      <c r="AI38" s="1">
        <v>82</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148371</v>
      </c>
      <c r="C39" s="19" t="s">
        <v>102</v>
      </c>
      <c r="D39" s="18"/>
      <c r="E39" s="28">
        <f t="shared" si="0"/>
        <v>80</v>
      </c>
      <c r="F39" s="28" t="str">
        <f t="shared" si="1"/>
        <v>B</v>
      </c>
      <c r="G39" s="28">
        <f t="shared" si="2"/>
        <v>80</v>
      </c>
      <c r="H39" s="28" t="str">
        <f t="shared" si="3"/>
        <v>B</v>
      </c>
      <c r="I39" s="36">
        <v>2</v>
      </c>
      <c r="J39" s="28" t="str">
        <f t="shared" si="4"/>
        <v>Memiliki kemampuan menganalisis isi, struktur teks negosiasi, menganalisis aspek makna kebahasaan dalam teks biografi, dan analisis isi debat tetapi perlu peningkatan mengidentifikasi isi puisi.</v>
      </c>
      <c r="K39" s="28">
        <f t="shared" si="5"/>
        <v>79.5</v>
      </c>
      <c r="L39" s="28" t="str">
        <f t="shared" si="6"/>
        <v>B</v>
      </c>
      <c r="M39" s="28">
        <f t="shared" si="7"/>
        <v>79.5</v>
      </c>
      <c r="N39" s="28" t="str">
        <f t="shared" si="8"/>
        <v>B</v>
      </c>
      <c r="O39" s="36">
        <v>2</v>
      </c>
      <c r="P39" s="28" t="str">
        <f t="shared" si="9"/>
        <v>Terampil mengungkapkan kembali hal-hal yang dapat diteladani  dari tokoh yang terdapat dalam teks biografi  yang dibaca secara tertulis tetapi perlu peningkatan dalam menyusun teks biografi tokoh.</v>
      </c>
      <c r="Q39" s="39"/>
      <c r="R39" s="39"/>
      <c r="S39" s="18"/>
      <c r="T39" s="1">
        <v>87.01</v>
      </c>
      <c r="U39" s="1">
        <v>86.5</v>
      </c>
      <c r="V39" s="1">
        <v>80.25</v>
      </c>
      <c r="W39" s="1">
        <v>67.5</v>
      </c>
      <c r="X39" s="1"/>
      <c r="Y39" s="1"/>
      <c r="Z39" s="1"/>
      <c r="AA39" s="1"/>
      <c r="AB39" s="1"/>
      <c r="AC39" s="1"/>
      <c r="AD39" s="1"/>
      <c r="AE39" s="18"/>
      <c r="AF39" s="1">
        <v>80</v>
      </c>
      <c r="AG39" s="1">
        <v>80</v>
      </c>
      <c r="AH39" s="1">
        <v>80</v>
      </c>
      <c r="AI39" s="1">
        <v>78</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148387</v>
      </c>
      <c r="C40" s="19" t="s">
        <v>103</v>
      </c>
      <c r="D40" s="18"/>
      <c r="E40" s="28">
        <f t="shared" si="0"/>
        <v>81</v>
      </c>
      <c r="F40" s="28" t="str">
        <f t="shared" si="1"/>
        <v>B</v>
      </c>
      <c r="G40" s="28">
        <f t="shared" si="2"/>
        <v>81</v>
      </c>
      <c r="H40" s="28" t="str">
        <f t="shared" si="3"/>
        <v>B</v>
      </c>
      <c r="I40" s="36">
        <v>2</v>
      </c>
      <c r="J40" s="28" t="str">
        <f t="shared" si="4"/>
        <v>Memiliki kemampuan menganalisis isi, struktur teks negosiasi, menganalisis aspek makna kebahasaan dalam teks biografi, dan analisis isi debat tetapi perlu peningkatan mengidentifikasi isi puisi.</v>
      </c>
      <c r="K40" s="28">
        <f t="shared" si="5"/>
        <v>82</v>
      </c>
      <c r="L40" s="28" t="str">
        <f t="shared" si="6"/>
        <v>B</v>
      </c>
      <c r="M40" s="28">
        <f t="shared" si="7"/>
        <v>82</v>
      </c>
      <c r="N40" s="28" t="str">
        <f t="shared" si="8"/>
        <v>B</v>
      </c>
      <c r="O40" s="36">
        <v>2</v>
      </c>
      <c r="P40" s="28" t="str">
        <f t="shared" si="9"/>
        <v>Terampil mengungkapkan kembali hal-hal yang dapat diteladani  dari tokoh yang terdapat dalam teks biografi  yang dibaca secara tertulis tetapi perlu peningkatan dalam menyusun teks biografi tokoh.</v>
      </c>
      <c r="Q40" s="39"/>
      <c r="R40" s="39"/>
      <c r="S40" s="18"/>
      <c r="T40" s="1">
        <v>87.6</v>
      </c>
      <c r="U40" s="1">
        <v>86</v>
      </c>
      <c r="V40" s="1">
        <v>81.25</v>
      </c>
      <c r="W40" s="1">
        <v>67.5</v>
      </c>
      <c r="X40" s="1"/>
      <c r="Y40" s="1"/>
      <c r="Z40" s="1"/>
      <c r="AA40" s="1"/>
      <c r="AB40" s="1"/>
      <c r="AC40" s="1"/>
      <c r="AD40" s="1"/>
      <c r="AE40" s="18"/>
      <c r="AF40" s="1">
        <v>84</v>
      </c>
      <c r="AG40" s="1">
        <v>80</v>
      </c>
      <c r="AH40" s="1">
        <v>82</v>
      </c>
      <c r="AI40" s="1">
        <v>82</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148403</v>
      </c>
      <c r="C41" s="19" t="s">
        <v>104</v>
      </c>
      <c r="D41" s="18"/>
      <c r="E41" s="28">
        <f t="shared" si="0"/>
        <v>81</v>
      </c>
      <c r="F41" s="28" t="str">
        <f t="shared" si="1"/>
        <v>B</v>
      </c>
      <c r="G41" s="28">
        <f t="shared" si="2"/>
        <v>81</v>
      </c>
      <c r="H41" s="28" t="str">
        <f t="shared" si="3"/>
        <v>B</v>
      </c>
      <c r="I41" s="36">
        <v>2</v>
      </c>
      <c r="J41" s="28" t="str">
        <f t="shared" si="4"/>
        <v>Memiliki kemampuan menganalisis isi, struktur teks negosiasi, menganalisis aspek makna kebahasaan dalam teks biografi, dan analisis isi debat tetapi perlu peningkatan mengidentifikasi isi puisi.</v>
      </c>
      <c r="K41" s="28">
        <f t="shared" si="5"/>
        <v>82.1875</v>
      </c>
      <c r="L41" s="28" t="str">
        <f t="shared" si="6"/>
        <v>B</v>
      </c>
      <c r="M41" s="28">
        <f t="shared" si="7"/>
        <v>82.1875</v>
      </c>
      <c r="N41" s="28" t="str">
        <f t="shared" si="8"/>
        <v>B</v>
      </c>
      <c r="O41" s="36">
        <v>2</v>
      </c>
      <c r="P41" s="28" t="str">
        <f t="shared" si="9"/>
        <v>Terampil mengungkapkan kembali hal-hal yang dapat diteladani  dari tokoh yang terdapat dalam teks biografi  yang dibaca secara tertulis tetapi perlu peningkatan dalam menyusun teks biografi tokoh.</v>
      </c>
      <c r="Q41" s="39"/>
      <c r="R41" s="39"/>
      <c r="S41" s="18"/>
      <c r="T41" s="1">
        <v>88.33</v>
      </c>
      <c r="U41" s="1">
        <v>86</v>
      </c>
      <c r="V41" s="1">
        <v>88</v>
      </c>
      <c r="W41" s="1">
        <v>60</v>
      </c>
      <c r="X41" s="1"/>
      <c r="Y41" s="1"/>
      <c r="Z41" s="1"/>
      <c r="AA41" s="1"/>
      <c r="AB41" s="1"/>
      <c r="AC41" s="1"/>
      <c r="AD41" s="1"/>
      <c r="AE41" s="18"/>
      <c r="AF41" s="1">
        <v>83</v>
      </c>
      <c r="AG41" s="1">
        <v>80</v>
      </c>
      <c r="AH41" s="1">
        <v>83.75</v>
      </c>
      <c r="AI41" s="1">
        <v>82</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148419</v>
      </c>
      <c r="C42" s="19" t="s">
        <v>105</v>
      </c>
      <c r="D42" s="18"/>
      <c r="E42" s="28">
        <f t="shared" si="0"/>
        <v>85</v>
      </c>
      <c r="F42" s="28" t="str">
        <f t="shared" si="1"/>
        <v>A</v>
      </c>
      <c r="G42" s="28">
        <f t="shared" si="2"/>
        <v>85</v>
      </c>
      <c r="H42" s="28" t="str">
        <f t="shared" si="3"/>
        <v>A</v>
      </c>
      <c r="I42" s="36">
        <v>1</v>
      </c>
      <c r="J42" s="28" t="str">
        <f t="shared" si="4"/>
        <v>Memiliki kemampuan menganalisis isi, struktur teks negosiasi, menganalisis aspek makna kebahasaan dalam teks biografi, analisis isi debat, dan  mengidentifikasi isi puisi.</v>
      </c>
      <c r="K42" s="28">
        <f t="shared" si="5"/>
        <v>84.1875</v>
      </c>
      <c r="L42" s="28" t="str">
        <f t="shared" si="6"/>
        <v>A</v>
      </c>
      <c r="M42" s="28">
        <f t="shared" si="7"/>
        <v>84.1875</v>
      </c>
      <c r="N42" s="28" t="str">
        <f t="shared" si="8"/>
        <v>A</v>
      </c>
      <c r="O42" s="36">
        <v>2</v>
      </c>
      <c r="P42" s="28" t="str">
        <f t="shared" si="9"/>
        <v>Terampil mengungkapkan kembali hal-hal yang dapat diteladani  dari tokoh yang terdapat dalam teks biografi  yang dibaca secara tertulis tetapi perlu peningkatan dalam menyusun teks biografi tokoh.</v>
      </c>
      <c r="Q42" s="39"/>
      <c r="R42" s="39"/>
      <c r="S42" s="18"/>
      <c r="T42" s="1">
        <v>89.65</v>
      </c>
      <c r="U42" s="1">
        <v>80</v>
      </c>
      <c r="V42" s="1">
        <v>84.75</v>
      </c>
      <c r="W42" s="1">
        <v>87.5</v>
      </c>
      <c r="X42" s="1"/>
      <c r="Y42" s="1"/>
      <c r="Z42" s="1"/>
      <c r="AA42" s="1"/>
      <c r="AB42" s="1"/>
      <c r="AC42" s="1"/>
      <c r="AD42" s="1"/>
      <c r="AE42" s="18"/>
      <c r="AF42" s="1">
        <v>85</v>
      </c>
      <c r="AG42" s="1">
        <v>86</v>
      </c>
      <c r="AH42" s="1">
        <v>83.75</v>
      </c>
      <c r="AI42" s="1">
        <v>82</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148435</v>
      </c>
      <c r="C43" s="19" t="s">
        <v>106</v>
      </c>
      <c r="D43" s="18"/>
      <c r="E43" s="28">
        <f t="shared" si="0"/>
        <v>80</v>
      </c>
      <c r="F43" s="28" t="str">
        <f t="shared" si="1"/>
        <v>B</v>
      </c>
      <c r="G43" s="28">
        <f t="shared" si="2"/>
        <v>80</v>
      </c>
      <c r="H43" s="28" t="str">
        <f t="shared" si="3"/>
        <v>B</v>
      </c>
      <c r="I43" s="36">
        <v>2</v>
      </c>
      <c r="J43" s="28" t="str">
        <f t="shared" si="4"/>
        <v>Memiliki kemampuan menganalisis isi, struktur teks negosiasi, menganalisis aspek makna kebahasaan dalam teks biografi, dan analisis isi debat tetapi perlu peningkatan mengidentifikasi isi puisi.</v>
      </c>
      <c r="K43" s="28">
        <f t="shared" si="5"/>
        <v>80.385000000000005</v>
      </c>
      <c r="L43" s="28" t="str">
        <f t="shared" si="6"/>
        <v>B</v>
      </c>
      <c r="M43" s="28">
        <f t="shared" si="7"/>
        <v>80.385000000000005</v>
      </c>
      <c r="N43" s="28" t="str">
        <f t="shared" si="8"/>
        <v>B</v>
      </c>
      <c r="O43" s="36">
        <v>2</v>
      </c>
      <c r="P43" s="28" t="str">
        <f t="shared" si="9"/>
        <v>Terampil mengungkapkan kembali hal-hal yang dapat diteladani  dari tokoh yang terdapat dalam teks biografi  yang dibaca secara tertulis tetapi perlu peningkatan dalam menyusun teks biografi tokoh.</v>
      </c>
      <c r="Q43" s="39"/>
      <c r="R43" s="39"/>
      <c r="S43" s="18"/>
      <c r="T43" s="1">
        <v>88.63</v>
      </c>
      <c r="U43" s="1">
        <v>86.5</v>
      </c>
      <c r="V43" s="1">
        <v>78</v>
      </c>
      <c r="W43" s="1">
        <v>67.5</v>
      </c>
      <c r="X43" s="1"/>
      <c r="Y43" s="1"/>
      <c r="Z43" s="1"/>
      <c r="AA43" s="1"/>
      <c r="AB43" s="1"/>
      <c r="AC43" s="1"/>
      <c r="AD43" s="1"/>
      <c r="AE43" s="18"/>
      <c r="AF43" s="1">
        <v>85</v>
      </c>
      <c r="AG43" s="1">
        <v>84</v>
      </c>
      <c r="AH43" s="1">
        <v>82.25</v>
      </c>
      <c r="AI43" s="1">
        <v>70.290000000000006</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148451</v>
      </c>
      <c r="C44" s="19" t="s">
        <v>107</v>
      </c>
      <c r="D44" s="18"/>
      <c r="E44" s="28">
        <f t="shared" si="0"/>
        <v>76</v>
      </c>
      <c r="F44" s="28" t="str">
        <f t="shared" si="1"/>
        <v>B</v>
      </c>
      <c r="G44" s="28">
        <f t="shared" si="2"/>
        <v>76</v>
      </c>
      <c r="H44" s="28" t="str">
        <f t="shared" si="3"/>
        <v>B</v>
      </c>
      <c r="I44" s="36">
        <v>3</v>
      </c>
      <c r="J44" s="28" t="str">
        <f t="shared" si="4"/>
        <v>Memiliki kemampuan menganalisis isi, struktur teks negosiasi dan menganalisis aspek makna kebahasaan dalam teks biografi tetapi perlu peningkatan analisis isi debat, dan mengidentifikasi isi puisi.</v>
      </c>
      <c r="K44" s="28">
        <f t="shared" si="5"/>
        <v>76.25</v>
      </c>
      <c r="L44" s="28" t="str">
        <f t="shared" si="6"/>
        <v>B</v>
      </c>
      <c r="M44" s="28">
        <f t="shared" si="7"/>
        <v>76.25</v>
      </c>
      <c r="N44" s="28" t="str">
        <f t="shared" si="8"/>
        <v>B</v>
      </c>
      <c r="O44" s="36">
        <v>3</v>
      </c>
      <c r="P4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4" s="39"/>
      <c r="R44" s="39"/>
      <c r="S44" s="18"/>
      <c r="T44" s="1">
        <v>78</v>
      </c>
      <c r="U44" s="1">
        <v>82</v>
      </c>
      <c r="V44" s="1">
        <v>80</v>
      </c>
      <c r="W44" s="1">
        <v>65</v>
      </c>
      <c r="X44" s="1"/>
      <c r="Y44" s="1"/>
      <c r="Z44" s="1"/>
      <c r="AA44" s="1"/>
      <c r="AB44" s="1"/>
      <c r="AC44" s="1"/>
      <c r="AD44" s="1"/>
      <c r="AE44" s="18"/>
      <c r="AF44" s="1">
        <v>82</v>
      </c>
      <c r="AG44" s="1">
        <v>80</v>
      </c>
      <c r="AH44" s="1">
        <v>73</v>
      </c>
      <c r="AI44" s="1">
        <v>70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86</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76</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81.058823529411768</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L25" activePane="bottomRight" state="frozen"/>
      <selection pane="topRight"/>
      <selection pane="bottomLeft"/>
      <selection pane="bottomRight" activeCell="O25" sqref="O2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1115</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279</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148467</v>
      </c>
      <c r="C11" s="19" t="s">
        <v>122</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tetapi perlu peningkatan mengidentifikasi isi puisi.</v>
      </c>
      <c r="K11" s="28">
        <f t="shared" ref="K11:K50" si="5">IF((COUNTA(AF11:AO11)&gt;0),AVERAGE(AF11:AO11),"")</f>
        <v>83.25</v>
      </c>
      <c r="L11" s="28" t="str">
        <f t="shared" ref="L11:L50" si="6">IF(AND(ISNUMBER(K11),K11&gt;=1), IF(K11&lt;=$FD$27,$FE$27,IF(K11&lt;=$FD$28,$FE$28,IF(K11&lt;=$FD$29,$FE$29,IF(K11&lt;=$FD$30,$FE$30,)))), "")</f>
        <v>B</v>
      </c>
      <c r="M11" s="28">
        <f t="shared" ref="M11:M50" si="7">IF((COUNTA(AF11:AO11)&gt;0),AVERAGE(AF11:AO11),"")</f>
        <v>83.25</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Terampil mengungkapkan kembali hal-hal yang dapat diteladani  dari tokoh yang terdapat dalam teks biografi  yang dibaca secara tertulis tetapi perlu peningkatan dalam menyusun teks biografi tokoh.</v>
      </c>
      <c r="Q11" s="39"/>
      <c r="R11" s="39"/>
      <c r="S11" s="18"/>
      <c r="T11" s="1">
        <v>82</v>
      </c>
      <c r="U11" s="1">
        <v>83</v>
      </c>
      <c r="V11" s="1">
        <v>80</v>
      </c>
      <c r="W11" s="1">
        <v>75.069999999999993</v>
      </c>
      <c r="X11" s="1"/>
      <c r="Y11" s="1"/>
      <c r="Z11" s="1"/>
      <c r="AA11" s="1"/>
      <c r="AB11" s="1"/>
      <c r="AC11" s="1"/>
      <c r="AD11" s="1"/>
      <c r="AE11" s="18"/>
      <c r="AF11" s="1">
        <v>86</v>
      </c>
      <c r="AG11" s="1">
        <v>82</v>
      </c>
      <c r="AH11" s="1">
        <v>83</v>
      </c>
      <c r="AI11" s="1">
        <v>82</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148483</v>
      </c>
      <c r="C12" s="19" t="s">
        <v>123</v>
      </c>
      <c r="D12" s="18"/>
      <c r="E12" s="28">
        <f t="shared" si="0"/>
        <v>81</v>
      </c>
      <c r="F12" s="28" t="str">
        <f t="shared" si="1"/>
        <v>B</v>
      </c>
      <c r="G12" s="28">
        <f t="shared" si="2"/>
        <v>81</v>
      </c>
      <c r="H12" s="28" t="str">
        <f t="shared" si="3"/>
        <v>B</v>
      </c>
      <c r="I12" s="36">
        <v>2</v>
      </c>
      <c r="J12" s="28" t="str">
        <f t="shared" si="4"/>
        <v>Memiliki kemampuan menganalisis isi, struktur teks negosiasi, menganalisis aspek makna kebahasaan dalam teks biografi, dan analisis isi debat tetapi perlu peningkatan mengidentifikasi isi puisi.</v>
      </c>
      <c r="K12" s="28">
        <f t="shared" si="5"/>
        <v>83.5625</v>
      </c>
      <c r="L12" s="28" t="str">
        <f t="shared" si="6"/>
        <v>B</v>
      </c>
      <c r="M12" s="28">
        <f t="shared" si="7"/>
        <v>83.5625</v>
      </c>
      <c r="N12" s="28" t="str">
        <f t="shared" si="8"/>
        <v>B</v>
      </c>
      <c r="O12" s="36">
        <v>2</v>
      </c>
      <c r="P12" s="28" t="str">
        <f t="shared" si="9"/>
        <v>Terampil mengungkapkan kembali hal-hal yang dapat diteladani  dari tokoh yang terdapat dalam teks biografi  yang dibaca secara tertulis tetapi perlu peningkatan dalam menyusun teks biografi tokoh.</v>
      </c>
      <c r="Q12" s="39"/>
      <c r="R12" s="39"/>
      <c r="S12" s="18"/>
      <c r="T12" s="1">
        <v>83</v>
      </c>
      <c r="U12" s="1">
        <v>80</v>
      </c>
      <c r="V12" s="1">
        <v>88</v>
      </c>
      <c r="W12" s="1">
        <v>71.900000000000006</v>
      </c>
      <c r="X12" s="1"/>
      <c r="Y12" s="1"/>
      <c r="Z12" s="1"/>
      <c r="AA12" s="1"/>
      <c r="AB12" s="1"/>
      <c r="AC12" s="1"/>
      <c r="AD12" s="1"/>
      <c r="AE12" s="18"/>
      <c r="AF12" s="1">
        <v>82</v>
      </c>
      <c r="AG12" s="1">
        <v>87</v>
      </c>
      <c r="AH12" s="1">
        <v>83.25</v>
      </c>
      <c r="AI12" s="1">
        <v>82</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148499</v>
      </c>
      <c r="C13" s="19" t="s">
        <v>124</v>
      </c>
      <c r="D13" s="18"/>
      <c r="E13" s="28">
        <f t="shared" si="0"/>
        <v>84</v>
      </c>
      <c r="F13" s="28" t="str">
        <f t="shared" si="1"/>
        <v>B</v>
      </c>
      <c r="G13" s="28">
        <f t="shared" si="2"/>
        <v>84</v>
      </c>
      <c r="H13" s="28" t="str">
        <f t="shared" si="3"/>
        <v>B</v>
      </c>
      <c r="I13" s="36">
        <v>2</v>
      </c>
      <c r="J13" s="28" t="str">
        <f t="shared" si="4"/>
        <v>Memiliki kemampuan menganalisis isi, struktur teks negosiasi, menganalisis aspek makna kebahasaan dalam teks biografi, dan analisis isi debat tetapi perlu peningkatan mengidentifikasi isi puisi.</v>
      </c>
      <c r="K13" s="28">
        <f t="shared" si="5"/>
        <v>82.3125</v>
      </c>
      <c r="L13" s="28" t="str">
        <f t="shared" si="6"/>
        <v>B</v>
      </c>
      <c r="M13" s="28">
        <f t="shared" si="7"/>
        <v>82.3125</v>
      </c>
      <c r="N13" s="28" t="str">
        <f t="shared" si="8"/>
        <v>B</v>
      </c>
      <c r="O13" s="36">
        <v>2</v>
      </c>
      <c r="P13" s="28" t="str">
        <f t="shared" si="9"/>
        <v>Terampil mengungkapkan kembali hal-hal yang dapat diteladani  dari tokoh yang terdapat dalam teks biografi  yang dibaca secara tertulis tetapi perlu peningkatan dalam menyusun teks biografi tokoh.</v>
      </c>
      <c r="Q13" s="39"/>
      <c r="R13" s="39"/>
      <c r="S13" s="18"/>
      <c r="T13" s="1">
        <v>84</v>
      </c>
      <c r="U13" s="1">
        <v>86</v>
      </c>
      <c r="V13" s="1">
        <v>86</v>
      </c>
      <c r="W13" s="1">
        <v>78.88</v>
      </c>
      <c r="X13" s="1"/>
      <c r="Y13" s="1"/>
      <c r="Z13" s="1"/>
      <c r="AA13" s="1"/>
      <c r="AB13" s="1"/>
      <c r="AC13" s="1"/>
      <c r="AD13" s="1"/>
      <c r="AE13" s="18"/>
      <c r="AF13" s="1">
        <v>82</v>
      </c>
      <c r="AG13" s="1">
        <v>83</v>
      </c>
      <c r="AH13" s="1">
        <v>82.25</v>
      </c>
      <c r="AI13" s="1">
        <v>82</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68</v>
      </c>
      <c r="FI13" s="76" t="s">
        <v>69</v>
      </c>
      <c r="FJ13" s="77">
        <v>55321</v>
      </c>
      <c r="FK13" s="77">
        <v>55331</v>
      </c>
    </row>
    <row r="14" spans="1:167" x14ac:dyDescent="0.25">
      <c r="A14" s="19">
        <v>4</v>
      </c>
      <c r="B14" s="19">
        <v>148515</v>
      </c>
      <c r="C14" s="19" t="s">
        <v>125</v>
      </c>
      <c r="D14" s="18"/>
      <c r="E14" s="28">
        <f t="shared" si="0"/>
        <v>76</v>
      </c>
      <c r="F14" s="28" t="str">
        <f t="shared" si="1"/>
        <v>B</v>
      </c>
      <c r="G14" s="28">
        <f t="shared" si="2"/>
        <v>76</v>
      </c>
      <c r="H14" s="28" t="str">
        <f t="shared" si="3"/>
        <v>B</v>
      </c>
      <c r="I14" s="36">
        <v>2</v>
      </c>
      <c r="J14" s="28" t="str">
        <f t="shared" si="4"/>
        <v>Memiliki kemampuan menganalisis isi, struktur teks negosiasi, menganalisis aspek makna kebahasaan dalam teks biografi, dan analisis isi debat tetapi perlu peningkatan mengidentifikasi isi puisi.</v>
      </c>
      <c r="K14" s="28">
        <f t="shared" si="5"/>
        <v>75.9375</v>
      </c>
      <c r="L14" s="28" t="str">
        <f t="shared" si="6"/>
        <v>B</v>
      </c>
      <c r="M14" s="28">
        <f t="shared" si="7"/>
        <v>75.9375</v>
      </c>
      <c r="N14" s="28" t="str">
        <f t="shared" si="8"/>
        <v>B</v>
      </c>
      <c r="O14" s="36">
        <v>2</v>
      </c>
      <c r="P14" s="28" t="str">
        <f t="shared" si="9"/>
        <v>Terampil mengungkapkan kembali hal-hal yang dapat diteladani  dari tokoh yang terdapat dalam teks biografi  yang dibaca secara tertulis tetapi perlu peningkatan dalam menyusun teks biografi tokoh.</v>
      </c>
      <c r="Q14" s="39"/>
      <c r="R14" s="39"/>
      <c r="S14" s="18"/>
      <c r="T14" s="1">
        <v>76.06</v>
      </c>
      <c r="U14" s="1">
        <v>75</v>
      </c>
      <c r="V14" s="1">
        <v>75</v>
      </c>
      <c r="W14" s="1">
        <v>78.239999999999995</v>
      </c>
      <c r="X14" s="1"/>
      <c r="Y14" s="1"/>
      <c r="Z14" s="1"/>
      <c r="AA14" s="1"/>
      <c r="AB14" s="1"/>
      <c r="AC14" s="1"/>
      <c r="AD14" s="1"/>
      <c r="AE14" s="18"/>
      <c r="AF14" s="1">
        <v>86</v>
      </c>
      <c r="AG14" s="1">
        <v>79</v>
      </c>
      <c r="AH14" s="1">
        <v>73.75</v>
      </c>
      <c r="AI14" s="1">
        <v>65</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148531</v>
      </c>
      <c r="C15" s="19" t="s">
        <v>126</v>
      </c>
      <c r="D15" s="18"/>
      <c r="E15" s="28">
        <f t="shared" si="0"/>
        <v>77</v>
      </c>
      <c r="F15" s="28" t="str">
        <f t="shared" si="1"/>
        <v>B</v>
      </c>
      <c r="G15" s="28">
        <f t="shared" si="2"/>
        <v>77</v>
      </c>
      <c r="H15" s="28" t="str">
        <f t="shared" si="3"/>
        <v>B</v>
      </c>
      <c r="I15" s="36">
        <v>3</v>
      </c>
      <c r="J15" s="28" t="str">
        <f t="shared" si="4"/>
        <v>Memiliki kemampuan menganalisis isi, struktur teks negosiasi dan menganalisis aspek makna kebahasaan dalam teks biografi tetapi perlu peningkatan analisis isi debat, dan mengidentifikasi isi puisi.</v>
      </c>
      <c r="K15" s="28">
        <f t="shared" si="5"/>
        <v>79.3125</v>
      </c>
      <c r="L15" s="28" t="str">
        <f t="shared" si="6"/>
        <v>B</v>
      </c>
      <c r="M15" s="28">
        <f t="shared" si="7"/>
        <v>79.3125</v>
      </c>
      <c r="N15" s="28" t="str">
        <f t="shared" si="8"/>
        <v>B</v>
      </c>
      <c r="O15" s="36">
        <v>2</v>
      </c>
      <c r="P15" s="28" t="str">
        <f t="shared" si="9"/>
        <v>Terampil mengungkapkan kembali hal-hal yang dapat diteladani  dari tokoh yang terdapat dalam teks biografi  yang dibaca secara tertulis tetapi perlu peningkatan dalam menyusun teks biografi tokoh.</v>
      </c>
      <c r="Q15" s="39"/>
      <c r="R15" s="39"/>
      <c r="S15" s="18"/>
      <c r="T15" s="1">
        <v>76.94</v>
      </c>
      <c r="U15" s="1">
        <v>77.98</v>
      </c>
      <c r="V15" s="1">
        <v>74.77</v>
      </c>
      <c r="W15" s="1">
        <v>78.56</v>
      </c>
      <c r="X15" s="1"/>
      <c r="Y15" s="1"/>
      <c r="Z15" s="1"/>
      <c r="AA15" s="1"/>
      <c r="AB15" s="1"/>
      <c r="AC15" s="1"/>
      <c r="AD15" s="1"/>
      <c r="AE15" s="18"/>
      <c r="AF15" s="1">
        <v>83</v>
      </c>
      <c r="AG15" s="1">
        <v>86</v>
      </c>
      <c r="AH15" s="1">
        <v>83.25</v>
      </c>
      <c r="AI15" s="1">
        <v>65</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72</v>
      </c>
      <c r="FI15" s="76" t="s">
        <v>73</v>
      </c>
      <c r="FJ15" s="77">
        <v>55322</v>
      </c>
      <c r="FK15" s="77">
        <v>55332</v>
      </c>
    </row>
    <row r="16" spans="1:167" x14ac:dyDescent="0.25">
      <c r="A16" s="19">
        <v>6</v>
      </c>
      <c r="B16" s="19">
        <v>148547</v>
      </c>
      <c r="C16" s="19" t="s">
        <v>127</v>
      </c>
      <c r="D16" s="18"/>
      <c r="E16" s="28">
        <f t="shared" si="0"/>
        <v>78</v>
      </c>
      <c r="F16" s="28" t="str">
        <f t="shared" si="1"/>
        <v>B</v>
      </c>
      <c r="G16" s="28">
        <f t="shared" si="2"/>
        <v>78</v>
      </c>
      <c r="H16" s="28" t="str">
        <f t="shared" si="3"/>
        <v>B</v>
      </c>
      <c r="I16" s="36">
        <v>3</v>
      </c>
      <c r="J16" s="28" t="str">
        <f t="shared" si="4"/>
        <v>Memiliki kemampuan menganalisis isi, struktur teks negosiasi dan menganalisis aspek makna kebahasaan dalam teks biografi tetapi perlu peningkatan analisis isi debat, dan mengidentifikasi isi puisi.</v>
      </c>
      <c r="K16" s="28">
        <f t="shared" si="5"/>
        <v>77.9375</v>
      </c>
      <c r="L16" s="28" t="str">
        <f t="shared" si="6"/>
        <v>B</v>
      </c>
      <c r="M16" s="28">
        <f t="shared" si="7"/>
        <v>77.9375</v>
      </c>
      <c r="N16" s="28" t="str">
        <f t="shared" si="8"/>
        <v>B</v>
      </c>
      <c r="O16" s="36">
        <v>2</v>
      </c>
      <c r="P16" s="28" t="str">
        <f t="shared" si="9"/>
        <v>Terampil mengungkapkan kembali hal-hal yang dapat diteladani  dari tokoh yang terdapat dalam teks biografi  yang dibaca secara tertulis tetapi perlu peningkatan dalam menyusun teks biografi tokoh.</v>
      </c>
      <c r="Q16" s="39"/>
      <c r="R16" s="39"/>
      <c r="S16" s="18"/>
      <c r="T16" s="1">
        <v>79.16</v>
      </c>
      <c r="U16" s="1">
        <v>79</v>
      </c>
      <c r="V16" s="1">
        <v>76.069999999999993</v>
      </c>
      <c r="W16" s="1">
        <v>78.239999999999995</v>
      </c>
      <c r="X16" s="1"/>
      <c r="Y16" s="1"/>
      <c r="Z16" s="1"/>
      <c r="AA16" s="1"/>
      <c r="AB16" s="1"/>
      <c r="AC16" s="1"/>
      <c r="AD16" s="1"/>
      <c r="AE16" s="18"/>
      <c r="AF16" s="1">
        <v>86</v>
      </c>
      <c r="AG16" s="1">
        <v>82</v>
      </c>
      <c r="AH16" s="1">
        <v>78.75</v>
      </c>
      <c r="AI16" s="1">
        <v>65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148563</v>
      </c>
      <c r="C17" s="19" t="s">
        <v>128</v>
      </c>
      <c r="D17" s="18"/>
      <c r="E17" s="28">
        <f t="shared" si="0"/>
        <v>80</v>
      </c>
      <c r="F17" s="28" t="str">
        <f t="shared" si="1"/>
        <v>B</v>
      </c>
      <c r="G17" s="28">
        <f t="shared" si="2"/>
        <v>80</v>
      </c>
      <c r="H17" s="28" t="str">
        <f t="shared" si="3"/>
        <v>B</v>
      </c>
      <c r="I17" s="36">
        <v>2</v>
      </c>
      <c r="J17" s="28" t="str">
        <f t="shared" si="4"/>
        <v>Memiliki kemampuan menganalisis isi, struktur teks negosiasi, menganalisis aspek makna kebahasaan dalam teks biografi, dan analisis isi debat tetapi perlu peningkatan mengidentifikasi isi puisi.</v>
      </c>
      <c r="K17" s="28">
        <f t="shared" si="5"/>
        <v>79</v>
      </c>
      <c r="L17" s="28" t="str">
        <f t="shared" si="6"/>
        <v>B</v>
      </c>
      <c r="M17" s="28">
        <f t="shared" si="7"/>
        <v>79</v>
      </c>
      <c r="N17" s="28" t="str">
        <f t="shared" si="8"/>
        <v>B</v>
      </c>
      <c r="O17" s="36">
        <v>3</v>
      </c>
      <c r="P1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7" s="39"/>
      <c r="R17" s="39"/>
      <c r="S17" s="18"/>
      <c r="T17" s="1">
        <v>78.86</v>
      </c>
      <c r="U17" s="1">
        <v>77.55</v>
      </c>
      <c r="V17" s="1">
        <v>88</v>
      </c>
      <c r="W17" s="1">
        <v>75.709999999999994</v>
      </c>
      <c r="X17" s="1"/>
      <c r="Y17" s="1"/>
      <c r="Z17" s="1"/>
      <c r="AA17" s="1"/>
      <c r="AB17" s="1"/>
      <c r="AC17" s="1"/>
      <c r="AD17" s="1"/>
      <c r="AE17" s="18"/>
      <c r="AF17" s="1">
        <v>85</v>
      </c>
      <c r="AG17" s="1">
        <v>83</v>
      </c>
      <c r="AH17" s="1">
        <v>83</v>
      </c>
      <c r="AI17" s="1">
        <v>65</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76</v>
      </c>
      <c r="FI17" s="76" t="s">
        <v>77</v>
      </c>
      <c r="FJ17" s="77">
        <v>55323</v>
      </c>
      <c r="FK17" s="77">
        <v>55333</v>
      </c>
    </row>
    <row r="18" spans="1:167" x14ac:dyDescent="0.25">
      <c r="A18" s="19">
        <v>8</v>
      </c>
      <c r="B18" s="19">
        <v>148579</v>
      </c>
      <c r="C18" s="19" t="s">
        <v>129</v>
      </c>
      <c r="D18" s="18"/>
      <c r="E18" s="28">
        <f t="shared" si="0"/>
        <v>79</v>
      </c>
      <c r="F18" s="28" t="str">
        <f t="shared" si="1"/>
        <v>B</v>
      </c>
      <c r="G18" s="28">
        <f t="shared" si="2"/>
        <v>79</v>
      </c>
      <c r="H18" s="28" t="str">
        <f t="shared" si="3"/>
        <v>B</v>
      </c>
      <c r="I18" s="36">
        <v>3</v>
      </c>
      <c r="J18" s="28" t="str">
        <f t="shared" si="4"/>
        <v>Memiliki kemampuan menganalisis isi, struktur teks negosiasi dan menganalisis aspek makna kebahasaan dalam teks biografi tetapi perlu peningkatan analisis isi debat, dan mengidentifikasi isi puisi.</v>
      </c>
      <c r="K18" s="28">
        <f t="shared" si="5"/>
        <v>80.385000000000005</v>
      </c>
      <c r="L18" s="28" t="str">
        <f t="shared" si="6"/>
        <v>B</v>
      </c>
      <c r="M18" s="28">
        <f t="shared" si="7"/>
        <v>80.385000000000005</v>
      </c>
      <c r="N18" s="28" t="str">
        <f t="shared" si="8"/>
        <v>B</v>
      </c>
      <c r="O18" s="36">
        <v>2</v>
      </c>
      <c r="P18" s="28" t="str">
        <f t="shared" si="9"/>
        <v>Terampil mengungkapkan kembali hal-hal yang dapat diteladani  dari tokoh yang terdapat dalam teks biografi  yang dibaca secara tertulis tetapi perlu peningkatan dalam menyusun teks biografi tokoh.</v>
      </c>
      <c r="Q18" s="39"/>
      <c r="R18" s="39"/>
      <c r="S18" s="18"/>
      <c r="T18" s="1">
        <v>78</v>
      </c>
      <c r="U18" s="1">
        <v>79.38</v>
      </c>
      <c r="V18" s="1">
        <v>76.930000000000007</v>
      </c>
      <c r="W18" s="1">
        <v>81.73</v>
      </c>
      <c r="X18" s="1"/>
      <c r="Y18" s="1"/>
      <c r="Z18" s="1"/>
      <c r="AA18" s="1"/>
      <c r="AB18" s="1"/>
      <c r="AC18" s="1"/>
      <c r="AD18" s="1"/>
      <c r="AE18" s="18"/>
      <c r="AF18" s="1">
        <v>84</v>
      </c>
      <c r="AG18" s="1">
        <v>84</v>
      </c>
      <c r="AH18" s="1">
        <v>83.25</v>
      </c>
      <c r="AI18" s="1">
        <v>70.290000000000006</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148595</v>
      </c>
      <c r="C19" s="19" t="s">
        <v>130</v>
      </c>
      <c r="D19" s="18"/>
      <c r="E19" s="28">
        <f t="shared" si="0"/>
        <v>83</v>
      </c>
      <c r="F19" s="28" t="str">
        <f t="shared" si="1"/>
        <v>B</v>
      </c>
      <c r="G19" s="28">
        <f t="shared" si="2"/>
        <v>83</v>
      </c>
      <c r="H19" s="28" t="str">
        <f t="shared" si="3"/>
        <v>B</v>
      </c>
      <c r="I19" s="36">
        <v>2</v>
      </c>
      <c r="J19" s="28" t="str">
        <f t="shared" si="4"/>
        <v>Memiliki kemampuan menganalisis isi, struktur teks negosiasi, menganalisis aspek makna kebahasaan dalam teks biografi, dan analisis isi debat tetapi perlu peningkatan mengidentifikasi isi puisi.</v>
      </c>
      <c r="K19" s="28">
        <f t="shared" si="5"/>
        <v>82.3125</v>
      </c>
      <c r="L19" s="28" t="str">
        <f t="shared" si="6"/>
        <v>B</v>
      </c>
      <c r="M19" s="28">
        <f t="shared" si="7"/>
        <v>82.3125</v>
      </c>
      <c r="N19" s="28" t="str">
        <f t="shared" si="8"/>
        <v>B</v>
      </c>
      <c r="O19" s="36">
        <v>2</v>
      </c>
      <c r="P19" s="28" t="str">
        <f t="shared" si="9"/>
        <v>Terampil mengungkapkan kembali hal-hal yang dapat diteladani  dari tokoh yang terdapat dalam teks biografi  yang dibaca secara tertulis tetapi perlu peningkatan dalam menyusun teks biografi tokoh.</v>
      </c>
      <c r="Q19" s="39"/>
      <c r="R19" s="39"/>
      <c r="S19" s="18"/>
      <c r="T19" s="1">
        <v>83</v>
      </c>
      <c r="U19" s="1">
        <v>85</v>
      </c>
      <c r="V19" s="1">
        <v>85</v>
      </c>
      <c r="W19" s="1">
        <v>79.2</v>
      </c>
      <c r="X19" s="1"/>
      <c r="Y19" s="1"/>
      <c r="Z19" s="1"/>
      <c r="AA19" s="1"/>
      <c r="AB19" s="1"/>
      <c r="AC19" s="1"/>
      <c r="AD19" s="1"/>
      <c r="AE19" s="18"/>
      <c r="AF19" s="1">
        <v>82</v>
      </c>
      <c r="AG19" s="1">
        <v>83</v>
      </c>
      <c r="AH19" s="1">
        <v>82.25</v>
      </c>
      <c r="AI19" s="1">
        <v>82</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80</v>
      </c>
      <c r="FI19" s="76" t="s">
        <v>81</v>
      </c>
      <c r="FJ19" s="77">
        <v>55324</v>
      </c>
      <c r="FK19" s="77">
        <v>55334</v>
      </c>
    </row>
    <row r="20" spans="1:167" x14ac:dyDescent="0.25">
      <c r="A20" s="19">
        <v>10</v>
      </c>
      <c r="B20" s="19">
        <v>148611</v>
      </c>
      <c r="C20" s="19" t="s">
        <v>131</v>
      </c>
      <c r="D20" s="18"/>
      <c r="E20" s="28">
        <f t="shared" si="0"/>
        <v>80</v>
      </c>
      <c r="F20" s="28" t="str">
        <f t="shared" si="1"/>
        <v>B</v>
      </c>
      <c r="G20" s="28">
        <f t="shared" si="2"/>
        <v>80</v>
      </c>
      <c r="H20" s="28" t="str">
        <f t="shared" si="3"/>
        <v>B</v>
      </c>
      <c r="I20" s="36">
        <v>2</v>
      </c>
      <c r="J20" s="28" t="str">
        <f t="shared" si="4"/>
        <v>Memiliki kemampuan menganalisis isi, struktur teks negosiasi, menganalisis aspek makna kebahasaan dalam teks biografi, dan analisis isi debat tetapi perlu peningkatan mengidentifikasi isi puisi.</v>
      </c>
      <c r="K20" s="28">
        <f t="shared" si="5"/>
        <v>81.375</v>
      </c>
      <c r="L20" s="28" t="str">
        <f t="shared" si="6"/>
        <v>B</v>
      </c>
      <c r="M20" s="28">
        <f t="shared" si="7"/>
        <v>81.375</v>
      </c>
      <c r="N20" s="28" t="str">
        <f t="shared" si="8"/>
        <v>B</v>
      </c>
      <c r="O20" s="36">
        <v>2</v>
      </c>
      <c r="P20" s="28" t="str">
        <f t="shared" si="9"/>
        <v>Terampil mengungkapkan kembali hal-hal yang dapat diteladani  dari tokoh yang terdapat dalam teks biografi  yang dibaca secara tertulis tetapi perlu peningkatan dalam menyusun teks biografi tokoh.</v>
      </c>
      <c r="Q20" s="39"/>
      <c r="R20" s="39"/>
      <c r="S20" s="18"/>
      <c r="T20" s="1">
        <v>88</v>
      </c>
      <c r="U20" s="1">
        <v>82.05</v>
      </c>
      <c r="V20" s="1">
        <v>73.47</v>
      </c>
      <c r="W20" s="1">
        <v>77.290000000000006</v>
      </c>
      <c r="X20" s="1"/>
      <c r="Y20" s="1"/>
      <c r="Z20" s="1"/>
      <c r="AA20" s="1"/>
      <c r="AB20" s="1"/>
      <c r="AC20" s="1"/>
      <c r="AD20" s="1"/>
      <c r="AE20" s="18"/>
      <c r="AF20" s="1">
        <v>82</v>
      </c>
      <c r="AG20" s="1">
        <v>80</v>
      </c>
      <c r="AH20" s="1">
        <v>81.5</v>
      </c>
      <c r="AI20" s="1">
        <v>82</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148627</v>
      </c>
      <c r="C21" s="19" t="s">
        <v>132</v>
      </c>
      <c r="D21" s="18"/>
      <c r="E21" s="28">
        <f t="shared" si="0"/>
        <v>80</v>
      </c>
      <c r="F21" s="28" t="str">
        <f t="shared" si="1"/>
        <v>B</v>
      </c>
      <c r="G21" s="28">
        <f t="shared" si="2"/>
        <v>80</v>
      </c>
      <c r="H21" s="28" t="str">
        <f t="shared" si="3"/>
        <v>B</v>
      </c>
      <c r="I21" s="36">
        <v>2</v>
      </c>
      <c r="J21" s="28" t="str">
        <f t="shared" si="4"/>
        <v>Memiliki kemampuan menganalisis isi, struktur teks negosiasi, menganalisis aspek makna kebahasaan dalam teks biografi, dan analisis isi debat tetapi perlu peningkatan mengidentifikasi isi puisi.</v>
      </c>
      <c r="K21" s="28">
        <f t="shared" si="5"/>
        <v>83.5625</v>
      </c>
      <c r="L21" s="28" t="str">
        <f t="shared" si="6"/>
        <v>B</v>
      </c>
      <c r="M21" s="28">
        <f t="shared" si="7"/>
        <v>83.5625</v>
      </c>
      <c r="N21" s="28" t="str">
        <f t="shared" si="8"/>
        <v>B</v>
      </c>
      <c r="O21" s="36">
        <v>2</v>
      </c>
      <c r="P21" s="28" t="str">
        <f t="shared" si="9"/>
        <v>Terampil mengungkapkan kembali hal-hal yang dapat diteladani  dari tokoh yang terdapat dalam teks biografi  yang dibaca secara tertulis tetapi perlu peningkatan dalam menyusun teks biografi tokoh.</v>
      </c>
      <c r="Q21" s="39"/>
      <c r="R21" s="39"/>
      <c r="S21" s="18"/>
      <c r="T21" s="1">
        <v>77.39</v>
      </c>
      <c r="U21" s="1">
        <v>77.989999999999995</v>
      </c>
      <c r="V21" s="1">
        <v>73.900000000000006</v>
      </c>
      <c r="W21" s="1">
        <v>89</v>
      </c>
      <c r="X21" s="1"/>
      <c r="Y21" s="1"/>
      <c r="Z21" s="1"/>
      <c r="AA21" s="1"/>
      <c r="AB21" s="1"/>
      <c r="AC21" s="1"/>
      <c r="AD21" s="1"/>
      <c r="AE21" s="18"/>
      <c r="AF21" s="1">
        <v>86</v>
      </c>
      <c r="AG21" s="1">
        <v>83</v>
      </c>
      <c r="AH21" s="1">
        <v>83.25</v>
      </c>
      <c r="AI21" s="1">
        <v>82</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55325</v>
      </c>
      <c r="FK21" s="77">
        <v>55335</v>
      </c>
    </row>
    <row r="22" spans="1:167" x14ac:dyDescent="0.25">
      <c r="A22" s="19">
        <v>12</v>
      </c>
      <c r="B22" s="19">
        <v>148643</v>
      </c>
      <c r="C22" s="19" t="s">
        <v>133</v>
      </c>
      <c r="D22" s="18"/>
      <c r="E22" s="28">
        <f t="shared" si="0"/>
        <v>80</v>
      </c>
      <c r="F22" s="28" t="str">
        <f t="shared" si="1"/>
        <v>B</v>
      </c>
      <c r="G22" s="28">
        <f t="shared" si="2"/>
        <v>80</v>
      </c>
      <c r="H22" s="28" t="str">
        <f t="shared" si="3"/>
        <v>B</v>
      </c>
      <c r="I22" s="36">
        <v>2</v>
      </c>
      <c r="J22" s="28" t="str">
        <f t="shared" si="4"/>
        <v>Memiliki kemampuan menganalisis isi, struktur teks negosiasi, menganalisis aspek makna kebahasaan dalam teks biografi, dan analisis isi debat tetapi perlu peningkatan mengidentifikasi isi puisi.</v>
      </c>
      <c r="K22" s="28">
        <f t="shared" si="5"/>
        <v>79.885000000000005</v>
      </c>
      <c r="L22" s="28" t="str">
        <f t="shared" si="6"/>
        <v>B</v>
      </c>
      <c r="M22" s="28">
        <f t="shared" si="7"/>
        <v>79.885000000000005</v>
      </c>
      <c r="N22" s="28" t="str">
        <f t="shared" si="8"/>
        <v>B</v>
      </c>
      <c r="O22" s="36">
        <v>2</v>
      </c>
      <c r="P22" s="28" t="str">
        <f t="shared" si="9"/>
        <v>Terampil mengungkapkan kembali hal-hal yang dapat diteladani  dari tokoh yang terdapat dalam teks biografi  yang dibaca secara tertulis tetapi perlu peningkatan dalam menyusun teks biografi tokoh.</v>
      </c>
      <c r="Q22" s="39"/>
      <c r="R22" s="39"/>
      <c r="S22" s="18"/>
      <c r="T22" s="1">
        <v>79.010000000000005</v>
      </c>
      <c r="U22" s="1">
        <v>88</v>
      </c>
      <c r="V22" s="1">
        <v>74.77</v>
      </c>
      <c r="W22" s="1">
        <v>78.239999999999995</v>
      </c>
      <c r="X22" s="1"/>
      <c r="Y22" s="1"/>
      <c r="Z22" s="1"/>
      <c r="AA22" s="1"/>
      <c r="AB22" s="1"/>
      <c r="AC22" s="1"/>
      <c r="AD22" s="1"/>
      <c r="AE22" s="18"/>
      <c r="AF22" s="1">
        <v>85</v>
      </c>
      <c r="AG22" s="1">
        <v>85</v>
      </c>
      <c r="AH22" s="1">
        <v>79.25</v>
      </c>
      <c r="AI22" s="1">
        <v>70.290000000000006</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148659</v>
      </c>
      <c r="C23" s="19" t="s">
        <v>134</v>
      </c>
      <c r="D23" s="18"/>
      <c r="E23" s="28">
        <f t="shared" si="0"/>
        <v>80</v>
      </c>
      <c r="F23" s="28" t="str">
        <f t="shared" si="1"/>
        <v>B</v>
      </c>
      <c r="G23" s="28">
        <f t="shared" si="2"/>
        <v>80</v>
      </c>
      <c r="H23" s="28" t="str">
        <f t="shared" si="3"/>
        <v>B</v>
      </c>
      <c r="I23" s="36">
        <v>2</v>
      </c>
      <c r="J23" s="28" t="str">
        <f t="shared" si="4"/>
        <v>Memiliki kemampuan menganalisis isi, struktur teks negosiasi, menganalisis aspek makna kebahasaan dalam teks biografi, dan analisis isi debat tetapi perlu peningkatan mengidentifikasi isi puisi.</v>
      </c>
      <c r="K23" s="28">
        <f t="shared" si="5"/>
        <v>77.697500000000005</v>
      </c>
      <c r="L23" s="28" t="str">
        <f t="shared" si="6"/>
        <v>B</v>
      </c>
      <c r="M23" s="28">
        <f t="shared" si="7"/>
        <v>77.697500000000005</v>
      </c>
      <c r="N23" s="28" t="str">
        <f t="shared" si="8"/>
        <v>B</v>
      </c>
      <c r="O23" s="36">
        <v>3</v>
      </c>
      <c r="P2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3" s="39"/>
      <c r="R23" s="39"/>
      <c r="S23" s="18"/>
      <c r="T23" s="1">
        <v>83</v>
      </c>
      <c r="U23" s="1">
        <v>88</v>
      </c>
      <c r="V23" s="1">
        <v>75.2</v>
      </c>
      <c r="W23" s="1">
        <v>74.760000000000005</v>
      </c>
      <c r="X23" s="1"/>
      <c r="Y23" s="1"/>
      <c r="Z23" s="1"/>
      <c r="AA23" s="1"/>
      <c r="AB23" s="1"/>
      <c r="AC23" s="1"/>
      <c r="AD23" s="1"/>
      <c r="AE23" s="18"/>
      <c r="AF23" s="1">
        <v>83</v>
      </c>
      <c r="AG23" s="1">
        <v>80</v>
      </c>
      <c r="AH23" s="1">
        <v>77.5</v>
      </c>
      <c r="AI23" s="1">
        <v>70.290000000000006</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55326</v>
      </c>
      <c r="FK23" s="77">
        <v>55336</v>
      </c>
    </row>
    <row r="24" spans="1:167" x14ac:dyDescent="0.25">
      <c r="A24" s="19">
        <v>14</v>
      </c>
      <c r="B24" s="19">
        <v>148675</v>
      </c>
      <c r="C24" s="19" t="s">
        <v>135</v>
      </c>
      <c r="D24" s="18"/>
      <c r="E24" s="28">
        <f t="shared" si="0"/>
        <v>78</v>
      </c>
      <c r="F24" s="28" t="str">
        <f t="shared" si="1"/>
        <v>B</v>
      </c>
      <c r="G24" s="28">
        <f t="shared" si="2"/>
        <v>78</v>
      </c>
      <c r="H24" s="28" t="str">
        <f t="shared" si="3"/>
        <v>B</v>
      </c>
      <c r="I24" s="36">
        <v>3</v>
      </c>
      <c r="J24" s="28" t="str">
        <f t="shared" si="4"/>
        <v>Memiliki kemampuan menganalisis isi, struktur teks negosiasi dan menganalisis aspek makna kebahasaan dalam teks biografi tetapi perlu peningkatan analisis isi debat, dan mengidentifikasi isi puisi.</v>
      </c>
      <c r="K24" s="28">
        <f t="shared" si="5"/>
        <v>78.6875</v>
      </c>
      <c r="L24" s="28" t="str">
        <f t="shared" si="6"/>
        <v>B</v>
      </c>
      <c r="M24" s="28">
        <f t="shared" si="7"/>
        <v>78.6875</v>
      </c>
      <c r="N24" s="28" t="str">
        <f t="shared" si="8"/>
        <v>B</v>
      </c>
      <c r="O24" s="36">
        <v>3</v>
      </c>
      <c r="P2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4" s="39"/>
      <c r="R24" s="39"/>
      <c r="S24" s="18"/>
      <c r="T24" s="1">
        <v>79</v>
      </c>
      <c r="U24" s="1">
        <v>79</v>
      </c>
      <c r="V24" s="1">
        <v>74.33</v>
      </c>
      <c r="W24" s="1">
        <v>79</v>
      </c>
      <c r="X24" s="1"/>
      <c r="Y24" s="1"/>
      <c r="Z24" s="1"/>
      <c r="AA24" s="1"/>
      <c r="AB24" s="1"/>
      <c r="AC24" s="1"/>
      <c r="AD24" s="1"/>
      <c r="AE24" s="18"/>
      <c r="AF24" s="1">
        <v>83</v>
      </c>
      <c r="AG24" s="1">
        <v>84</v>
      </c>
      <c r="AH24" s="1">
        <v>82.75</v>
      </c>
      <c r="AI24" s="1">
        <v>65</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148691</v>
      </c>
      <c r="C25" s="19" t="s">
        <v>136</v>
      </c>
      <c r="D25" s="18"/>
      <c r="E25" s="28">
        <f t="shared" si="0"/>
        <v>79</v>
      </c>
      <c r="F25" s="28" t="str">
        <f t="shared" si="1"/>
        <v>B</v>
      </c>
      <c r="G25" s="28">
        <f t="shared" si="2"/>
        <v>79</v>
      </c>
      <c r="H25" s="28" t="str">
        <f t="shared" si="3"/>
        <v>B</v>
      </c>
      <c r="I25" s="36">
        <v>3</v>
      </c>
      <c r="J25" s="28" t="str">
        <f t="shared" si="4"/>
        <v>Memiliki kemampuan menganalisis isi, struktur teks negosiasi dan menganalisis aspek makna kebahasaan dalam teks biografi tetapi perlu peningkatan analisis isi debat, dan mengidentifikasi isi puisi.</v>
      </c>
      <c r="K25" s="28">
        <f t="shared" si="5"/>
        <v>76.375</v>
      </c>
      <c r="L25" s="28" t="str">
        <f t="shared" si="6"/>
        <v>B</v>
      </c>
      <c r="M25" s="28">
        <f t="shared" si="7"/>
        <v>76.375</v>
      </c>
      <c r="N25" s="28" t="str">
        <f t="shared" si="8"/>
        <v>B</v>
      </c>
      <c r="O25" s="36">
        <v>3</v>
      </c>
      <c r="P2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5" s="39"/>
      <c r="R25" s="39"/>
      <c r="S25" s="18"/>
      <c r="T25" s="1">
        <v>79</v>
      </c>
      <c r="U25" s="1">
        <v>80.94</v>
      </c>
      <c r="V25" s="1">
        <v>77</v>
      </c>
      <c r="W25" s="1">
        <v>78</v>
      </c>
      <c r="X25" s="1"/>
      <c r="Y25" s="1"/>
      <c r="Z25" s="1"/>
      <c r="AA25" s="1"/>
      <c r="AB25" s="1"/>
      <c r="AC25" s="1"/>
      <c r="AD25" s="1"/>
      <c r="AE25" s="18"/>
      <c r="AF25" s="1">
        <v>81</v>
      </c>
      <c r="AG25" s="1">
        <v>82</v>
      </c>
      <c r="AH25" s="1">
        <v>77.5</v>
      </c>
      <c r="AI25" s="1">
        <v>65</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88</v>
      </c>
      <c r="FD25" s="46"/>
      <c r="FE25" s="46"/>
      <c r="FG25" s="74">
        <v>7</v>
      </c>
      <c r="FH25" s="76"/>
      <c r="FI25" s="76"/>
      <c r="FJ25" s="77">
        <v>55327</v>
      </c>
      <c r="FK25" s="77">
        <v>55337</v>
      </c>
    </row>
    <row r="26" spans="1:167" x14ac:dyDescent="0.25">
      <c r="A26" s="19">
        <v>16</v>
      </c>
      <c r="B26" s="19">
        <v>148707</v>
      </c>
      <c r="C26" s="19" t="s">
        <v>137</v>
      </c>
      <c r="D26" s="18"/>
      <c r="E26" s="28">
        <f t="shared" si="0"/>
        <v>80</v>
      </c>
      <c r="F26" s="28" t="str">
        <f t="shared" si="1"/>
        <v>B</v>
      </c>
      <c r="G26" s="28">
        <f t="shared" si="2"/>
        <v>80</v>
      </c>
      <c r="H26" s="28" t="str">
        <f t="shared" si="3"/>
        <v>B</v>
      </c>
      <c r="I26" s="36">
        <v>2</v>
      </c>
      <c r="J26" s="28" t="str">
        <f t="shared" si="4"/>
        <v>Memiliki kemampuan menganalisis isi, struktur teks negosiasi, menganalisis aspek makna kebahasaan dalam teks biografi, dan analisis isi debat tetapi perlu peningkatan mengidentifikasi isi puisi.</v>
      </c>
      <c r="K26" s="28">
        <f t="shared" si="5"/>
        <v>82.3125</v>
      </c>
      <c r="L26" s="28" t="str">
        <f t="shared" si="6"/>
        <v>B</v>
      </c>
      <c r="M26" s="28">
        <f t="shared" si="7"/>
        <v>82.3125</v>
      </c>
      <c r="N26" s="28" t="str">
        <f t="shared" si="8"/>
        <v>B</v>
      </c>
      <c r="O26" s="36">
        <v>2</v>
      </c>
      <c r="P26" s="28" t="str">
        <f t="shared" si="9"/>
        <v>Terampil mengungkapkan kembali hal-hal yang dapat diteladani  dari tokoh yang terdapat dalam teks biografi  yang dibaca secara tertulis tetapi perlu peningkatan dalam menyusun teks biografi tokoh.</v>
      </c>
      <c r="Q26" s="39"/>
      <c r="R26" s="39"/>
      <c r="S26" s="18"/>
      <c r="T26" s="1">
        <v>79.31</v>
      </c>
      <c r="U26" s="1">
        <v>81.22</v>
      </c>
      <c r="V26" s="1">
        <v>80</v>
      </c>
      <c r="W26" s="1">
        <v>78.239999999999995</v>
      </c>
      <c r="X26" s="1"/>
      <c r="Y26" s="1"/>
      <c r="Z26" s="1"/>
      <c r="AA26" s="1"/>
      <c r="AB26" s="1"/>
      <c r="AC26" s="1"/>
      <c r="AD26" s="1"/>
      <c r="AE26" s="18"/>
      <c r="AF26" s="1">
        <v>81</v>
      </c>
      <c r="AG26" s="1">
        <v>84</v>
      </c>
      <c r="AH26" s="1">
        <v>82.25</v>
      </c>
      <c r="AI26" s="1">
        <v>82</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148723</v>
      </c>
      <c r="C27" s="19" t="s">
        <v>138</v>
      </c>
      <c r="D27" s="18"/>
      <c r="E27" s="28">
        <f t="shared" si="0"/>
        <v>83</v>
      </c>
      <c r="F27" s="28" t="str">
        <f t="shared" si="1"/>
        <v>B</v>
      </c>
      <c r="G27" s="28">
        <f t="shared" si="2"/>
        <v>83</v>
      </c>
      <c r="H27" s="28" t="str">
        <f t="shared" si="3"/>
        <v>B</v>
      </c>
      <c r="I27" s="36">
        <v>2</v>
      </c>
      <c r="J27" s="28" t="str">
        <f t="shared" si="4"/>
        <v>Memiliki kemampuan menganalisis isi, struktur teks negosiasi, menganalisis aspek makna kebahasaan dalam teks biografi, dan analisis isi debat tetapi perlu peningkatan mengidentifikasi isi puisi.</v>
      </c>
      <c r="K27" s="28">
        <f t="shared" si="5"/>
        <v>80.875</v>
      </c>
      <c r="L27" s="28" t="str">
        <f t="shared" si="6"/>
        <v>B</v>
      </c>
      <c r="M27" s="28">
        <f t="shared" si="7"/>
        <v>80.875</v>
      </c>
      <c r="N27" s="28" t="str">
        <f t="shared" si="8"/>
        <v>B</v>
      </c>
      <c r="O27" s="36">
        <v>2</v>
      </c>
      <c r="P27" s="28" t="str">
        <f t="shared" si="9"/>
        <v>Terampil mengungkapkan kembali hal-hal yang dapat diteladani  dari tokoh yang terdapat dalam teks biografi  yang dibaca secara tertulis tetapi perlu peningkatan dalam menyusun teks biografi tokoh.</v>
      </c>
      <c r="Q27" s="39"/>
      <c r="R27" s="39"/>
      <c r="S27" s="18"/>
      <c r="T27" s="1">
        <v>82</v>
      </c>
      <c r="U27" s="1">
        <v>84</v>
      </c>
      <c r="V27" s="1">
        <v>84</v>
      </c>
      <c r="W27" s="1">
        <v>80.78</v>
      </c>
      <c r="X27" s="1"/>
      <c r="Y27" s="1"/>
      <c r="Z27" s="1"/>
      <c r="AA27" s="1"/>
      <c r="AB27" s="1"/>
      <c r="AC27" s="1"/>
      <c r="AD27" s="1"/>
      <c r="AE27" s="18"/>
      <c r="AF27" s="1">
        <v>86</v>
      </c>
      <c r="AG27" s="1">
        <v>88</v>
      </c>
      <c r="AH27" s="1">
        <v>84.5</v>
      </c>
      <c r="AI27" s="1">
        <v>65</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55328</v>
      </c>
      <c r="FK27" s="77">
        <v>55338</v>
      </c>
    </row>
    <row r="28" spans="1:167" x14ac:dyDescent="0.25">
      <c r="A28" s="19">
        <v>18</v>
      </c>
      <c r="B28" s="19">
        <v>148739</v>
      </c>
      <c r="C28" s="19" t="s">
        <v>139</v>
      </c>
      <c r="D28" s="18"/>
      <c r="E28" s="28">
        <f t="shared" si="0"/>
        <v>79</v>
      </c>
      <c r="F28" s="28" t="str">
        <f t="shared" si="1"/>
        <v>B</v>
      </c>
      <c r="G28" s="28">
        <f t="shared" si="2"/>
        <v>79</v>
      </c>
      <c r="H28" s="28" t="str">
        <f t="shared" si="3"/>
        <v>B</v>
      </c>
      <c r="I28" s="36">
        <v>3</v>
      </c>
      <c r="J28" s="28" t="str">
        <f t="shared" si="4"/>
        <v>Memiliki kemampuan menganalisis isi, struktur teks negosiasi dan menganalisis aspek makna kebahasaan dalam teks biografi tetapi perlu peningkatan analisis isi debat, dan mengidentifikasi isi puisi.</v>
      </c>
      <c r="K28" s="28">
        <f t="shared" si="5"/>
        <v>75.9375</v>
      </c>
      <c r="L28" s="28" t="str">
        <f t="shared" si="6"/>
        <v>B</v>
      </c>
      <c r="M28" s="28">
        <f t="shared" si="7"/>
        <v>75.9375</v>
      </c>
      <c r="N28" s="28" t="str">
        <f t="shared" si="8"/>
        <v>B</v>
      </c>
      <c r="O28" s="36">
        <v>3</v>
      </c>
      <c r="P2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8" s="39"/>
      <c r="R28" s="39"/>
      <c r="S28" s="18"/>
      <c r="T28" s="1">
        <v>76.349999999999994</v>
      </c>
      <c r="U28" s="1">
        <v>79.84</v>
      </c>
      <c r="V28" s="1">
        <v>73.900000000000006</v>
      </c>
      <c r="W28" s="1">
        <v>86</v>
      </c>
      <c r="X28" s="1"/>
      <c r="Y28" s="1"/>
      <c r="Z28" s="1"/>
      <c r="AA28" s="1"/>
      <c r="AB28" s="1"/>
      <c r="AC28" s="1"/>
      <c r="AD28" s="1"/>
      <c r="AE28" s="18"/>
      <c r="AF28" s="1">
        <v>86</v>
      </c>
      <c r="AG28" s="1">
        <v>79</v>
      </c>
      <c r="AH28" s="1">
        <v>73.75</v>
      </c>
      <c r="AI28" s="1">
        <v>65</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148755</v>
      </c>
      <c r="C29" s="19" t="s">
        <v>140</v>
      </c>
      <c r="D29" s="18"/>
      <c r="E29" s="28">
        <f t="shared" si="0"/>
        <v>78</v>
      </c>
      <c r="F29" s="28" t="str">
        <f t="shared" si="1"/>
        <v>B</v>
      </c>
      <c r="G29" s="28">
        <f t="shared" si="2"/>
        <v>78</v>
      </c>
      <c r="H29" s="28" t="str">
        <f t="shared" si="3"/>
        <v>B</v>
      </c>
      <c r="I29" s="36">
        <v>3</v>
      </c>
      <c r="J29" s="28" t="str">
        <f t="shared" si="4"/>
        <v>Memiliki kemampuan menganalisis isi, struktur teks negosiasi dan menganalisis aspek makna kebahasaan dalam teks biografi tetapi perlu peningkatan analisis isi debat, dan mengidentifikasi isi puisi.</v>
      </c>
      <c r="K29" s="28">
        <f t="shared" si="5"/>
        <v>76.0625</v>
      </c>
      <c r="L29" s="28" t="str">
        <f t="shared" si="6"/>
        <v>B</v>
      </c>
      <c r="M29" s="28">
        <f t="shared" si="7"/>
        <v>76.0625</v>
      </c>
      <c r="N29" s="28" t="str">
        <f t="shared" si="8"/>
        <v>B</v>
      </c>
      <c r="O29" s="36">
        <v>3</v>
      </c>
      <c r="P2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9" s="39"/>
      <c r="R29" s="39"/>
      <c r="S29" s="18"/>
      <c r="T29" s="1">
        <v>78.72</v>
      </c>
      <c r="U29" s="1">
        <v>81.42</v>
      </c>
      <c r="V29" s="1">
        <v>76.069999999999993</v>
      </c>
      <c r="W29" s="1">
        <v>75.39</v>
      </c>
      <c r="X29" s="1"/>
      <c r="Y29" s="1"/>
      <c r="Z29" s="1"/>
      <c r="AA29" s="1"/>
      <c r="AB29" s="1"/>
      <c r="AC29" s="1"/>
      <c r="AD29" s="1"/>
      <c r="AE29" s="18"/>
      <c r="AF29" s="1">
        <v>83</v>
      </c>
      <c r="AG29" s="1">
        <v>79</v>
      </c>
      <c r="AH29" s="1">
        <v>77.25</v>
      </c>
      <c r="AI29" s="1">
        <v>65</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55329</v>
      </c>
      <c r="FK29" s="77">
        <v>55339</v>
      </c>
    </row>
    <row r="30" spans="1:167" x14ac:dyDescent="0.25">
      <c r="A30" s="19">
        <v>20</v>
      </c>
      <c r="B30" s="19">
        <v>148771</v>
      </c>
      <c r="C30" s="19" t="s">
        <v>141</v>
      </c>
      <c r="D30" s="18"/>
      <c r="E30" s="28">
        <f t="shared" si="0"/>
        <v>83</v>
      </c>
      <c r="F30" s="28" t="str">
        <f t="shared" si="1"/>
        <v>B</v>
      </c>
      <c r="G30" s="28">
        <f t="shared" si="2"/>
        <v>83</v>
      </c>
      <c r="H30" s="28" t="str">
        <f t="shared" si="3"/>
        <v>B</v>
      </c>
      <c r="I30" s="36">
        <v>2</v>
      </c>
      <c r="J30" s="28" t="str">
        <f t="shared" si="4"/>
        <v>Memiliki kemampuan menganalisis isi, struktur teks negosiasi, menganalisis aspek makna kebahasaan dalam teks biografi, dan analisis isi debat tetapi perlu peningkatan mengidentifikasi isi puisi.</v>
      </c>
      <c r="K30" s="28">
        <f t="shared" si="5"/>
        <v>82.9375</v>
      </c>
      <c r="L30" s="28" t="str">
        <f t="shared" si="6"/>
        <v>B</v>
      </c>
      <c r="M30" s="28">
        <f t="shared" si="7"/>
        <v>82.9375</v>
      </c>
      <c r="N30" s="28" t="str">
        <f t="shared" si="8"/>
        <v>B</v>
      </c>
      <c r="O30" s="36">
        <v>2</v>
      </c>
      <c r="P30" s="28" t="str">
        <f t="shared" si="9"/>
        <v>Terampil mengungkapkan kembali hal-hal yang dapat diteladani  dari tokoh yang terdapat dalam teks biografi  yang dibaca secara tertulis tetapi perlu peningkatan dalam menyusun teks biografi tokoh.</v>
      </c>
      <c r="Q30" s="39"/>
      <c r="R30" s="39"/>
      <c r="S30" s="18"/>
      <c r="T30" s="1">
        <v>82</v>
      </c>
      <c r="U30" s="1">
        <v>85</v>
      </c>
      <c r="V30" s="1">
        <v>80</v>
      </c>
      <c r="W30" s="1">
        <v>83</v>
      </c>
      <c r="X30" s="1"/>
      <c r="Y30" s="1"/>
      <c r="Z30" s="1"/>
      <c r="AA30" s="1"/>
      <c r="AB30" s="1"/>
      <c r="AC30" s="1"/>
      <c r="AD30" s="1"/>
      <c r="AE30" s="18"/>
      <c r="AF30" s="1">
        <v>83</v>
      </c>
      <c r="AG30" s="1">
        <v>84</v>
      </c>
      <c r="AH30" s="1">
        <v>82.75</v>
      </c>
      <c r="AI30" s="1">
        <v>82</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148787</v>
      </c>
      <c r="C31" s="19" t="s">
        <v>142</v>
      </c>
      <c r="D31" s="18"/>
      <c r="E31" s="28">
        <f t="shared" si="0"/>
        <v>83</v>
      </c>
      <c r="F31" s="28" t="str">
        <f t="shared" si="1"/>
        <v>B</v>
      </c>
      <c r="G31" s="28">
        <f t="shared" si="2"/>
        <v>83</v>
      </c>
      <c r="H31" s="28" t="str">
        <f t="shared" si="3"/>
        <v>B</v>
      </c>
      <c r="I31" s="36">
        <v>2</v>
      </c>
      <c r="J31" s="28" t="str">
        <f t="shared" si="4"/>
        <v>Memiliki kemampuan menganalisis isi, struktur teks negosiasi, menganalisis aspek makna kebahasaan dalam teks biografi, dan analisis isi debat tetapi perlu peningkatan mengidentifikasi isi puisi.</v>
      </c>
      <c r="K31" s="28">
        <f t="shared" si="5"/>
        <v>83.5625</v>
      </c>
      <c r="L31" s="28" t="str">
        <f t="shared" si="6"/>
        <v>B</v>
      </c>
      <c r="M31" s="28">
        <f t="shared" si="7"/>
        <v>83.5625</v>
      </c>
      <c r="N31" s="28" t="str">
        <f t="shared" si="8"/>
        <v>B</v>
      </c>
      <c r="O31" s="36">
        <v>2</v>
      </c>
      <c r="P31" s="28" t="str">
        <f t="shared" si="9"/>
        <v>Terampil mengungkapkan kembali hal-hal yang dapat diteladani  dari tokoh yang terdapat dalam teks biografi  yang dibaca secara tertulis tetapi perlu peningkatan dalam menyusun teks biografi tokoh.</v>
      </c>
      <c r="Q31" s="39"/>
      <c r="R31" s="39"/>
      <c r="S31" s="18"/>
      <c r="T31" s="1">
        <v>85</v>
      </c>
      <c r="U31" s="1">
        <v>81.2</v>
      </c>
      <c r="V31" s="1">
        <v>84</v>
      </c>
      <c r="W31" s="1">
        <v>80.459999999999994</v>
      </c>
      <c r="X31" s="1"/>
      <c r="Y31" s="1"/>
      <c r="Z31" s="1"/>
      <c r="AA31" s="1"/>
      <c r="AB31" s="1"/>
      <c r="AC31" s="1"/>
      <c r="AD31" s="1"/>
      <c r="AE31" s="18"/>
      <c r="AF31" s="1">
        <v>86</v>
      </c>
      <c r="AG31" s="1">
        <v>83</v>
      </c>
      <c r="AH31" s="1">
        <v>83.25</v>
      </c>
      <c r="AI31" s="1">
        <v>82</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55330</v>
      </c>
      <c r="FK31" s="77">
        <v>55340</v>
      </c>
    </row>
    <row r="32" spans="1:167" x14ac:dyDescent="0.25">
      <c r="A32" s="19">
        <v>22</v>
      </c>
      <c r="B32" s="19">
        <v>148803</v>
      </c>
      <c r="C32" s="19" t="s">
        <v>143</v>
      </c>
      <c r="D32" s="18"/>
      <c r="E32" s="28">
        <f t="shared" si="0"/>
        <v>76</v>
      </c>
      <c r="F32" s="28" t="str">
        <f t="shared" si="1"/>
        <v>B</v>
      </c>
      <c r="G32" s="28">
        <f t="shared" si="2"/>
        <v>76</v>
      </c>
      <c r="H32" s="28" t="str">
        <f t="shared" si="3"/>
        <v>B</v>
      </c>
      <c r="I32" s="36">
        <v>3</v>
      </c>
      <c r="J32" s="28" t="str">
        <f t="shared" si="4"/>
        <v>Memiliki kemampuan menganalisis isi, struktur teks negosiasi dan menganalisis aspek makna kebahasaan dalam teks biografi tetapi perlu peningkatan analisis isi debat, dan mengidentifikasi isi puisi.</v>
      </c>
      <c r="K32" s="28">
        <f t="shared" si="5"/>
        <v>78.25</v>
      </c>
      <c r="L32" s="28" t="str">
        <f t="shared" si="6"/>
        <v>B</v>
      </c>
      <c r="M32" s="28">
        <f t="shared" si="7"/>
        <v>78.25</v>
      </c>
      <c r="N32" s="28" t="str">
        <f t="shared" si="8"/>
        <v>B</v>
      </c>
      <c r="O32" s="36">
        <v>3</v>
      </c>
      <c r="P3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2" s="39"/>
      <c r="R32" s="39"/>
      <c r="S32" s="18"/>
      <c r="T32" s="1">
        <v>74.28</v>
      </c>
      <c r="U32" s="1">
        <v>75.39</v>
      </c>
      <c r="V32" s="1">
        <v>80</v>
      </c>
      <c r="W32" s="1">
        <v>73.17</v>
      </c>
      <c r="X32" s="1"/>
      <c r="Y32" s="1"/>
      <c r="Z32" s="1"/>
      <c r="AA32" s="1"/>
      <c r="AB32" s="1"/>
      <c r="AC32" s="1"/>
      <c r="AD32" s="1"/>
      <c r="AE32" s="18"/>
      <c r="AF32" s="1">
        <v>86</v>
      </c>
      <c r="AG32" s="1">
        <v>83</v>
      </c>
      <c r="AH32" s="1">
        <v>79</v>
      </c>
      <c r="AI32" s="1">
        <v>65</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149813</v>
      </c>
      <c r="C33" s="19" t="s">
        <v>144</v>
      </c>
      <c r="D33" s="18"/>
      <c r="E33" s="28">
        <f t="shared" si="0"/>
        <v>82</v>
      </c>
      <c r="F33" s="28" t="str">
        <f t="shared" si="1"/>
        <v>B</v>
      </c>
      <c r="G33" s="28">
        <f t="shared" si="2"/>
        <v>82</v>
      </c>
      <c r="H33" s="28" t="str">
        <f t="shared" si="3"/>
        <v>B</v>
      </c>
      <c r="I33" s="36">
        <v>2</v>
      </c>
      <c r="J33" s="28" t="str">
        <f t="shared" si="4"/>
        <v>Memiliki kemampuan menganalisis isi, struktur teks negosiasi, menganalisis aspek makna kebahasaan dalam teks biografi, dan analisis isi debat tetapi perlu peningkatan mengidentifikasi isi puisi.</v>
      </c>
      <c r="K33" s="28">
        <f t="shared" si="5"/>
        <v>82.625</v>
      </c>
      <c r="L33" s="28" t="str">
        <f t="shared" si="6"/>
        <v>B</v>
      </c>
      <c r="M33" s="28">
        <f t="shared" si="7"/>
        <v>82.625</v>
      </c>
      <c r="N33" s="28" t="str">
        <f t="shared" si="8"/>
        <v>B</v>
      </c>
      <c r="O33" s="36">
        <v>2</v>
      </c>
      <c r="P33" s="28" t="str">
        <f t="shared" si="9"/>
        <v>Terampil mengungkapkan kembali hal-hal yang dapat diteladani  dari tokoh yang terdapat dalam teks biografi  yang dibaca secara tertulis tetapi perlu peningkatan dalam menyusun teks biografi tokoh.</v>
      </c>
      <c r="Q33" s="39"/>
      <c r="R33" s="39"/>
      <c r="S33" s="18"/>
      <c r="T33" s="1">
        <v>84.77</v>
      </c>
      <c r="U33" s="1">
        <v>83.26</v>
      </c>
      <c r="V33" s="1">
        <v>80.5</v>
      </c>
      <c r="W33" s="1">
        <v>80</v>
      </c>
      <c r="X33" s="1"/>
      <c r="Y33" s="1"/>
      <c r="Z33" s="1"/>
      <c r="AA33" s="1"/>
      <c r="AB33" s="1"/>
      <c r="AC33" s="1"/>
      <c r="AD33" s="1"/>
      <c r="AE33" s="18"/>
      <c r="AF33" s="1">
        <v>82</v>
      </c>
      <c r="AG33" s="1">
        <v>84</v>
      </c>
      <c r="AH33" s="1">
        <v>82.5</v>
      </c>
      <c r="AI33" s="1">
        <v>82</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148819</v>
      </c>
      <c r="C34" s="19" t="s">
        <v>145</v>
      </c>
      <c r="D34" s="18"/>
      <c r="E34" s="28">
        <f t="shared" si="0"/>
        <v>84</v>
      </c>
      <c r="F34" s="28" t="str">
        <f t="shared" si="1"/>
        <v>B</v>
      </c>
      <c r="G34" s="28">
        <f t="shared" si="2"/>
        <v>84</v>
      </c>
      <c r="H34" s="28" t="str">
        <f t="shared" si="3"/>
        <v>B</v>
      </c>
      <c r="I34" s="36">
        <v>2</v>
      </c>
      <c r="J34" s="28" t="str">
        <f t="shared" si="4"/>
        <v>Memiliki kemampuan menganalisis isi, struktur teks negosiasi, menganalisis aspek makna kebahasaan dalam teks biografi, dan analisis isi debat tetapi perlu peningkatan mengidentifikasi isi puisi.</v>
      </c>
      <c r="K34" s="28">
        <f t="shared" si="5"/>
        <v>83.5625</v>
      </c>
      <c r="L34" s="28" t="str">
        <f t="shared" si="6"/>
        <v>B</v>
      </c>
      <c r="M34" s="28">
        <f t="shared" si="7"/>
        <v>83.5625</v>
      </c>
      <c r="N34" s="28" t="str">
        <f t="shared" si="8"/>
        <v>B</v>
      </c>
      <c r="O34" s="36">
        <v>2</v>
      </c>
      <c r="P34" s="28" t="str">
        <f t="shared" si="9"/>
        <v>Terampil mengungkapkan kembali hal-hal yang dapat diteladani  dari tokoh yang terdapat dalam teks biografi  yang dibaca secara tertulis tetapi perlu peningkatan dalam menyusun teks biografi tokoh.</v>
      </c>
      <c r="Q34" s="39"/>
      <c r="R34" s="39"/>
      <c r="S34" s="18"/>
      <c r="T34" s="1">
        <v>88</v>
      </c>
      <c r="U34" s="1">
        <v>82.98</v>
      </c>
      <c r="V34" s="1">
        <v>85</v>
      </c>
      <c r="W34" s="1">
        <v>78.88</v>
      </c>
      <c r="X34" s="1"/>
      <c r="Y34" s="1"/>
      <c r="Z34" s="1"/>
      <c r="AA34" s="1"/>
      <c r="AB34" s="1"/>
      <c r="AC34" s="1"/>
      <c r="AD34" s="1"/>
      <c r="AE34" s="18"/>
      <c r="AF34" s="1">
        <v>82</v>
      </c>
      <c r="AG34" s="1">
        <v>87</v>
      </c>
      <c r="AH34" s="1">
        <v>83.25</v>
      </c>
      <c r="AI34" s="1">
        <v>82</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148835</v>
      </c>
      <c r="C35" s="19" t="s">
        <v>146</v>
      </c>
      <c r="D35" s="18"/>
      <c r="E35" s="28">
        <f t="shared" si="0"/>
        <v>81</v>
      </c>
      <c r="F35" s="28" t="str">
        <f t="shared" si="1"/>
        <v>B</v>
      </c>
      <c r="G35" s="28">
        <f t="shared" si="2"/>
        <v>81</v>
      </c>
      <c r="H35" s="28" t="str">
        <f t="shared" si="3"/>
        <v>B</v>
      </c>
      <c r="I35" s="36">
        <v>2</v>
      </c>
      <c r="J35" s="28" t="str">
        <f t="shared" si="4"/>
        <v>Memiliki kemampuan menganalisis isi, struktur teks negosiasi, menganalisis aspek makna kebahasaan dalam teks biografi, dan analisis isi debat tetapi perlu peningkatan mengidentifikasi isi puisi.</v>
      </c>
      <c r="K35" s="28">
        <f t="shared" si="5"/>
        <v>77</v>
      </c>
      <c r="L35" s="28" t="str">
        <f t="shared" si="6"/>
        <v>B</v>
      </c>
      <c r="M35" s="28">
        <f t="shared" si="7"/>
        <v>77</v>
      </c>
      <c r="N35" s="28" t="str">
        <f t="shared" si="8"/>
        <v>B</v>
      </c>
      <c r="O35" s="36">
        <v>3</v>
      </c>
      <c r="P3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5" s="39"/>
      <c r="R35" s="39"/>
      <c r="S35" s="18"/>
      <c r="T35" s="1">
        <v>79.31</v>
      </c>
      <c r="U35" s="1">
        <v>82.42</v>
      </c>
      <c r="V35" s="1">
        <v>77.37</v>
      </c>
      <c r="W35" s="1">
        <v>85</v>
      </c>
      <c r="X35" s="1"/>
      <c r="Y35" s="1"/>
      <c r="Z35" s="1"/>
      <c r="AA35" s="1"/>
      <c r="AB35" s="1"/>
      <c r="AC35" s="1"/>
      <c r="AD35" s="1"/>
      <c r="AE35" s="18"/>
      <c r="AF35" s="1">
        <v>86</v>
      </c>
      <c r="AG35" s="1">
        <v>79</v>
      </c>
      <c r="AH35" s="1">
        <v>78</v>
      </c>
      <c r="AI35" s="1">
        <v>65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148851</v>
      </c>
      <c r="C36" s="19" t="s">
        <v>147</v>
      </c>
      <c r="D36" s="18"/>
      <c r="E36" s="28">
        <f t="shared" si="0"/>
        <v>79</v>
      </c>
      <c r="F36" s="28" t="str">
        <f t="shared" si="1"/>
        <v>B</v>
      </c>
      <c r="G36" s="28">
        <f t="shared" si="2"/>
        <v>79</v>
      </c>
      <c r="H36" s="28" t="str">
        <f t="shared" si="3"/>
        <v>B</v>
      </c>
      <c r="I36" s="36">
        <v>2</v>
      </c>
      <c r="J36" s="28" t="str">
        <f t="shared" si="4"/>
        <v>Memiliki kemampuan menganalisis isi, struktur teks negosiasi, menganalisis aspek makna kebahasaan dalam teks biografi, dan analisis isi debat tetapi perlu peningkatan mengidentifikasi isi puisi.</v>
      </c>
      <c r="K36" s="28">
        <f t="shared" si="5"/>
        <v>81.527500000000003</v>
      </c>
      <c r="L36" s="28" t="str">
        <f t="shared" si="6"/>
        <v>B</v>
      </c>
      <c r="M36" s="28">
        <f t="shared" si="7"/>
        <v>81.527500000000003</v>
      </c>
      <c r="N36" s="28" t="str">
        <f t="shared" si="8"/>
        <v>B</v>
      </c>
      <c r="O36" s="36">
        <v>2</v>
      </c>
      <c r="P36" s="28" t="str">
        <f t="shared" si="9"/>
        <v>Terampil mengungkapkan kembali hal-hal yang dapat diteladani  dari tokoh yang terdapat dalam teks biografi  yang dibaca secara tertulis tetapi perlu peningkatan dalam menyusun teks biografi tokoh.</v>
      </c>
      <c r="Q36" s="39"/>
      <c r="R36" s="39"/>
      <c r="S36" s="18"/>
      <c r="T36" s="1">
        <v>77.09</v>
      </c>
      <c r="U36" s="1">
        <v>76.37</v>
      </c>
      <c r="V36" s="1">
        <v>74.77</v>
      </c>
      <c r="W36" s="1">
        <v>88</v>
      </c>
      <c r="X36" s="1"/>
      <c r="Y36" s="1"/>
      <c r="Z36" s="1"/>
      <c r="AA36" s="1"/>
      <c r="AB36" s="1"/>
      <c r="AC36" s="1"/>
      <c r="AD36" s="1"/>
      <c r="AE36" s="18"/>
      <c r="AF36" s="1">
        <v>85</v>
      </c>
      <c r="AG36" s="1">
        <v>80</v>
      </c>
      <c r="AH36" s="1">
        <v>82.25</v>
      </c>
      <c r="AI36" s="1">
        <v>78.86</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148867</v>
      </c>
      <c r="C37" s="19" t="s">
        <v>148</v>
      </c>
      <c r="D37" s="18"/>
      <c r="E37" s="28">
        <f t="shared" si="0"/>
        <v>85</v>
      </c>
      <c r="F37" s="28" t="str">
        <f t="shared" si="1"/>
        <v>A</v>
      </c>
      <c r="G37" s="28">
        <f t="shared" si="2"/>
        <v>85</v>
      </c>
      <c r="H37" s="28" t="str">
        <f t="shared" si="3"/>
        <v>A</v>
      </c>
      <c r="I37" s="36">
        <v>1</v>
      </c>
      <c r="J37" s="28" t="str">
        <f t="shared" si="4"/>
        <v>Memiliki kemampuan menganalisis isi, struktur teks negosiasi, menganalisis aspek makna kebahasaan dalam teks biografi, analisis isi debat, dan  mengidentifikasi isi puisi.</v>
      </c>
      <c r="K37" s="28">
        <f t="shared" si="5"/>
        <v>82.9375</v>
      </c>
      <c r="L37" s="28" t="str">
        <f t="shared" si="6"/>
        <v>B</v>
      </c>
      <c r="M37" s="28">
        <f t="shared" si="7"/>
        <v>82.9375</v>
      </c>
      <c r="N37" s="28" t="str">
        <f t="shared" si="8"/>
        <v>B</v>
      </c>
      <c r="O37" s="36">
        <v>2</v>
      </c>
      <c r="P37" s="28" t="str">
        <f t="shared" si="9"/>
        <v>Terampil mengungkapkan kembali hal-hal yang dapat diteladani  dari tokoh yang terdapat dalam teks biografi  yang dibaca secara tertulis tetapi perlu peningkatan dalam menyusun teks biografi tokoh.</v>
      </c>
      <c r="Q37" s="39"/>
      <c r="R37" s="39"/>
      <c r="S37" s="18"/>
      <c r="T37" s="1">
        <v>83.07</v>
      </c>
      <c r="U37" s="1">
        <v>85</v>
      </c>
      <c r="V37" s="1">
        <v>88</v>
      </c>
      <c r="W37" s="1">
        <v>82.68</v>
      </c>
      <c r="X37" s="1"/>
      <c r="Y37" s="1"/>
      <c r="Z37" s="1"/>
      <c r="AA37" s="1"/>
      <c r="AB37" s="1"/>
      <c r="AC37" s="1"/>
      <c r="AD37" s="1"/>
      <c r="AE37" s="18"/>
      <c r="AF37" s="1">
        <v>85</v>
      </c>
      <c r="AG37" s="1">
        <v>82</v>
      </c>
      <c r="AH37" s="1">
        <v>82.75</v>
      </c>
      <c r="AI37" s="1">
        <v>82</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148883</v>
      </c>
      <c r="C38" s="19" t="s">
        <v>149</v>
      </c>
      <c r="D38" s="18"/>
      <c r="E38" s="28">
        <f t="shared" si="0"/>
        <v>77</v>
      </c>
      <c r="F38" s="28" t="str">
        <f t="shared" si="1"/>
        <v>B</v>
      </c>
      <c r="G38" s="28">
        <f t="shared" si="2"/>
        <v>77</v>
      </c>
      <c r="H38" s="28" t="str">
        <f t="shared" si="3"/>
        <v>B</v>
      </c>
      <c r="I38" s="36">
        <v>3</v>
      </c>
      <c r="J38" s="28" t="str">
        <f t="shared" si="4"/>
        <v>Memiliki kemampuan menganalisis isi, struktur teks negosiasi dan menganalisis aspek makna kebahasaan dalam teks biografi tetapi perlu peningkatan analisis isi debat, dan mengidentifikasi isi puisi.</v>
      </c>
      <c r="K38" s="28">
        <f t="shared" si="5"/>
        <v>76.0625</v>
      </c>
      <c r="L38" s="28" t="str">
        <f t="shared" si="6"/>
        <v>B</v>
      </c>
      <c r="M38" s="28">
        <f t="shared" si="7"/>
        <v>76.0625</v>
      </c>
      <c r="N38" s="28" t="str">
        <f t="shared" si="8"/>
        <v>B</v>
      </c>
      <c r="O38" s="36">
        <v>3</v>
      </c>
      <c r="P3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8" s="39"/>
      <c r="R38" s="39"/>
      <c r="S38" s="18"/>
      <c r="T38" s="1">
        <v>74</v>
      </c>
      <c r="U38" s="1">
        <v>77.48</v>
      </c>
      <c r="V38" s="1">
        <v>76.069999999999993</v>
      </c>
      <c r="W38" s="1">
        <v>79.2</v>
      </c>
      <c r="X38" s="1"/>
      <c r="Y38" s="1"/>
      <c r="Z38" s="1"/>
      <c r="AA38" s="1"/>
      <c r="AB38" s="1"/>
      <c r="AC38" s="1"/>
      <c r="AD38" s="1"/>
      <c r="AE38" s="18"/>
      <c r="AF38" s="1">
        <v>82</v>
      </c>
      <c r="AG38" s="1">
        <v>80</v>
      </c>
      <c r="AH38" s="1">
        <v>77.25</v>
      </c>
      <c r="AI38" s="1">
        <v>65</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148899</v>
      </c>
      <c r="C39" s="19" t="s">
        <v>150</v>
      </c>
      <c r="D39" s="18"/>
      <c r="E39" s="28">
        <f t="shared" si="0"/>
        <v>79</v>
      </c>
      <c r="F39" s="28" t="str">
        <f t="shared" si="1"/>
        <v>B</v>
      </c>
      <c r="G39" s="28">
        <f t="shared" si="2"/>
        <v>79</v>
      </c>
      <c r="H39" s="28" t="str">
        <f t="shared" si="3"/>
        <v>B</v>
      </c>
      <c r="I39" s="36">
        <v>3</v>
      </c>
      <c r="J39" s="28" t="str">
        <f t="shared" si="4"/>
        <v>Memiliki kemampuan menganalisis isi, struktur teks negosiasi dan menganalisis aspek makna kebahasaan dalam teks biografi tetapi perlu peningkatan analisis isi debat, dan mengidentifikasi isi puisi.</v>
      </c>
      <c r="K39" s="28">
        <f t="shared" si="5"/>
        <v>81.0625</v>
      </c>
      <c r="L39" s="28" t="str">
        <f t="shared" si="6"/>
        <v>B</v>
      </c>
      <c r="M39" s="28">
        <f t="shared" si="7"/>
        <v>81.0625</v>
      </c>
      <c r="N39" s="28" t="str">
        <f t="shared" si="8"/>
        <v>B</v>
      </c>
      <c r="O39" s="36">
        <v>2</v>
      </c>
      <c r="P39" s="28" t="str">
        <f t="shared" si="9"/>
        <v>Terampil mengungkapkan kembali hal-hal yang dapat diteladani  dari tokoh yang terdapat dalam teks biografi  yang dibaca secara tertulis tetapi perlu peningkatan dalam menyusun teks biografi tokoh.</v>
      </c>
      <c r="Q39" s="39"/>
      <c r="R39" s="39"/>
      <c r="S39" s="18"/>
      <c r="T39" s="1">
        <v>77.680000000000007</v>
      </c>
      <c r="U39" s="1">
        <v>82</v>
      </c>
      <c r="V39" s="1">
        <v>78.67</v>
      </c>
      <c r="W39" s="1">
        <v>77.290000000000006</v>
      </c>
      <c r="X39" s="1"/>
      <c r="Y39" s="1"/>
      <c r="Z39" s="1"/>
      <c r="AA39" s="1"/>
      <c r="AB39" s="1"/>
      <c r="AC39" s="1"/>
      <c r="AD39" s="1"/>
      <c r="AE39" s="18"/>
      <c r="AF39" s="1">
        <v>82</v>
      </c>
      <c r="AG39" s="1">
        <v>79</v>
      </c>
      <c r="AH39" s="1">
        <v>81.25</v>
      </c>
      <c r="AI39" s="1">
        <v>82</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148915</v>
      </c>
      <c r="C40" s="19" t="s">
        <v>151</v>
      </c>
      <c r="D40" s="18"/>
      <c r="E40" s="28">
        <f t="shared" si="0"/>
        <v>78</v>
      </c>
      <c r="F40" s="28" t="str">
        <f t="shared" si="1"/>
        <v>B</v>
      </c>
      <c r="G40" s="28">
        <f t="shared" si="2"/>
        <v>78</v>
      </c>
      <c r="H40" s="28" t="str">
        <f t="shared" si="3"/>
        <v>B</v>
      </c>
      <c r="I40" s="36">
        <v>3</v>
      </c>
      <c r="J40" s="28" t="str">
        <f t="shared" si="4"/>
        <v>Memiliki kemampuan menganalisis isi, struktur teks negosiasi dan menganalisis aspek makna kebahasaan dalam teks biografi tetapi perlu peningkatan analisis isi debat, dan mengidentifikasi isi puisi.</v>
      </c>
      <c r="K40" s="28">
        <f t="shared" si="5"/>
        <v>78.75</v>
      </c>
      <c r="L40" s="28" t="str">
        <f t="shared" si="6"/>
        <v>B</v>
      </c>
      <c r="M40" s="28">
        <f t="shared" si="7"/>
        <v>78.75</v>
      </c>
      <c r="N40" s="28" t="str">
        <f t="shared" si="8"/>
        <v>B</v>
      </c>
      <c r="O40" s="36">
        <v>3</v>
      </c>
      <c r="P4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0" s="39"/>
      <c r="R40" s="39"/>
      <c r="S40" s="18"/>
      <c r="T40" s="1">
        <v>80</v>
      </c>
      <c r="U40" s="1">
        <v>88</v>
      </c>
      <c r="V40" s="1">
        <v>72.599999999999994</v>
      </c>
      <c r="W40" s="1">
        <v>70</v>
      </c>
      <c r="X40" s="1"/>
      <c r="Y40" s="1"/>
      <c r="Z40" s="1"/>
      <c r="AA40" s="1"/>
      <c r="AB40" s="1"/>
      <c r="AC40" s="1"/>
      <c r="AD40" s="1"/>
      <c r="AE40" s="18"/>
      <c r="AF40" s="1">
        <v>84</v>
      </c>
      <c r="AG40" s="1">
        <v>78</v>
      </c>
      <c r="AH40" s="1">
        <v>73</v>
      </c>
      <c r="AI40" s="1">
        <v>80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148931</v>
      </c>
      <c r="C41" s="19" t="s">
        <v>152</v>
      </c>
      <c r="D41" s="18"/>
      <c r="E41" s="28">
        <f t="shared" si="0"/>
        <v>81</v>
      </c>
      <c r="F41" s="28" t="str">
        <f t="shared" si="1"/>
        <v>B</v>
      </c>
      <c r="G41" s="28">
        <f t="shared" si="2"/>
        <v>81</v>
      </c>
      <c r="H41" s="28" t="str">
        <f t="shared" si="3"/>
        <v>B</v>
      </c>
      <c r="I41" s="36">
        <v>2</v>
      </c>
      <c r="J41" s="28" t="str">
        <f t="shared" si="4"/>
        <v>Memiliki kemampuan menganalisis isi, struktur teks negosiasi, menganalisis aspek makna kebahasaan dalam teks biografi, dan analisis isi debat tetapi perlu peningkatan mengidentifikasi isi puisi.</v>
      </c>
      <c r="K41" s="28">
        <f t="shared" si="5"/>
        <v>82.625</v>
      </c>
      <c r="L41" s="28" t="str">
        <f t="shared" si="6"/>
        <v>B</v>
      </c>
      <c r="M41" s="28">
        <f t="shared" si="7"/>
        <v>82.625</v>
      </c>
      <c r="N41" s="28" t="str">
        <f t="shared" si="8"/>
        <v>B</v>
      </c>
      <c r="O41" s="36">
        <v>2</v>
      </c>
      <c r="P41" s="28" t="str">
        <f t="shared" si="9"/>
        <v>Terampil mengungkapkan kembali hal-hal yang dapat diteladani  dari tokoh yang terdapat dalam teks biografi  yang dibaca secara tertulis tetapi perlu peningkatan dalam menyusun teks biografi tokoh.</v>
      </c>
      <c r="Q41" s="39"/>
      <c r="R41" s="39"/>
      <c r="S41" s="18"/>
      <c r="T41" s="1">
        <v>85</v>
      </c>
      <c r="U41" s="1">
        <v>82.53</v>
      </c>
      <c r="V41" s="1">
        <v>79.099999999999994</v>
      </c>
      <c r="W41" s="1">
        <v>77.61</v>
      </c>
      <c r="X41" s="1"/>
      <c r="Y41" s="1"/>
      <c r="Z41" s="1"/>
      <c r="AA41" s="1"/>
      <c r="AB41" s="1"/>
      <c r="AC41" s="1"/>
      <c r="AD41" s="1"/>
      <c r="AE41" s="18"/>
      <c r="AF41" s="1">
        <v>82</v>
      </c>
      <c r="AG41" s="1">
        <v>84</v>
      </c>
      <c r="AH41" s="1">
        <v>82.5</v>
      </c>
      <c r="AI41" s="1">
        <v>82</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148947</v>
      </c>
      <c r="C42" s="19" t="s">
        <v>153</v>
      </c>
      <c r="D42" s="18"/>
      <c r="E42" s="28">
        <f t="shared" si="0"/>
        <v>79</v>
      </c>
      <c r="F42" s="28" t="str">
        <f t="shared" si="1"/>
        <v>B</v>
      </c>
      <c r="G42" s="28">
        <f t="shared" si="2"/>
        <v>79</v>
      </c>
      <c r="H42" s="28" t="str">
        <f t="shared" si="3"/>
        <v>B</v>
      </c>
      <c r="I42" s="36">
        <v>3</v>
      </c>
      <c r="J42" s="28" t="str">
        <f t="shared" si="4"/>
        <v>Memiliki kemampuan menganalisis isi, struktur teks negosiasi dan menganalisis aspek makna kebahasaan dalam teks biografi tetapi perlu peningkatan analisis isi debat, dan mengidentifikasi isi puisi.</v>
      </c>
      <c r="K42" s="28">
        <f t="shared" si="5"/>
        <v>75.75</v>
      </c>
      <c r="L42" s="28" t="str">
        <f t="shared" si="6"/>
        <v>B</v>
      </c>
      <c r="M42" s="28">
        <f t="shared" si="7"/>
        <v>75.75</v>
      </c>
      <c r="N42" s="28" t="str">
        <f t="shared" si="8"/>
        <v>B</v>
      </c>
      <c r="O42" s="36">
        <v>3</v>
      </c>
      <c r="P4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39"/>
      <c r="R42" s="39"/>
      <c r="S42" s="18"/>
      <c r="T42" s="1">
        <v>78.13</v>
      </c>
      <c r="U42" s="1">
        <v>80.39</v>
      </c>
      <c r="V42" s="1">
        <v>75.63</v>
      </c>
      <c r="W42" s="1">
        <v>82.05</v>
      </c>
      <c r="X42" s="1"/>
      <c r="Y42" s="1"/>
      <c r="Z42" s="1"/>
      <c r="AA42" s="1"/>
      <c r="AB42" s="1"/>
      <c r="AC42" s="1"/>
      <c r="AD42" s="1"/>
      <c r="AE42" s="18"/>
      <c r="AF42" s="1">
        <v>82</v>
      </c>
      <c r="AG42" s="1">
        <v>79</v>
      </c>
      <c r="AH42" s="1">
        <v>77</v>
      </c>
      <c r="AI42" s="1">
        <v>65</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148963</v>
      </c>
      <c r="C43" s="19" t="s">
        <v>154</v>
      </c>
      <c r="D43" s="18"/>
      <c r="E43" s="28">
        <f t="shared" si="0"/>
        <v>83</v>
      </c>
      <c r="F43" s="28" t="str">
        <f t="shared" si="1"/>
        <v>B</v>
      </c>
      <c r="G43" s="28">
        <f t="shared" si="2"/>
        <v>83</v>
      </c>
      <c r="H43" s="28" t="str">
        <f t="shared" si="3"/>
        <v>B</v>
      </c>
      <c r="I43" s="36">
        <v>2</v>
      </c>
      <c r="J43" s="28" t="str">
        <f t="shared" si="4"/>
        <v>Memiliki kemampuan menganalisis isi, struktur teks negosiasi, menganalisis aspek makna kebahasaan dalam teks biografi, dan analisis isi debat tetapi perlu peningkatan mengidentifikasi isi puisi.</v>
      </c>
      <c r="K43" s="28">
        <f t="shared" si="5"/>
        <v>84.1875</v>
      </c>
      <c r="L43" s="28" t="str">
        <f t="shared" si="6"/>
        <v>A</v>
      </c>
      <c r="M43" s="28">
        <f t="shared" si="7"/>
        <v>84.1875</v>
      </c>
      <c r="N43" s="28" t="str">
        <f t="shared" si="8"/>
        <v>A</v>
      </c>
      <c r="O43" s="36">
        <v>1</v>
      </c>
      <c r="P43" s="28" t="str">
        <f t="shared" si="9"/>
        <v>Terampil mengonstruksi teks negosiasi dengan memerhatikan isi, struktur, dan kebahasaan, tetapi perlu peningkatan dalam menyampaikan pengajuan, penawaran, persetujuan, dan penutup dalam teks negosiasi.</v>
      </c>
      <c r="Q43" s="39"/>
      <c r="R43" s="39"/>
      <c r="S43" s="18"/>
      <c r="T43" s="1">
        <v>86</v>
      </c>
      <c r="U43" s="1">
        <v>81.72</v>
      </c>
      <c r="V43" s="1">
        <v>88</v>
      </c>
      <c r="W43" s="1">
        <v>76.34</v>
      </c>
      <c r="X43" s="1"/>
      <c r="Y43" s="1"/>
      <c r="Z43" s="1"/>
      <c r="AA43" s="1"/>
      <c r="AB43" s="1"/>
      <c r="AC43" s="1"/>
      <c r="AD43" s="1"/>
      <c r="AE43" s="18"/>
      <c r="AF43" s="1">
        <v>85</v>
      </c>
      <c r="AG43" s="1">
        <v>86</v>
      </c>
      <c r="AH43" s="1">
        <v>83.75</v>
      </c>
      <c r="AI43" s="1">
        <v>82</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148979</v>
      </c>
      <c r="C44" s="19" t="s">
        <v>155</v>
      </c>
      <c r="D44" s="18"/>
      <c r="E44" s="28">
        <f t="shared" si="0"/>
        <v>82</v>
      </c>
      <c r="F44" s="28" t="str">
        <f t="shared" si="1"/>
        <v>B</v>
      </c>
      <c r="G44" s="28">
        <f t="shared" si="2"/>
        <v>82</v>
      </c>
      <c r="H44" s="28" t="str">
        <f t="shared" si="3"/>
        <v>B</v>
      </c>
      <c r="I44" s="36">
        <v>2</v>
      </c>
      <c r="J44" s="28" t="str">
        <f t="shared" si="4"/>
        <v>Memiliki kemampuan menganalisis isi, struktur teks negosiasi, menganalisis aspek makna kebahasaan dalam teks biografi, dan analisis isi debat tetapi perlu peningkatan mengidentifikasi isi puisi.</v>
      </c>
      <c r="K44" s="28">
        <f t="shared" si="5"/>
        <v>82.3125</v>
      </c>
      <c r="L44" s="28" t="str">
        <f t="shared" si="6"/>
        <v>B</v>
      </c>
      <c r="M44" s="28">
        <f t="shared" si="7"/>
        <v>82.3125</v>
      </c>
      <c r="N44" s="28" t="str">
        <f t="shared" si="8"/>
        <v>B</v>
      </c>
      <c r="O44" s="36">
        <v>2</v>
      </c>
      <c r="P44" s="28" t="str">
        <f t="shared" si="9"/>
        <v>Terampil mengungkapkan kembali hal-hal yang dapat diteladani  dari tokoh yang terdapat dalam teks biografi  yang dibaca secara tertulis tetapi perlu peningkatan dalam menyusun teks biografi tokoh.</v>
      </c>
      <c r="Q44" s="39"/>
      <c r="R44" s="39"/>
      <c r="S44" s="18"/>
      <c r="T44" s="1">
        <v>83.44</v>
      </c>
      <c r="U44" s="1">
        <v>82.56</v>
      </c>
      <c r="V44" s="1">
        <v>82.13</v>
      </c>
      <c r="W44" s="1">
        <v>81.099999999999994</v>
      </c>
      <c r="X44" s="1"/>
      <c r="Y44" s="1"/>
      <c r="Z44" s="1"/>
      <c r="AA44" s="1"/>
      <c r="AB44" s="1"/>
      <c r="AC44" s="1"/>
      <c r="AD44" s="1"/>
      <c r="AE44" s="18"/>
      <c r="AF44" s="1">
        <v>82</v>
      </c>
      <c r="AG44" s="1">
        <v>83</v>
      </c>
      <c r="AH44" s="1">
        <v>82.25</v>
      </c>
      <c r="AI44" s="1">
        <v>82</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148995</v>
      </c>
      <c r="C45" s="19" t="s">
        <v>156</v>
      </c>
      <c r="D45" s="18"/>
      <c r="E45" s="28">
        <f t="shared" si="0"/>
        <v>80</v>
      </c>
      <c r="F45" s="28" t="str">
        <f t="shared" si="1"/>
        <v>B</v>
      </c>
      <c r="G45" s="28">
        <f t="shared" si="2"/>
        <v>80</v>
      </c>
      <c r="H45" s="28" t="str">
        <f t="shared" si="3"/>
        <v>B</v>
      </c>
      <c r="I45" s="36">
        <v>2</v>
      </c>
      <c r="J45" s="28" t="str">
        <f t="shared" si="4"/>
        <v>Memiliki kemampuan menganalisis isi, struktur teks negosiasi, menganalisis aspek makna kebahasaan dalam teks biografi, dan analisis isi debat tetapi perlu peningkatan mengidentifikasi isi puisi.</v>
      </c>
      <c r="K45" s="28">
        <f t="shared" si="5"/>
        <v>75.75</v>
      </c>
      <c r="L45" s="28" t="str">
        <f t="shared" si="6"/>
        <v>B</v>
      </c>
      <c r="M45" s="28">
        <f t="shared" si="7"/>
        <v>75.75</v>
      </c>
      <c r="N45" s="28" t="str">
        <f t="shared" si="8"/>
        <v>B</v>
      </c>
      <c r="O45" s="36">
        <v>3</v>
      </c>
      <c r="P4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5" s="39"/>
      <c r="R45" s="39"/>
      <c r="S45" s="18"/>
      <c r="T45" s="1">
        <v>82</v>
      </c>
      <c r="U45" s="1">
        <v>81.010000000000005</v>
      </c>
      <c r="V45" s="1">
        <v>76.5</v>
      </c>
      <c r="W45" s="1">
        <v>82</v>
      </c>
      <c r="X45" s="1"/>
      <c r="Y45" s="1"/>
      <c r="Z45" s="1"/>
      <c r="AA45" s="1"/>
      <c r="AB45" s="1"/>
      <c r="AC45" s="1"/>
      <c r="AD45" s="1"/>
      <c r="AE45" s="18"/>
      <c r="AF45" s="1">
        <v>83</v>
      </c>
      <c r="AG45" s="1">
        <v>78</v>
      </c>
      <c r="AH45" s="1">
        <v>77</v>
      </c>
      <c r="AI45" s="1">
        <v>65</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149011</v>
      </c>
      <c r="C46" s="19" t="s">
        <v>157</v>
      </c>
      <c r="D46" s="18"/>
      <c r="E46" s="28">
        <f t="shared" si="0"/>
        <v>79</v>
      </c>
      <c r="F46" s="28" t="str">
        <f t="shared" si="1"/>
        <v>B</v>
      </c>
      <c r="G46" s="28">
        <f t="shared" si="2"/>
        <v>79</v>
      </c>
      <c r="H46" s="28" t="str">
        <f t="shared" si="3"/>
        <v>B</v>
      </c>
      <c r="I46" s="36">
        <v>3</v>
      </c>
      <c r="J46" s="28" t="str">
        <f t="shared" si="4"/>
        <v>Memiliki kemampuan menganalisis isi, struktur teks negosiasi dan menganalisis aspek makna kebahasaan dalam teks biografi tetapi perlu peningkatan analisis isi debat, dan mengidentifikasi isi puisi.</v>
      </c>
      <c r="K46" s="28">
        <f t="shared" si="5"/>
        <v>77.625</v>
      </c>
      <c r="L46" s="28" t="str">
        <f t="shared" si="6"/>
        <v>B</v>
      </c>
      <c r="M46" s="28">
        <f t="shared" si="7"/>
        <v>77.625</v>
      </c>
      <c r="N46" s="28" t="str">
        <f t="shared" si="8"/>
        <v>B</v>
      </c>
      <c r="O46" s="36">
        <v>3</v>
      </c>
      <c r="P4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6" s="39"/>
      <c r="R46" s="39"/>
      <c r="S46" s="18"/>
      <c r="T46" s="1">
        <v>80.05</v>
      </c>
      <c r="U46" s="1">
        <v>82.95</v>
      </c>
      <c r="V46" s="1">
        <v>76.930000000000007</v>
      </c>
      <c r="W46" s="1">
        <v>77.930000000000007</v>
      </c>
      <c r="X46" s="1"/>
      <c r="Y46" s="1"/>
      <c r="Z46" s="1"/>
      <c r="AA46" s="1"/>
      <c r="AB46" s="1"/>
      <c r="AC46" s="1"/>
      <c r="AD46" s="1"/>
      <c r="AE46" s="18"/>
      <c r="AF46" s="1">
        <v>82</v>
      </c>
      <c r="AG46" s="1">
        <v>85</v>
      </c>
      <c r="AH46" s="1">
        <v>78.5</v>
      </c>
      <c r="AI46" s="1">
        <v>65</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85</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76</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80.166666666666671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X-IPS 3</vt:lpstr>
      <vt:lpstr>X-IPS 4</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SMA N 9 SMG</cp:lastModifiedBy>
  <dcterms:created xsi:type="dcterms:W3CDTF">2015-09-01T09:01:01Z</dcterms:created>
  <dcterms:modified xsi:type="dcterms:W3CDTF">2020-06-10T02:25:59Z</dcterms:modified>
  <cp:category/>
</cp:coreProperties>
</file>