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sma 9 semarang\TP 2019-2020\NILAI 2019-2020\lain-lain\"/>
    </mc:Choice>
  </mc:AlternateContent>
  <bookViews>
    <workbookView xWindow="240" yWindow="540" windowWidth="15015" windowHeight="4815" tabRatio="598" activeTab="4"/>
  </bookViews>
  <sheets>
    <sheet name="XI-MIPA 1" sheetId="1" r:id="rId1"/>
    <sheet name="XI-MIPA 3" sheetId="3" r:id="rId2"/>
    <sheet name="XI-MIPA 2" sheetId="2" r:id="rId3"/>
    <sheet name="XI-MIPA 4" sheetId="4" r:id="rId4"/>
    <sheet name="XI-MIPA 5" sheetId="5" r:id="rId5"/>
    <sheet name="XI-MIPA 6" sheetId="6" r:id="rId6"/>
    <sheet name="XI-MIPA 7" sheetId="7" r:id="rId7"/>
  </sheets>
  <calcPr calcId="152511"/>
</workbook>
</file>

<file path=xl/calcChain.xml><?xml version="1.0" encoding="utf-8"?>
<calcChain xmlns="http://schemas.openxmlformats.org/spreadsheetml/2006/main">
  <c r="K55" i="7" l="1"/>
  <c r="P50" i="7"/>
  <c r="M50" i="7"/>
  <c r="N50" i="7" s="1"/>
  <c r="K50" i="7"/>
  <c r="L50" i="7" s="1"/>
  <c r="J50" i="7"/>
  <c r="G50" i="7"/>
  <c r="H50" i="7" s="1"/>
  <c r="E50" i="7"/>
  <c r="F50" i="7" s="1"/>
  <c r="P49" i="7"/>
  <c r="M49" i="7"/>
  <c r="N49" i="7" s="1"/>
  <c r="K49" i="7"/>
  <c r="L49" i="7" s="1"/>
  <c r="J49" i="7"/>
  <c r="G49" i="7"/>
  <c r="H49" i="7" s="1"/>
  <c r="E49" i="7"/>
  <c r="F49" i="7" s="1"/>
  <c r="P48" i="7"/>
  <c r="M48" i="7"/>
  <c r="N48" i="7" s="1"/>
  <c r="K48" i="7"/>
  <c r="L48" i="7" s="1"/>
  <c r="J48" i="7"/>
  <c r="G48" i="7"/>
  <c r="H48" i="7" s="1"/>
  <c r="E48" i="7"/>
  <c r="F48" i="7" s="1"/>
  <c r="P47" i="7"/>
  <c r="M47" i="7"/>
  <c r="N47" i="7" s="1"/>
  <c r="K47" i="7"/>
  <c r="L47" i="7" s="1"/>
  <c r="J47" i="7"/>
  <c r="G47" i="7"/>
  <c r="H47" i="7" s="1"/>
  <c r="E47" i="7"/>
  <c r="F47" i="7" s="1"/>
  <c r="P46" i="7"/>
  <c r="M46" i="7"/>
  <c r="N46" i="7" s="1"/>
  <c r="K46" i="7"/>
  <c r="L46" i="7" s="1"/>
  <c r="J46" i="7"/>
  <c r="G46" i="7"/>
  <c r="H46" i="7" s="1"/>
  <c r="E46" i="7"/>
  <c r="F46" i="7" s="1"/>
  <c r="P45" i="7"/>
  <c r="M45" i="7"/>
  <c r="N45" i="7" s="1"/>
  <c r="K45" i="7"/>
  <c r="L45" i="7" s="1"/>
  <c r="J45" i="7"/>
  <c r="G45" i="7"/>
  <c r="H45" i="7" s="1"/>
  <c r="E45" i="7"/>
  <c r="F45" i="7" s="1"/>
  <c r="P44" i="7"/>
  <c r="M44" i="7"/>
  <c r="N44" i="7" s="1"/>
  <c r="K44" i="7"/>
  <c r="L44" i="7" s="1"/>
  <c r="J44" i="7"/>
  <c r="G44" i="7"/>
  <c r="H44" i="7" s="1"/>
  <c r="E44" i="7"/>
  <c r="F44" i="7" s="1"/>
  <c r="P43" i="7"/>
  <c r="M43" i="7"/>
  <c r="N43" i="7" s="1"/>
  <c r="K43" i="7"/>
  <c r="L43" i="7" s="1"/>
  <c r="J43" i="7"/>
  <c r="G43" i="7"/>
  <c r="H43" i="7" s="1"/>
  <c r="E43" i="7"/>
  <c r="F43" i="7" s="1"/>
  <c r="P42" i="7"/>
  <c r="M42" i="7"/>
  <c r="N42" i="7" s="1"/>
  <c r="K42" i="7"/>
  <c r="L42" i="7" s="1"/>
  <c r="J42" i="7"/>
  <c r="G42" i="7"/>
  <c r="H42" i="7" s="1"/>
  <c r="E42" i="7"/>
  <c r="F42" i="7" s="1"/>
  <c r="P41" i="7"/>
  <c r="M41" i="7"/>
  <c r="N41" i="7" s="1"/>
  <c r="K41" i="7"/>
  <c r="L41" i="7" s="1"/>
  <c r="J41" i="7"/>
  <c r="G41" i="7"/>
  <c r="H41" i="7" s="1"/>
  <c r="E41" i="7"/>
  <c r="F41" i="7" s="1"/>
  <c r="P40" i="7"/>
  <c r="M40" i="7"/>
  <c r="N40" i="7" s="1"/>
  <c r="K40" i="7"/>
  <c r="L40" i="7" s="1"/>
  <c r="J40" i="7"/>
  <c r="G40" i="7"/>
  <c r="H40" i="7" s="1"/>
  <c r="E40" i="7"/>
  <c r="F40" i="7" s="1"/>
  <c r="P39" i="7"/>
  <c r="M39" i="7"/>
  <c r="N39" i="7" s="1"/>
  <c r="K39" i="7"/>
  <c r="L39" i="7" s="1"/>
  <c r="J39" i="7"/>
  <c r="G39" i="7"/>
  <c r="H39" i="7" s="1"/>
  <c r="E39" i="7"/>
  <c r="F39" i="7" s="1"/>
  <c r="P38" i="7"/>
  <c r="M38" i="7"/>
  <c r="N38" i="7" s="1"/>
  <c r="K38" i="7"/>
  <c r="L38" i="7" s="1"/>
  <c r="J38" i="7"/>
  <c r="G38" i="7"/>
  <c r="H38" i="7" s="1"/>
  <c r="E38" i="7"/>
  <c r="F38" i="7" s="1"/>
  <c r="P37" i="7"/>
  <c r="M37" i="7"/>
  <c r="N37" i="7" s="1"/>
  <c r="K37" i="7"/>
  <c r="L37" i="7" s="1"/>
  <c r="J37" i="7"/>
  <c r="G37" i="7"/>
  <c r="H37" i="7" s="1"/>
  <c r="E37" i="7"/>
  <c r="F37" i="7" s="1"/>
  <c r="P36" i="7"/>
  <c r="M36" i="7"/>
  <c r="N36" i="7" s="1"/>
  <c r="K36" i="7"/>
  <c r="L36" i="7" s="1"/>
  <c r="J36" i="7"/>
  <c r="G36" i="7"/>
  <c r="H36" i="7" s="1"/>
  <c r="E36" i="7"/>
  <c r="F36" i="7" s="1"/>
  <c r="P35" i="7"/>
  <c r="M35" i="7"/>
  <c r="N35" i="7" s="1"/>
  <c r="K35" i="7"/>
  <c r="L35" i="7" s="1"/>
  <c r="J35" i="7"/>
  <c r="G35" i="7"/>
  <c r="H35" i="7" s="1"/>
  <c r="E35" i="7"/>
  <c r="F35" i="7" s="1"/>
  <c r="P34" i="7"/>
  <c r="M34" i="7"/>
  <c r="N34" i="7" s="1"/>
  <c r="K34" i="7"/>
  <c r="L34" i="7" s="1"/>
  <c r="J34" i="7"/>
  <c r="G34" i="7"/>
  <c r="H34" i="7" s="1"/>
  <c r="E34" i="7"/>
  <c r="F34" i="7" s="1"/>
  <c r="P33" i="7"/>
  <c r="M33" i="7"/>
  <c r="N33" i="7" s="1"/>
  <c r="K33" i="7"/>
  <c r="L33" i="7" s="1"/>
  <c r="J33" i="7"/>
  <c r="G33" i="7"/>
  <c r="H33" i="7" s="1"/>
  <c r="E33" i="7"/>
  <c r="F33" i="7" s="1"/>
  <c r="P32" i="7"/>
  <c r="M32" i="7"/>
  <c r="N32" i="7" s="1"/>
  <c r="K32" i="7"/>
  <c r="L32" i="7" s="1"/>
  <c r="J32" i="7"/>
  <c r="G32" i="7"/>
  <c r="H32" i="7" s="1"/>
  <c r="E32" i="7"/>
  <c r="F32" i="7" s="1"/>
  <c r="P31" i="7"/>
  <c r="M31" i="7"/>
  <c r="N31" i="7" s="1"/>
  <c r="K31" i="7"/>
  <c r="L31" i="7" s="1"/>
  <c r="J31" i="7"/>
  <c r="G31" i="7"/>
  <c r="H31" i="7" s="1"/>
  <c r="E31" i="7"/>
  <c r="F31" i="7" s="1"/>
  <c r="P30" i="7"/>
  <c r="M30" i="7"/>
  <c r="N30" i="7" s="1"/>
  <c r="K30" i="7"/>
  <c r="L30" i="7" s="1"/>
  <c r="J30" i="7"/>
  <c r="G30" i="7"/>
  <c r="H30" i="7" s="1"/>
  <c r="E30" i="7"/>
  <c r="F30" i="7" s="1"/>
  <c r="P29" i="7"/>
  <c r="M29" i="7"/>
  <c r="N29" i="7" s="1"/>
  <c r="K29" i="7"/>
  <c r="L29" i="7" s="1"/>
  <c r="J29" i="7"/>
  <c r="G29" i="7"/>
  <c r="H29" i="7" s="1"/>
  <c r="E29" i="7"/>
  <c r="F29" i="7" s="1"/>
  <c r="P28" i="7"/>
  <c r="M28" i="7"/>
  <c r="N28" i="7" s="1"/>
  <c r="K28" i="7"/>
  <c r="L28" i="7" s="1"/>
  <c r="J28" i="7"/>
  <c r="G28" i="7"/>
  <c r="H28" i="7" s="1"/>
  <c r="E28" i="7"/>
  <c r="F28" i="7" s="1"/>
  <c r="P27" i="7"/>
  <c r="M27" i="7"/>
  <c r="N27" i="7" s="1"/>
  <c r="K27" i="7"/>
  <c r="L27" i="7" s="1"/>
  <c r="J27" i="7"/>
  <c r="G27" i="7"/>
  <c r="H27" i="7" s="1"/>
  <c r="E27" i="7"/>
  <c r="F27" i="7" s="1"/>
  <c r="P26" i="7"/>
  <c r="M26" i="7"/>
  <c r="N26" i="7" s="1"/>
  <c r="K26" i="7"/>
  <c r="L26" i="7" s="1"/>
  <c r="J26" i="7"/>
  <c r="G26" i="7"/>
  <c r="H26" i="7" s="1"/>
  <c r="E26" i="7"/>
  <c r="F26" i="7" s="1"/>
  <c r="P25" i="7"/>
  <c r="M25" i="7"/>
  <c r="N25" i="7" s="1"/>
  <c r="K25" i="7"/>
  <c r="L25" i="7" s="1"/>
  <c r="J25" i="7"/>
  <c r="G25" i="7"/>
  <c r="H25" i="7" s="1"/>
  <c r="E25" i="7"/>
  <c r="F25" i="7" s="1"/>
  <c r="P24" i="7"/>
  <c r="M24" i="7"/>
  <c r="N24" i="7" s="1"/>
  <c r="K24" i="7"/>
  <c r="L24" i="7" s="1"/>
  <c r="J24" i="7"/>
  <c r="G24" i="7"/>
  <c r="H24" i="7" s="1"/>
  <c r="E24" i="7"/>
  <c r="F24" i="7" s="1"/>
  <c r="P23" i="7"/>
  <c r="M23" i="7"/>
  <c r="N23" i="7" s="1"/>
  <c r="K23" i="7"/>
  <c r="L23" i="7" s="1"/>
  <c r="J23" i="7"/>
  <c r="G23" i="7"/>
  <c r="H23" i="7" s="1"/>
  <c r="E23" i="7"/>
  <c r="F23" i="7" s="1"/>
  <c r="P22" i="7"/>
  <c r="M22" i="7"/>
  <c r="N22" i="7" s="1"/>
  <c r="K22" i="7"/>
  <c r="L22" i="7" s="1"/>
  <c r="J22" i="7"/>
  <c r="G22" i="7"/>
  <c r="H22" i="7" s="1"/>
  <c r="E22" i="7"/>
  <c r="F22" i="7" s="1"/>
  <c r="P21" i="7"/>
  <c r="M21" i="7"/>
  <c r="N21" i="7" s="1"/>
  <c r="K21" i="7"/>
  <c r="L21" i="7" s="1"/>
  <c r="J21" i="7"/>
  <c r="G21" i="7"/>
  <c r="H21" i="7" s="1"/>
  <c r="E21" i="7"/>
  <c r="F21" i="7" s="1"/>
  <c r="P20" i="7"/>
  <c r="M20" i="7"/>
  <c r="N20" i="7" s="1"/>
  <c r="K20" i="7"/>
  <c r="L20" i="7" s="1"/>
  <c r="J20" i="7"/>
  <c r="G20" i="7"/>
  <c r="H20" i="7" s="1"/>
  <c r="E20" i="7"/>
  <c r="F20" i="7" s="1"/>
  <c r="P19" i="7"/>
  <c r="M19" i="7"/>
  <c r="N19" i="7" s="1"/>
  <c r="K19" i="7"/>
  <c r="L19" i="7" s="1"/>
  <c r="J19" i="7"/>
  <c r="G19" i="7"/>
  <c r="H19" i="7" s="1"/>
  <c r="E19" i="7"/>
  <c r="F19" i="7" s="1"/>
  <c r="P18" i="7"/>
  <c r="M18" i="7"/>
  <c r="N18" i="7" s="1"/>
  <c r="K18" i="7"/>
  <c r="L18" i="7" s="1"/>
  <c r="J18" i="7"/>
  <c r="G18" i="7"/>
  <c r="H18" i="7" s="1"/>
  <c r="E18" i="7"/>
  <c r="F18" i="7" s="1"/>
  <c r="P17" i="7"/>
  <c r="M17" i="7"/>
  <c r="N17" i="7" s="1"/>
  <c r="K17" i="7"/>
  <c r="L17" i="7" s="1"/>
  <c r="J17" i="7"/>
  <c r="G17" i="7"/>
  <c r="H17" i="7" s="1"/>
  <c r="E17" i="7"/>
  <c r="F17" i="7" s="1"/>
  <c r="P16" i="7"/>
  <c r="M16" i="7"/>
  <c r="N16" i="7" s="1"/>
  <c r="K16" i="7"/>
  <c r="L16" i="7" s="1"/>
  <c r="J16" i="7"/>
  <c r="G16" i="7"/>
  <c r="H16" i="7" s="1"/>
  <c r="E16" i="7"/>
  <c r="F16" i="7" s="1"/>
  <c r="P15" i="7"/>
  <c r="M15" i="7"/>
  <c r="N15" i="7" s="1"/>
  <c r="K15" i="7"/>
  <c r="L15" i="7" s="1"/>
  <c r="J15" i="7"/>
  <c r="G15" i="7"/>
  <c r="H15" i="7" s="1"/>
  <c r="E15" i="7"/>
  <c r="F15" i="7" s="1"/>
  <c r="P14" i="7"/>
  <c r="M14" i="7"/>
  <c r="N14" i="7" s="1"/>
  <c r="K14" i="7"/>
  <c r="L14" i="7" s="1"/>
  <c r="J14" i="7"/>
  <c r="G14" i="7"/>
  <c r="H14" i="7" s="1"/>
  <c r="E14" i="7"/>
  <c r="F14" i="7" s="1"/>
  <c r="P13" i="7"/>
  <c r="M13" i="7"/>
  <c r="N13" i="7" s="1"/>
  <c r="K13" i="7"/>
  <c r="L13" i="7" s="1"/>
  <c r="J13" i="7"/>
  <c r="G13" i="7"/>
  <c r="H13" i="7" s="1"/>
  <c r="E13" i="7"/>
  <c r="F13" i="7" s="1"/>
  <c r="P12" i="7"/>
  <c r="M12" i="7"/>
  <c r="N12" i="7" s="1"/>
  <c r="K12" i="7"/>
  <c r="L12" i="7" s="1"/>
  <c r="J12" i="7"/>
  <c r="G12" i="7"/>
  <c r="H12" i="7" s="1"/>
  <c r="E12" i="7"/>
  <c r="F12" i="7" s="1"/>
  <c r="P11" i="7"/>
  <c r="M11" i="7"/>
  <c r="N11" i="7" s="1"/>
  <c r="K11" i="7"/>
  <c r="L11" i="7" s="1"/>
  <c r="J11" i="7"/>
  <c r="G11" i="7"/>
  <c r="H11" i="7" s="1"/>
  <c r="E11" i="7"/>
  <c r="F11" i="7" s="1"/>
  <c r="K55" i="6"/>
  <c r="P50" i="6"/>
  <c r="M50" i="6"/>
  <c r="N50" i="6" s="1"/>
  <c r="K50" i="6"/>
  <c r="L50" i="6" s="1"/>
  <c r="J50" i="6"/>
  <c r="G50" i="6"/>
  <c r="H50" i="6" s="1"/>
  <c r="E50" i="6"/>
  <c r="F50" i="6" s="1"/>
  <c r="P49" i="6"/>
  <c r="M49" i="6"/>
  <c r="N49" i="6" s="1"/>
  <c r="K49" i="6"/>
  <c r="L49" i="6" s="1"/>
  <c r="J49" i="6"/>
  <c r="G49" i="6"/>
  <c r="H49" i="6" s="1"/>
  <c r="E49" i="6"/>
  <c r="F49" i="6" s="1"/>
  <c r="P48" i="6"/>
  <c r="M48" i="6"/>
  <c r="N48" i="6" s="1"/>
  <c r="K48" i="6"/>
  <c r="L48" i="6" s="1"/>
  <c r="J48" i="6"/>
  <c r="G48" i="6"/>
  <c r="H48" i="6" s="1"/>
  <c r="E48" i="6"/>
  <c r="F48" i="6" s="1"/>
  <c r="P47" i="6"/>
  <c r="M47" i="6"/>
  <c r="N47" i="6" s="1"/>
  <c r="K47" i="6"/>
  <c r="L47" i="6" s="1"/>
  <c r="J47" i="6"/>
  <c r="G47" i="6"/>
  <c r="H47" i="6" s="1"/>
  <c r="E47" i="6"/>
  <c r="F47" i="6" s="1"/>
  <c r="P46" i="6"/>
  <c r="M46" i="6"/>
  <c r="N46" i="6" s="1"/>
  <c r="K46" i="6"/>
  <c r="L46" i="6" s="1"/>
  <c r="J46" i="6"/>
  <c r="G46" i="6"/>
  <c r="H46" i="6" s="1"/>
  <c r="E46" i="6"/>
  <c r="F46" i="6" s="1"/>
  <c r="P45" i="6"/>
  <c r="M45" i="6"/>
  <c r="N45" i="6" s="1"/>
  <c r="K45" i="6"/>
  <c r="L45" i="6" s="1"/>
  <c r="J45" i="6"/>
  <c r="G45" i="6"/>
  <c r="H45" i="6" s="1"/>
  <c r="E45" i="6"/>
  <c r="F45" i="6" s="1"/>
  <c r="P44" i="6"/>
  <c r="M44" i="6"/>
  <c r="N44" i="6" s="1"/>
  <c r="K44" i="6"/>
  <c r="L44" i="6" s="1"/>
  <c r="J44" i="6"/>
  <c r="G44" i="6"/>
  <c r="H44" i="6" s="1"/>
  <c r="E44" i="6"/>
  <c r="F44" i="6" s="1"/>
  <c r="P43" i="6"/>
  <c r="M43" i="6"/>
  <c r="N43" i="6" s="1"/>
  <c r="K43" i="6"/>
  <c r="L43" i="6" s="1"/>
  <c r="J43" i="6"/>
  <c r="G43" i="6"/>
  <c r="H43" i="6" s="1"/>
  <c r="E43" i="6"/>
  <c r="F43" i="6" s="1"/>
  <c r="P42" i="6"/>
  <c r="M42" i="6"/>
  <c r="N42" i="6" s="1"/>
  <c r="K42" i="6"/>
  <c r="L42" i="6" s="1"/>
  <c r="J42" i="6"/>
  <c r="G42" i="6"/>
  <c r="H42" i="6" s="1"/>
  <c r="E42" i="6"/>
  <c r="F42" i="6" s="1"/>
  <c r="P41" i="6"/>
  <c r="M41" i="6"/>
  <c r="N41" i="6" s="1"/>
  <c r="K41" i="6"/>
  <c r="L41" i="6" s="1"/>
  <c r="J41" i="6"/>
  <c r="G41" i="6"/>
  <c r="H41" i="6" s="1"/>
  <c r="E41" i="6"/>
  <c r="F41" i="6" s="1"/>
  <c r="P40" i="6"/>
  <c r="M40" i="6"/>
  <c r="N40" i="6" s="1"/>
  <c r="K40" i="6"/>
  <c r="L40" i="6" s="1"/>
  <c r="J40" i="6"/>
  <c r="G40" i="6"/>
  <c r="H40" i="6" s="1"/>
  <c r="E40" i="6"/>
  <c r="F40" i="6" s="1"/>
  <c r="P39" i="6"/>
  <c r="M39" i="6"/>
  <c r="N39" i="6" s="1"/>
  <c r="K39" i="6"/>
  <c r="L39" i="6" s="1"/>
  <c r="J39" i="6"/>
  <c r="G39" i="6"/>
  <c r="H39" i="6" s="1"/>
  <c r="E39" i="6"/>
  <c r="F39" i="6" s="1"/>
  <c r="P38" i="6"/>
  <c r="M38" i="6"/>
  <c r="N38" i="6" s="1"/>
  <c r="K38" i="6"/>
  <c r="L38" i="6" s="1"/>
  <c r="J38" i="6"/>
  <c r="G38" i="6"/>
  <c r="H38" i="6" s="1"/>
  <c r="E38" i="6"/>
  <c r="F38" i="6" s="1"/>
  <c r="P37" i="6"/>
  <c r="M37" i="6"/>
  <c r="N37" i="6" s="1"/>
  <c r="K37" i="6"/>
  <c r="L37" i="6" s="1"/>
  <c r="J37" i="6"/>
  <c r="G37" i="6"/>
  <c r="H37" i="6" s="1"/>
  <c r="E37" i="6"/>
  <c r="F37" i="6" s="1"/>
  <c r="P36" i="6"/>
  <c r="M36" i="6"/>
  <c r="N36" i="6" s="1"/>
  <c r="K36" i="6"/>
  <c r="L36" i="6" s="1"/>
  <c r="J36" i="6"/>
  <c r="G36" i="6"/>
  <c r="H36" i="6" s="1"/>
  <c r="E36" i="6"/>
  <c r="F36" i="6" s="1"/>
  <c r="P35" i="6"/>
  <c r="M35" i="6"/>
  <c r="N35" i="6" s="1"/>
  <c r="K35" i="6"/>
  <c r="L35" i="6" s="1"/>
  <c r="J35" i="6"/>
  <c r="G35" i="6"/>
  <c r="H35" i="6" s="1"/>
  <c r="E35" i="6"/>
  <c r="F35" i="6" s="1"/>
  <c r="P34" i="6"/>
  <c r="M34" i="6"/>
  <c r="N34" i="6" s="1"/>
  <c r="K34" i="6"/>
  <c r="L34" i="6" s="1"/>
  <c r="J34" i="6"/>
  <c r="G34" i="6"/>
  <c r="H34" i="6" s="1"/>
  <c r="E34" i="6"/>
  <c r="F34" i="6" s="1"/>
  <c r="P33" i="6"/>
  <c r="M33" i="6"/>
  <c r="N33" i="6" s="1"/>
  <c r="K33" i="6"/>
  <c r="L33" i="6" s="1"/>
  <c r="J33" i="6"/>
  <c r="G33" i="6"/>
  <c r="H33" i="6" s="1"/>
  <c r="E33" i="6"/>
  <c r="F33" i="6" s="1"/>
  <c r="P32" i="6"/>
  <c r="M32" i="6"/>
  <c r="N32" i="6" s="1"/>
  <c r="K32" i="6"/>
  <c r="L32" i="6" s="1"/>
  <c r="J32" i="6"/>
  <c r="G32" i="6"/>
  <c r="H32" i="6" s="1"/>
  <c r="E32" i="6"/>
  <c r="F32" i="6" s="1"/>
  <c r="P31" i="6"/>
  <c r="M31" i="6"/>
  <c r="N31" i="6" s="1"/>
  <c r="K31" i="6"/>
  <c r="L31" i="6" s="1"/>
  <c r="J31" i="6"/>
  <c r="G31" i="6"/>
  <c r="H31" i="6" s="1"/>
  <c r="E31" i="6"/>
  <c r="F31" i="6" s="1"/>
  <c r="P30" i="6"/>
  <c r="M30" i="6"/>
  <c r="N30" i="6" s="1"/>
  <c r="K30" i="6"/>
  <c r="L30" i="6" s="1"/>
  <c r="J30" i="6"/>
  <c r="G30" i="6"/>
  <c r="H30" i="6" s="1"/>
  <c r="E30" i="6"/>
  <c r="F30" i="6" s="1"/>
  <c r="P29" i="6"/>
  <c r="M29" i="6"/>
  <c r="N29" i="6" s="1"/>
  <c r="K29" i="6"/>
  <c r="L29" i="6" s="1"/>
  <c r="J29" i="6"/>
  <c r="G29" i="6"/>
  <c r="H29" i="6" s="1"/>
  <c r="E29" i="6"/>
  <c r="F29" i="6" s="1"/>
  <c r="P28" i="6"/>
  <c r="M28" i="6"/>
  <c r="N28" i="6" s="1"/>
  <c r="K28" i="6"/>
  <c r="L28" i="6" s="1"/>
  <c r="J28" i="6"/>
  <c r="G28" i="6"/>
  <c r="H28" i="6" s="1"/>
  <c r="E28" i="6"/>
  <c r="F28" i="6" s="1"/>
  <c r="P27" i="6"/>
  <c r="M27" i="6"/>
  <c r="N27" i="6" s="1"/>
  <c r="K27" i="6"/>
  <c r="L27" i="6" s="1"/>
  <c r="J27" i="6"/>
  <c r="G27" i="6"/>
  <c r="H27" i="6" s="1"/>
  <c r="E27" i="6"/>
  <c r="F27" i="6" s="1"/>
  <c r="P26" i="6"/>
  <c r="M26" i="6"/>
  <c r="N26" i="6" s="1"/>
  <c r="K26" i="6"/>
  <c r="L26" i="6" s="1"/>
  <c r="J26" i="6"/>
  <c r="G26" i="6"/>
  <c r="H26" i="6" s="1"/>
  <c r="E26" i="6"/>
  <c r="F26" i="6" s="1"/>
  <c r="P25" i="6"/>
  <c r="M25" i="6"/>
  <c r="N25" i="6" s="1"/>
  <c r="K25" i="6"/>
  <c r="L25" i="6" s="1"/>
  <c r="J25" i="6"/>
  <c r="G25" i="6"/>
  <c r="H25" i="6" s="1"/>
  <c r="E25" i="6"/>
  <c r="F25" i="6" s="1"/>
  <c r="P24" i="6"/>
  <c r="M24" i="6"/>
  <c r="N24" i="6" s="1"/>
  <c r="K24" i="6"/>
  <c r="L24" i="6" s="1"/>
  <c r="J24" i="6"/>
  <c r="G24" i="6"/>
  <c r="H24" i="6" s="1"/>
  <c r="E24" i="6"/>
  <c r="F24" i="6" s="1"/>
  <c r="P23" i="6"/>
  <c r="M23" i="6"/>
  <c r="N23" i="6" s="1"/>
  <c r="K23" i="6"/>
  <c r="L23" i="6" s="1"/>
  <c r="J23" i="6"/>
  <c r="G23" i="6"/>
  <c r="H23" i="6" s="1"/>
  <c r="E23" i="6"/>
  <c r="F23" i="6" s="1"/>
  <c r="P22" i="6"/>
  <c r="M22" i="6"/>
  <c r="N22" i="6" s="1"/>
  <c r="K22" i="6"/>
  <c r="L22" i="6" s="1"/>
  <c r="J22" i="6"/>
  <c r="G22" i="6"/>
  <c r="H22" i="6" s="1"/>
  <c r="E22" i="6"/>
  <c r="F22" i="6" s="1"/>
  <c r="P21" i="6"/>
  <c r="M21" i="6"/>
  <c r="N21" i="6" s="1"/>
  <c r="K21" i="6"/>
  <c r="L21" i="6" s="1"/>
  <c r="J21" i="6"/>
  <c r="G21" i="6"/>
  <c r="H21" i="6" s="1"/>
  <c r="E21" i="6"/>
  <c r="F21" i="6" s="1"/>
  <c r="P20" i="6"/>
  <c r="M20" i="6"/>
  <c r="N20" i="6" s="1"/>
  <c r="K20" i="6"/>
  <c r="L20" i="6" s="1"/>
  <c r="J20" i="6"/>
  <c r="G20" i="6"/>
  <c r="H20" i="6" s="1"/>
  <c r="E20" i="6"/>
  <c r="F20" i="6" s="1"/>
  <c r="P19" i="6"/>
  <c r="M19" i="6"/>
  <c r="N19" i="6" s="1"/>
  <c r="K19" i="6"/>
  <c r="L19" i="6" s="1"/>
  <c r="J19" i="6"/>
  <c r="G19" i="6"/>
  <c r="H19" i="6" s="1"/>
  <c r="E19" i="6"/>
  <c r="F19" i="6" s="1"/>
  <c r="P18" i="6"/>
  <c r="M18" i="6"/>
  <c r="N18" i="6" s="1"/>
  <c r="K18" i="6"/>
  <c r="L18" i="6" s="1"/>
  <c r="J18" i="6"/>
  <c r="G18" i="6"/>
  <c r="H18" i="6" s="1"/>
  <c r="E18" i="6"/>
  <c r="F18" i="6" s="1"/>
  <c r="P17" i="6"/>
  <c r="M17" i="6"/>
  <c r="N17" i="6" s="1"/>
  <c r="K17" i="6"/>
  <c r="L17" i="6" s="1"/>
  <c r="J17" i="6"/>
  <c r="G17" i="6"/>
  <c r="H17" i="6" s="1"/>
  <c r="E17" i="6"/>
  <c r="F17" i="6" s="1"/>
  <c r="P16" i="6"/>
  <c r="M16" i="6"/>
  <c r="N16" i="6" s="1"/>
  <c r="K16" i="6"/>
  <c r="L16" i="6" s="1"/>
  <c r="J16" i="6"/>
  <c r="G16" i="6"/>
  <c r="H16" i="6" s="1"/>
  <c r="E16" i="6"/>
  <c r="F16" i="6" s="1"/>
  <c r="P15" i="6"/>
  <c r="M15" i="6"/>
  <c r="N15" i="6" s="1"/>
  <c r="K15" i="6"/>
  <c r="L15" i="6" s="1"/>
  <c r="J15" i="6"/>
  <c r="G15" i="6"/>
  <c r="H15" i="6" s="1"/>
  <c r="E15" i="6"/>
  <c r="F15" i="6" s="1"/>
  <c r="P14" i="6"/>
  <c r="M14" i="6"/>
  <c r="N14" i="6" s="1"/>
  <c r="K14" i="6"/>
  <c r="L14" i="6" s="1"/>
  <c r="J14" i="6"/>
  <c r="G14" i="6"/>
  <c r="H14" i="6" s="1"/>
  <c r="E14" i="6"/>
  <c r="F14" i="6" s="1"/>
  <c r="P13" i="6"/>
  <c r="M13" i="6"/>
  <c r="N13" i="6" s="1"/>
  <c r="K13" i="6"/>
  <c r="L13" i="6" s="1"/>
  <c r="J13" i="6"/>
  <c r="G13" i="6"/>
  <c r="H13" i="6" s="1"/>
  <c r="E13" i="6"/>
  <c r="F13" i="6" s="1"/>
  <c r="P12" i="6"/>
  <c r="M12" i="6"/>
  <c r="N12" i="6" s="1"/>
  <c r="K12" i="6"/>
  <c r="L12" i="6" s="1"/>
  <c r="J12" i="6"/>
  <c r="G12" i="6"/>
  <c r="H12" i="6" s="1"/>
  <c r="E12" i="6"/>
  <c r="F12" i="6" s="1"/>
  <c r="P11" i="6"/>
  <c r="M11" i="6"/>
  <c r="N11" i="6" s="1"/>
  <c r="K11" i="6"/>
  <c r="L11" i="6" s="1"/>
  <c r="J11" i="6"/>
  <c r="G11" i="6"/>
  <c r="E11" i="6"/>
  <c r="F11" i="6" s="1"/>
  <c r="K55" i="5"/>
  <c r="P50" i="5"/>
  <c r="M50" i="5"/>
  <c r="N50" i="5" s="1"/>
  <c r="K50" i="5"/>
  <c r="L50" i="5" s="1"/>
  <c r="J50" i="5"/>
  <c r="H50" i="5"/>
  <c r="G50" i="5"/>
  <c r="F50" i="5"/>
  <c r="E50" i="5"/>
  <c r="P49" i="5"/>
  <c r="M49" i="5"/>
  <c r="N49" i="5" s="1"/>
  <c r="K49" i="5"/>
  <c r="L49" i="5" s="1"/>
  <c r="J49" i="5"/>
  <c r="H49" i="5"/>
  <c r="G49" i="5"/>
  <c r="F49" i="5"/>
  <c r="E49" i="5"/>
  <c r="P48" i="5"/>
  <c r="M48" i="5"/>
  <c r="N48" i="5" s="1"/>
  <c r="K48" i="5"/>
  <c r="L48" i="5" s="1"/>
  <c r="J48" i="5"/>
  <c r="H48" i="5"/>
  <c r="G48" i="5"/>
  <c r="F48" i="5"/>
  <c r="E48" i="5"/>
  <c r="P47" i="5"/>
  <c r="M47" i="5"/>
  <c r="N47" i="5" s="1"/>
  <c r="K47" i="5"/>
  <c r="L47" i="5" s="1"/>
  <c r="J47" i="5"/>
  <c r="G47" i="5"/>
  <c r="H47" i="5" s="1"/>
  <c r="E47" i="5"/>
  <c r="F47" i="5" s="1"/>
  <c r="P46" i="5"/>
  <c r="M46" i="5"/>
  <c r="N46" i="5" s="1"/>
  <c r="K46" i="5"/>
  <c r="L46" i="5" s="1"/>
  <c r="J46" i="5"/>
  <c r="G46" i="5"/>
  <c r="H46" i="5" s="1"/>
  <c r="E46" i="5"/>
  <c r="F46" i="5" s="1"/>
  <c r="P45" i="5"/>
  <c r="M45" i="5"/>
  <c r="N45" i="5" s="1"/>
  <c r="K45" i="5"/>
  <c r="L45" i="5" s="1"/>
  <c r="J45" i="5"/>
  <c r="G45" i="5"/>
  <c r="H45" i="5" s="1"/>
  <c r="E45" i="5"/>
  <c r="F45" i="5" s="1"/>
  <c r="P44" i="5"/>
  <c r="M44" i="5"/>
  <c r="N44" i="5" s="1"/>
  <c r="K44" i="5"/>
  <c r="L44" i="5" s="1"/>
  <c r="J44" i="5"/>
  <c r="G44" i="5"/>
  <c r="H44" i="5" s="1"/>
  <c r="E44" i="5"/>
  <c r="F44" i="5" s="1"/>
  <c r="P43" i="5"/>
  <c r="M43" i="5"/>
  <c r="N43" i="5" s="1"/>
  <c r="K43" i="5"/>
  <c r="L43" i="5" s="1"/>
  <c r="J43" i="5"/>
  <c r="G43" i="5"/>
  <c r="H43" i="5" s="1"/>
  <c r="E43" i="5"/>
  <c r="F43" i="5" s="1"/>
  <c r="P42" i="5"/>
  <c r="M42" i="5"/>
  <c r="N42" i="5" s="1"/>
  <c r="K42" i="5"/>
  <c r="L42" i="5" s="1"/>
  <c r="J42" i="5"/>
  <c r="G42" i="5"/>
  <c r="H42" i="5" s="1"/>
  <c r="E42" i="5"/>
  <c r="F42" i="5" s="1"/>
  <c r="P41" i="5"/>
  <c r="M41" i="5"/>
  <c r="N41" i="5" s="1"/>
  <c r="K41" i="5"/>
  <c r="L41" i="5" s="1"/>
  <c r="J41" i="5"/>
  <c r="G41" i="5"/>
  <c r="H41" i="5" s="1"/>
  <c r="E41" i="5"/>
  <c r="F41" i="5" s="1"/>
  <c r="P40" i="5"/>
  <c r="M40" i="5"/>
  <c r="N40" i="5" s="1"/>
  <c r="K40" i="5"/>
  <c r="L40" i="5" s="1"/>
  <c r="J40" i="5"/>
  <c r="G40" i="5"/>
  <c r="H40" i="5" s="1"/>
  <c r="E40" i="5"/>
  <c r="F40" i="5" s="1"/>
  <c r="P39" i="5"/>
  <c r="M39" i="5"/>
  <c r="N39" i="5" s="1"/>
  <c r="K39" i="5"/>
  <c r="L39" i="5" s="1"/>
  <c r="J39" i="5"/>
  <c r="G39" i="5"/>
  <c r="H39" i="5" s="1"/>
  <c r="E39" i="5"/>
  <c r="F39" i="5" s="1"/>
  <c r="P38" i="5"/>
  <c r="M38" i="5"/>
  <c r="N38" i="5" s="1"/>
  <c r="K38" i="5"/>
  <c r="L38" i="5" s="1"/>
  <c r="J38" i="5"/>
  <c r="G38" i="5"/>
  <c r="H38" i="5" s="1"/>
  <c r="E38" i="5"/>
  <c r="F38" i="5" s="1"/>
  <c r="P37" i="5"/>
  <c r="M37" i="5"/>
  <c r="N37" i="5" s="1"/>
  <c r="K37" i="5"/>
  <c r="L37" i="5" s="1"/>
  <c r="J37" i="5"/>
  <c r="G37" i="5"/>
  <c r="H37" i="5" s="1"/>
  <c r="E37" i="5"/>
  <c r="F37" i="5" s="1"/>
  <c r="P36" i="5"/>
  <c r="M36" i="5"/>
  <c r="N36" i="5" s="1"/>
  <c r="K36" i="5"/>
  <c r="L36" i="5" s="1"/>
  <c r="J36" i="5"/>
  <c r="G36" i="5"/>
  <c r="H36" i="5" s="1"/>
  <c r="E36" i="5"/>
  <c r="F36" i="5" s="1"/>
  <c r="P35" i="5"/>
  <c r="M35" i="5"/>
  <c r="N35" i="5" s="1"/>
  <c r="K35" i="5"/>
  <c r="L35" i="5" s="1"/>
  <c r="J35" i="5"/>
  <c r="G35" i="5"/>
  <c r="H35" i="5" s="1"/>
  <c r="E35" i="5"/>
  <c r="F35" i="5" s="1"/>
  <c r="P34" i="5"/>
  <c r="M34" i="5"/>
  <c r="N34" i="5" s="1"/>
  <c r="K34" i="5"/>
  <c r="L34" i="5" s="1"/>
  <c r="J34" i="5"/>
  <c r="G34" i="5"/>
  <c r="H34" i="5" s="1"/>
  <c r="E34" i="5"/>
  <c r="F34" i="5" s="1"/>
  <c r="P33" i="5"/>
  <c r="M33" i="5"/>
  <c r="N33" i="5" s="1"/>
  <c r="K33" i="5"/>
  <c r="L33" i="5" s="1"/>
  <c r="J33" i="5"/>
  <c r="G33" i="5"/>
  <c r="H33" i="5" s="1"/>
  <c r="E33" i="5"/>
  <c r="F33" i="5" s="1"/>
  <c r="P32" i="5"/>
  <c r="M32" i="5"/>
  <c r="N32" i="5" s="1"/>
  <c r="K32" i="5"/>
  <c r="L32" i="5" s="1"/>
  <c r="J32" i="5"/>
  <c r="G32" i="5"/>
  <c r="H32" i="5" s="1"/>
  <c r="E32" i="5"/>
  <c r="F32" i="5" s="1"/>
  <c r="P31" i="5"/>
  <c r="M31" i="5"/>
  <c r="N31" i="5" s="1"/>
  <c r="K31" i="5"/>
  <c r="L31" i="5" s="1"/>
  <c r="J31" i="5"/>
  <c r="G31" i="5"/>
  <c r="H31" i="5" s="1"/>
  <c r="E31" i="5"/>
  <c r="F31" i="5" s="1"/>
  <c r="P30" i="5"/>
  <c r="M30" i="5"/>
  <c r="N30" i="5" s="1"/>
  <c r="K30" i="5"/>
  <c r="L30" i="5" s="1"/>
  <c r="J30" i="5"/>
  <c r="G30" i="5"/>
  <c r="H30" i="5" s="1"/>
  <c r="E30" i="5"/>
  <c r="F30" i="5" s="1"/>
  <c r="P29" i="5"/>
  <c r="M29" i="5"/>
  <c r="N29" i="5" s="1"/>
  <c r="K29" i="5"/>
  <c r="L29" i="5" s="1"/>
  <c r="J29" i="5"/>
  <c r="G29" i="5"/>
  <c r="H29" i="5" s="1"/>
  <c r="E29" i="5"/>
  <c r="F29" i="5" s="1"/>
  <c r="P28" i="5"/>
  <c r="M28" i="5"/>
  <c r="N28" i="5" s="1"/>
  <c r="K28" i="5"/>
  <c r="L28" i="5" s="1"/>
  <c r="J28" i="5"/>
  <c r="H28" i="5"/>
  <c r="G28" i="5"/>
  <c r="E28" i="5"/>
  <c r="F28" i="5" s="1"/>
  <c r="P27" i="5"/>
  <c r="M27" i="5"/>
  <c r="N27" i="5" s="1"/>
  <c r="K27" i="5"/>
  <c r="L27" i="5" s="1"/>
  <c r="J27" i="5"/>
  <c r="G27" i="5"/>
  <c r="H27" i="5" s="1"/>
  <c r="E27" i="5"/>
  <c r="F27" i="5" s="1"/>
  <c r="P26" i="5"/>
  <c r="M26" i="5"/>
  <c r="N26" i="5" s="1"/>
  <c r="K26" i="5"/>
  <c r="L26" i="5" s="1"/>
  <c r="J26" i="5"/>
  <c r="G26" i="5"/>
  <c r="H26" i="5" s="1"/>
  <c r="E26" i="5"/>
  <c r="F26" i="5" s="1"/>
  <c r="P25" i="5"/>
  <c r="M25" i="5"/>
  <c r="N25" i="5" s="1"/>
  <c r="K25" i="5"/>
  <c r="L25" i="5" s="1"/>
  <c r="J25" i="5"/>
  <c r="G25" i="5"/>
  <c r="H25" i="5" s="1"/>
  <c r="E25" i="5"/>
  <c r="F25" i="5" s="1"/>
  <c r="P24" i="5"/>
  <c r="M24" i="5"/>
  <c r="N24" i="5" s="1"/>
  <c r="K24" i="5"/>
  <c r="L24" i="5" s="1"/>
  <c r="J24" i="5"/>
  <c r="G24" i="5"/>
  <c r="H24" i="5" s="1"/>
  <c r="E24" i="5"/>
  <c r="F24" i="5" s="1"/>
  <c r="P23" i="5"/>
  <c r="M23" i="5"/>
  <c r="N23" i="5" s="1"/>
  <c r="K23" i="5"/>
  <c r="L23" i="5" s="1"/>
  <c r="J23" i="5"/>
  <c r="G23" i="5"/>
  <c r="H23" i="5" s="1"/>
  <c r="E23" i="5"/>
  <c r="F23" i="5" s="1"/>
  <c r="P22" i="5"/>
  <c r="M22" i="5"/>
  <c r="N22" i="5" s="1"/>
  <c r="K22" i="5"/>
  <c r="L22" i="5" s="1"/>
  <c r="J22" i="5"/>
  <c r="G22" i="5"/>
  <c r="H22" i="5" s="1"/>
  <c r="E22" i="5"/>
  <c r="F22" i="5" s="1"/>
  <c r="P21" i="5"/>
  <c r="M21" i="5"/>
  <c r="N21" i="5" s="1"/>
  <c r="K21" i="5"/>
  <c r="L21" i="5" s="1"/>
  <c r="J21" i="5"/>
  <c r="G21" i="5"/>
  <c r="H21" i="5" s="1"/>
  <c r="E21" i="5"/>
  <c r="F21" i="5" s="1"/>
  <c r="P20" i="5"/>
  <c r="M20" i="5"/>
  <c r="N20" i="5" s="1"/>
  <c r="K20" i="5"/>
  <c r="L20" i="5" s="1"/>
  <c r="J20" i="5"/>
  <c r="G20" i="5"/>
  <c r="H20" i="5" s="1"/>
  <c r="E20" i="5"/>
  <c r="F20" i="5" s="1"/>
  <c r="P19" i="5"/>
  <c r="M19" i="5"/>
  <c r="N19" i="5" s="1"/>
  <c r="K19" i="5"/>
  <c r="L19" i="5" s="1"/>
  <c r="J19" i="5"/>
  <c r="G19" i="5"/>
  <c r="H19" i="5" s="1"/>
  <c r="E19" i="5"/>
  <c r="F19" i="5" s="1"/>
  <c r="P18" i="5"/>
  <c r="M18" i="5"/>
  <c r="N18" i="5" s="1"/>
  <c r="K18" i="5"/>
  <c r="L18" i="5" s="1"/>
  <c r="J18" i="5"/>
  <c r="G18" i="5"/>
  <c r="H18" i="5" s="1"/>
  <c r="E18" i="5"/>
  <c r="F18" i="5" s="1"/>
  <c r="P17" i="5"/>
  <c r="M17" i="5"/>
  <c r="N17" i="5" s="1"/>
  <c r="K17" i="5"/>
  <c r="L17" i="5" s="1"/>
  <c r="J17" i="5"/>
  <c r="G17" i="5"/>
  <c r="H17" i="5" s="1"/>
  <c r="E17" i="5"/>
  <c r="F17" i="5" s="1"/>
  <c r="P16" i="5"/>
  <c r="M16" i="5"/>
  <c r="N16" i="5" s="1"/>
  <c r="K16" i="5"/>
  <c r="L16" i="5" s="1"/>
  <c r="J16" i="5"/>
  <c r="G16" i="5"/>
  <c r="H16" i="5" s="1"/>
  <c r="E16" i="5"/>
  <c r="F16" i="5" s="1"/>
  <c r="P15" i="5"/>
  <c r="M15" i="5"/>
  <c r="N15" i="5" s="1"/>
  <c r="K15" i="5"/>
  <c r="L15" i="5" s="1"/>
  <c r="J15" i="5"/>
  <c r="G15" i="5"/>
  <c r="H15" i="5" s="1"/>
  <c r="E15" i="5"/>
  <c r="F15" i="5" s="1"/>
  <c r="P14" i="5"/>
  <c r="M14" i="5"/>
  <c r="N14" i="5" s="1"/>
  <c r="K14" i="5"/>
  <c r="L14" i="5" s="1"/>
  <c r="J14" i="5"/>
  <c r="G14" i="5"/>
  <c r="H14" i="5" s="1"/>
  <c r="E14" i="5"/>
  <c r="F14" i="5" s="1"/>
  <c r="P13" i="5"/>
  <c r="M13" i="5"/>
  <c r="N13" i="5" s="1"/>
  <c r="K13" i="5"/>
  <c r="L13" i="5" s="1"/>
  <c r="J13" i="5"/>
  <c r="G13" i="5"/>
  <c r="H13" i="5" s="1"/>
  <c r="E13" i="5"/>
  <c r="F13" i="5" s="1"/>
  <c r="P12" i="5"/>
  <c r="M12" i="5"/>
  <c r="N12" i="5" s="1"/>
  <c r="K12" i="5"/>
  <c r="L12" i="5" s="1"/>
  <c r="J12" i="5"/>
  <c r="G12" i="5"/>
  <c r="H12" i="5" s="1"/>
  <c r="E12" i="5"/>
  <c r="F12" i="5" s="1"/>
  <c r="P11" i="5"/>
  <c r="M11" i="5"/>
  <c r="N11" i="5" s="1"/>
  <c r="K11" i="5"/>
  <c r="L11" i="5" s="1"/>
  <c r="J11" i="5"/>
  <c r="G11" i="5"/>
  <c r="H11" i="5" s="1"/>
  <c r="E11" i="5"/>
  <c r="F11" i="5" s="1"/>
  <c r="K55" i="4"/>
  <c r="P50" i="4"/>
  <c r="M50" i="4"/>
  <c r="N50" i="4" s="1"/>
  <c r="K50" i="4"/>
  <c r="L50" i="4" s="1"/>
  <c r="J50" i="4"/>
  <c r="G50" i="4"/>
  <c r="H50" i="4" s="1"/>
  <c r="E50" i="4"/>
  <c r="F50" i="4" s="1"/>
  <c r="P49" i="4"/>
  <c r="M49" i="4"/>
  <c r="N49" i="4" s="1"/>
  <c r="K49" i="4"/>
  <c r="L49" i="4" s="1"/>
  <c r="J49" i="4"/>
  <c r="G49" i="4"/>
  <c r="H49" i="4" s="1"/>
  <c r="E49" i="4"/>
  <c r="F49" i="4" s="1"/>
  <c r="P48" i="4"/>
  <c r="M48" i="4"/>
  <c r="N48" i="4" s="1"/>
  <c r="K48" i="4"/>
  <c r="L48" i="4" s="1"/>
  <c r="J48" i="4"/>
  <c r="G48" i="4"/>
  <c r="H48" i="4" s="1"/>
  <c r="E48" i="4"/>
  <c r="F48" i="4" s="1"/>
  <c r="P47" i="4"/>
  <c r="M47" i="4"/>
  <c r="N47" i="4" s="1"/>
  <c r="K47" i="4"/>
  <c r="L47" i="4" s="1"/>
  <c r="J47" i="4"/>
  <c r="G47" i="4"/>
  <c r="H47" i="4" s="1"/>
  <c r="E47" i="4"/>
  <c r="F47" i="4" s="1"/>
  <c r="P46" i="4"/>
  <c r="M46" i="4"/>
  <c r="N46" i="4" s="1"/>
  <c r="K46" i="4"/>
  <c r="L46" i="4" s="1"/>
  <c r="J46" i="4"/>
  <c r="G46" i="4"/>
  <c r="H46" i="4" s="1"/>
  <c r="E46" i="4"/>
  <c r="F46" i="4" s="1"/>
  <c r="P45" i="4"/>
  <c r="M45" i="4"/>
  <c r="N45" i="4" s="1"/>
  <c r="K45" i="4"/>
  <c r="L45" i="4" s="1"/>
  <c r="J45" i="4"/>
  <c r="G45" i="4"/>
  <c r="H45" i="4" s="1"/>
  <c r="E45" i="4"/>
  <c r="F45" i="4" s="1"/>
  <c r="P44" i="4"/>
  <c r="M44" i="4"/>
  <c r="N44" i="4" s="1"/>
  <c r="K44" i="4"/>
  <c r="L44" i="4" s="1"/>
  <c r="J44" i="4"/>
  <c r="G44" i="4"/>
  <c r="H44" i="4" s="1"/>
  <c r="E44" i="4"/>
  <c r="F44" i="4" s="1"/>
  <c r="P43" i="4"/>
  <c r="M43" i="4"/>
  <c r="N43" i="4" s="1"/>
  <c r="K43" i="4"/>
  <c r="L43" i="4" s="1"/>
  <c r="J43" i="4"/>
  <c r="G43" i="4"/>
  <c r="H43" i="4" s="1"/>
  <c r="E43" i="4"/>
  <c r="F43" i="4" s="1"/>
  <c r="P42" i="4"/>
  <c r="M42" i="4"/>
  <c r="N42" i="4" s="1"/>
  <c r="K42" i="4"/>
  <c r="L42" i="4" s="1"/>
  <c r="J42" i="4"/>
  <c r="G42" i="4"/>
  <c r="H42" i="4" s="1"/>
  <c r="E42" i="4"/>
  <c r="F42" i="4" s="1"/>
  <c r="P41" i="4"/>
  <c r="M41" i="4"/>
  <c r="N41" i="4" s="1"/>
  <c r="K41" i="4"/>
  <c r="L41" i="4" s="1"/>
  <c r="J41" i="4"/>
  <c r="G41" i="4"/>
  <c r="H41" i="4" s="1"/>
  <c r="E41" i="4"/>
  <c r="F41" i="4" s="1"/>
  <c r="P40" i="4"/>
  <c r="M40" i="4"/>
  <c r="N40" i="4" s="1"/>
  <c r="K40" i="4"/>
  <c r="L40" i="4" s="1"/>
  <c r="J40" i="4"/>
  <c r="G40" i="4"/>
  <c r="H40" i="4" s="1"/>
  <c r="E40" i="4"/>
  <c r="F40" i="4" s="1"/>
  <c r="P39" i="4"/>
  <c r="M39" i="4"/>
  <c r="N39" i="4" s="1"/>
  <c r="K39" i="4"/>
  <c r="L39" i="4" s="1"/>
  <c r="J39" i="4"/>
  <c r="G39" i="4"/>
  <c r="H39" i="4" s="1"/>
  <c r="E39" i="4"/>
  <c r="F39" i="4" s="1"/>
  <c r="P38" i="4"/>
  <c r="M38" i="4"/>
  <c r="N38" i="4" s="1"/>
  <c r="K38" i="4"/>
  <c r="L38" i="4" s="1"/>
  <c r="J38" i="4"/>
  <c r="G38" i="4"/>
  <c r="H38" i="4" s="1"/>
  <c r="E38" i="4"/>
  <c r="F38" i="4" s="1"/>
  <c r="P37" i="4"/>
  <c r="M37" i="4"/>
  <c r="N37" i="4" s="1"/>
  <c r="K37" i="4"/>
  <c r="L37" i="4" s="1"/>
  <c r="J37" i="4"/>
  <c r="G37" i="4"/>
  <c r="H37" i="4" s="1"/>
  <c r="E37" i="4"/>
  <c r="F37" i="4" s="1"/>
  <c r="P36" i="4"/>
  <c r="M36" i="4"/>
  <c r="N36" i="4" s="1"/>
  <c r="K36" i="4"/>
  <c r="L36" i="4" s="1"/>
  <c r="J36" i="4"/>
  <c r="G36" i="4"/>
  <c r="H36" i="4" s="1"/>
  <c r="E36" i="4"/>
  <c r="F36" i="4" s="1"/>
  <c r="P35" i="4"/>
  <c r="M35" i="4"/>
  <c r="N35" i="4" s="1"/>
  <c r="K35" i="4"/>
  <c r="L35" i="4" s="1"/>
  <c r="J35" i="4"/>
  <c r="G35" i="4"/>
  <c r="H35" i="4" s="1"/>
  <c r="E35" i="4"/>
  <c r="F35" i="4" s="1"/>
  <c r="P34" i="4"/>
  <c r="M34" i="4"/>
  <c r="N34" i="4" s="1"/>
  <c r="K34" i="4"/>
  <c r="L34" i="4" s="1"/>
  <c r="J34" i="4"/>
  <c r="G34" i="4"/>
  <c r="H34" i="4" s="1"/>
  <c r="E34" i="4"/>
  <c r="F34" i="4" s="1"/>
  <c r="P33" i="4"/>
  <c r="M33" i="4"/>
  <c r="N33" i="4" s="1"/>
  <c r="K33" i="4"/>
  <c r="L33" i="4" s="1"/>
  <c r="J33" i="4"/>
  <c r="G33" i="4"/>
  <c r="H33" i="4" s="1"/>
  <c r="E33" i="4"/>
  <c r="F33" i="4" s="1"/>
  <c r="P32" i="4"/>
  <c r="M32" i="4"/>
  <c r="N32" i="4" s="1"/>
  <c r="K32" i="4"/>
  <c r="L32" i="4" s="1"/>
  <c r="J32" i="4"/>
  <c r="G32" i="4"/>
  <c r="H32" i="4" s="1"/>
  <c r="E32" i="4"/>
  <c r="F32" i="4" s="1"/>
  <c r="P31" i="4"/>
  <c r="M31" i="4"/>
  <c r="N31" i="4" s="1"/>
  <c r="K31" i="4"/>
  <c r="L31" i="4" s="1"/>
  <c r="J31" i="4"/>
  <c r="G31" i="4"/>
  <c r="H31" i="4" s="1"/>
  <c r="E31" i="4"/>
  <c r="F31" i="4" s="1"/>
  <c r="P30" i="4"/>
  <c r="M30" i="4"/>
  <c r="N30" i="4" s="1"/>
  <c r="K30" i="4"/>
  <c r="L30" i="4" s="1"/>
  <c r="J30" i="4"/>
  <c r="G30" i="4"/>
  <c r="H30" i="4" s="1"/>
  <c r="E30" i="4"/>
  <c r="F30" i="4" s="1"/>
  <c r="P29" i="4"/>
  <c r="M29" i="4"/>
  <c r="N29" i="4" s="1"/>
  <c r="K29" i="4"/>
  <c r="L29" i="4" s="1"/>
  <c r="J29" i="4"/>
  <c r="G29" i="4"/>
  <c r="H29" i="4" s="1"/>
  <c r="E29" i="4"/>
  <c r="F29" i="4" s="1"/>
  <c r="P28" i="4"/>
  <c r="M28" i="4"/>
  <c r="N28" i="4" s="1"/>
  <c r="K28" i="4"/>
  <c r="L28" i="4" s="1"/>
  <c r="J28" i="4"/>
  <c r="G28" i="4"/>
  <c r="H28" i="4" s="1"/>
  <c r="E28" i="4"/>
  <c r="F28" i="4" s="1"/>
  <c r="P27" i="4"/>
  <c r="M27" i="4"/>
  <c r="N27" i="4" s="1"/>
  <c r="K27" i="4"/>
  <c r="L27" i="4" s="1"/>
  <c r="J27" i="4"/>
  <c r="G27" i="4"/>
  <c r="H27" i="4" s="1"/>
  <c r="E27" i="4"/>
  <c r="F27" i="4" s="1"/>
  <c r="P26" i="4"/>
  <c r="M26" i="4"/>
  <c r="N26" i="4" s="1"/>
  <c r="K26" i="4"/>
  <c r="L26" i="4" s="1"/>
  <c r="J26" i="4"/>
  <c r="G26" i="4"/>
  <c r="H26" i="4" s="1"/>
  <c r="E26" i="4"/>
  <c r="F26" i="4" s="1"/>
  <c r="P25" i="4"/>
  <c r="M25" i="4"/>
  <c r="N25" i="4" s="1"/>
  <c r="K25" i="4"/>
  <c r="L25" i="4" s="1"/>
  <c r="J25" i="4"/>
  <c r="G25" i="4"/>
  <c r="H25" i="4" s="1"/>
  <c r="E25" i="4"/>
  <c r="F25" i="4" s="1"/>
  <c r="P24" i="4"/>
  <c r="M24" i="4"/>
  <c r="N24" i="4" s="1"/>
  <c r="K24" i="4"/>
  <c r="L24" i="4" s="1"/>
  <c r="J24" i="4"/>
  <c r="G24" i="4"/>
  <c r="H24" i="4" s="1"/>
  <c r="E24" i="4"/>
  <c r="F24" i="4" s="1"/>
  <c r="P23" i="4"/>
  <c r="M23" i="4"/>
  <c r="N23" i="4" s="1"/>
  <c r="K23" i="4"/>
  <c r="L23" i="4" s="1"/>
  <c r="J23" i="4"/>
  <c r="G23" i="4"/>
  <c r="H23" i="4" s="1"/>
  <c r="E23" i="4"/>
  <c r="F23" i="4" s="1"/>
  <c r="P22" i="4"/>
  <c r="M22" i="4"/>
  <c r="N22" i="4" s="1"/>
  <c r="K22" i="4"/>
  <c r="L22" i="4" s="1"/>
  <c r="J22" i="4"/>
  <c r="G22" i="4"/>
  <c r="H22" i="4" s="1"/>
  <c r="E22" i="4"/>
  <c r="F22" i="4" s="1"/>
  <c r="P21" i="4"/>
  <c r="M21" i="4"/>
  <c r="N21" i="4" s="1"/>
  <c r="K21" i="4"/>
  <c r="L21" i="4" s="1"/>
  <c r="J21" i="4"/>
  <c r="G21" i="4"/>
  <c r="H21" i="4" s="1"/>
  <c r="E21" i="4"/>
  <c r="F21" i="4" s="1"/>
  <c r="P20" i="4"/>
  <c r="M20" i="4"/>
  <c r="N20" i="4" s="1"/>
  <c r="K20" i="4"/>
  <c r="L20" i="4" s="1"/>
  <c r="J20" i="4"/>
  <c r="G20" i="4"/>
  <c r="H20" i="4" s="1"/>
  <c r="E20" i="4"/>
  <c r="F20" i="4" s="1"/>
  <c r="P19" i="4"/>
  <c r="M19" i="4"/>
  <c r="N19" i="4" s="1"/>
  <c r="K19" i="4"/>
  <c r="L19" i="4" s="1"/>
  <c r="J19" i="4"/>
  <c r="G19" i="4"/>
  <c r="H19" i="4" s="1"/>
  <c r="E19" i="4"/>
  <c r="F19" i="4" s="1"/>
  <c r="P18" i="4"/>
  <c r="M18" i="4"/>
  <c r="N18" i="4" s="1"/>
  <c r="K18" i="4"/>
  <c r="L18" i="4" s="1"/>
  <c r="J18" i="4"/>
  <c r="G18" i="4"/>
  <c r="H18" i="4" s="1"/>
  <c r="E18" i="4"/>
  <c r="F18" i="4" s="1"/>
  <c r="P17" i="4"/>
  <c r="M17" i="4"/>
  <c r="N17" i="4" s="1"/>
  <c r="K17" i="4"/>
  <c r="L17" i="4" s="1"/>
  <c r="J17" i="4"/>
  <c r="G17" i="4"/>
  <c r="H17" i="4" s="1"/>
  <c r="E17" i="4"/>
  <c r="F17" i="4" s="1"/>
  <c r="P16" i="4"/>
  <c r="M16" i="4"/>
  <c r="N16" i="4" s="1"/>
  <c r="K16" i="4"/>
  <c r="L16" i="4" s="1"/>
  <c r="J16" i="4"/>
  <c r="G16" i="4"/>
  <c r="H16" i="4" s="1"/>
  <c r="E16" i="4"/>
  <c r="F16" i="4" s="1"/>
  <c r="P15" i="4"/>
  <c r="M15" i="4"/>
  <c r="N15" i="4" s="1"/>
  <c r="K15" i="4"/>
  <c r="L15" i="4" s="1"/>
  <c r="J15" i="4"/>
  <c r="G15" i="4"/>
  <c r="H15" i="4" s="1"/>
  <c r="E15" i="4"/>
  <c r="F15" i="4" s="1"/>
  <c r="P14" i="4"/>
  <c r="M14" i="4"/>
  <c r="N14" i="4" s="1"/>
  <c r="K14" i="4"/>
  <c r="L14" i="4" s="1"/>
  <c r="J14" i="4"/>
  <c r="G14" i="4"/>
  <c r="H14" i="4" s="1"/>
  <c r="E14" i="4"/>
  <c r="F14" i="4" s="1"/>
  <c r="P13" i="4"/>
  <c r="M13" i="4"/>
  <c r="N13" i="4" s="1"/>
  <c r="K13" i="4"/>
  <c r="L13" i="4" s="1"/>
  <c r="J13" i="4"/>
  <c r="G13" i="4"/>
  <c r="H13" i="4" s="1"/>
  <c r="E13" i="4"/>
  <c r="F13" i="4" s="1"/>
  <c r="P12" i="4"/>
  <c r="M12" i="4"/>
  <c r="N12" i="4" s="1"/>
  <c r="K12" i="4"/>
  <c r="L12" i="4" s="1"/>
  <c r="J12" i="4"/>
  <c r="G12" i="4"/>
  <c r="H12" i="4" s="1"/>
  <c r="E12" i="4"/>
  <c r="F12" i="4" s="1"/>
  <c r="P11" i="4"/>
  <c r="M11" i="4"/>
  <c r="N11" i="4" s="1"/>
  <c r="K11" i="4"/>
  <c r="L11" i="4" s="1"/>
  <c r="J11" i="4"/>
  <c r="G11" i="4"/>
  <c r="E11" i="4"/>
  <c r="F11" i="4" s="1"/>
  <c r="K55" i="3"/>
  <c r="P50" i="3"/>
  <c r="M50" i="3"/>
  <c r="N50" i="3" s="1"/>
  <c r="K50" i="3"/>
  <c r="L50" i="3" s="1"/>
  <c r="J50" i="3"/>
  <c r="H50" i="3"/>
  <c r="G50" i="3"/>
  <c r="F50" i="3"/>
  <c r="E50" i="3"/>
  <c r="P49" i="3"/>
  <c r="M49" i="3"/>
  <c r="N49" i="3" s="1"/>
  <c r="K49" i="3"/>
  <c r="L49" i="3" s="1"/>
  <c r="J49" i="3"/>
  <c r="H49" i="3"/>
  <c r="G49" i="3"/>
  <c r="F49" i="3"/>
  <c r="E49" i="3"/>
  <c r="P48" i="3"/>
  <c r="M48" i="3"/>
  <c r="N48" i="3" s="1"/>
  <c r="K48" i="3"/>
  <c r="L48" i="3" s="1"/>
  <c r="J48" i="3"/>
  <c r="H48" i="3"/>
  <c r="G48" i="3"/>
  <c r="F48" i="3"/>
  <c r="E48" i="3"/>
  <c r="P47" i="3"/>
  <c r="M47" i="3"/>
  <c r="N47" i="3" s="1"/>
  <c r="K47" i="3"/>
  <c r="L47" i="3" s="1"/>
  <c r="J47" i="3"/>
  <c r="H47" i="3"/>
  <c r="G47" i="3"/>
  <c r="F47" i="3"/>
  <c r="E47" i="3"/>
  <c r="P46" i="3"/>
  <c r="M46" i="3"/>
  <c r="N46" i="3" s="1"/>
  <c r="K46" i="3"/>
  <c r="L46" i="3" s="1"/>
  <c r="J46" i="3"/>
  <c r="H46" i="3"/>
  <c r="G46" i="3"/>
  <c r="F46" i="3"/>
  <c r="E46" i="3"/>
  <c r="P45" i="3"/>
  <c r="M45" i="3"/>
  <c r="N45" i="3" s="1"/>
  <c r="K45" i="3"/>
  <c r="L45" i="3" s="1"/>
  <c r="J45" i="3"/>
  <c r="G45" i="3"/>
  <c r="H45" i="3" s="1"/>
  <c r="E45" i="3"/>
  <c r="F45" i="3" s="1"/>
  <c r="P44" i="3"/>
  <c r="M44" i="3"/>
  <c r="N44" i="3" s="1"/>
  <c r="K44" i="3"/>
  <c r="L44" i="3" s="1"/>
  <c r="J44" i="3"/>
  <c r="G44" i="3"/>
  <c r="H44" i="3" s="1"/>
  <c r="E44" i="3"/>
  <c r="F44" i="3" s="1"/>
  <c r="P43" i="3"/>
  <c r="M43" i="3"/>
  <c r="N43" i="3" s="1"/>
  <c r="K43" i="3"/>
  <c r="L43" i="3" s="1"/>
  <c r="J43" i="3"/>
  <c r="G43" i="3"/>
  <c r="H43" i="3" s="1"/>
  <c r="E43" i="3"/>
  <c r="F43" i="3" s="1"/>
  <c r="P42" i="3"/>
  <c r="M42" i="3"/>
  <c r="N42" i="3" s="1"/>
  <c r="K42" i="3"/>
  <c r="L42" i="3" s="1"/>
  <c r="J42" i="3"/>
  <c r="G42" i="3"/>
  <c r="H42" i="3" s="1"/>
  <c r="E42" i="3"/>
  <c r="F42" i="3" s="1"/>
  <c r="P41" i="3"/>
  <c r="M41" i="3"/>
  <c r="N41" i="3" s="1"/>
  <c r="K41" i="3"/>
  <c r="L41" i="3" s="1"/>
  <c r="J41" i="3"/>
  <c r="G41" i="3"/>
  <c r="H41" i="3" s="1"/>
  <c r="E41" i="3"/>
  <c r="F41" i="3" s="1"/>
  <c r="P40" i="3"/>
  <c r="M40" i="3"/>
  <c r="N40" i="3" s="1"/>
  <c r="K40" i="3"/>
  <c r="L40" i="3" s="1"/>
  <c r="J40" i="3"/>
  <c r="G40" i="3"/>
  <c r="H40" i="3" s="1"/>
  <c r="E40" i="3"/>
  <c r="F40" i="3" s="1"/>
  <c r="P39" i="3"/>
  <c r="M39" i="3"/>
  <c r="N39" i="3" s="1"/>
  <c r="K39" i="3"/>
  <c r="L39" i="3" s="1"/>
  <c r="J39" i="3"/>
  <c r="G39" i="3"/>
  <c r="H39" i="3" s="1"/>
  <c r="E39" i="3"/>
  <c r="F39" i="3" s="1"/>
  <c r="P38" i="3"/>
  <c r="M38" i="3"/>
  <c r="N38" i="3" s="1"/>
  <c r="K38" i="3"/>
  <c r="L38" i="3" s="1"/>
  <c r="J38" i="3"/>
  <c r="G38" i="3"/>
  <c r="H38" i="3" s="1"/>
  <c r="E38" i="3"/>
  <c r="F38" i="3" s="1"/>
  <c r="P37" i="3"/>
  <c r="M37" i="3"/>
  <c r="N37" i="3" s="1"/>
  <c r="K37" i="3"/>
  <c r="L37" i="3" s="1"/>
  <c r="J37" i="3"/>
  <c r="G37" i="3"/>
  <c r="H37" i="3" s="1"/>
  <c r="E37" i="3"/>
  <c r="F37" i="3" s="1"/>
  <c r="P36" i="3"/>
  <c r="M36" i="3"/>
  <c r="N36" i="3" s="1"/>
  <c r="K36" i="3"/>
  <c r="L36" i="3" s="1"/>
  <c r="J36" i="3"/>
  <c r="G36" i="3"/>
  <c r="H36" i="3" s="1"/>
  <c r="E36" i="3"/>
  <c r="F36" i="3" s="1"/>
  <c r="P35" i="3"/>
  <c r="M35" i="3"/>
  <c r="N35" i="3" s="1"/>
  <c r="K35" i="3"/>
  <c r="L35" i="3" s="1"/>
  <c r="J35" i="3"/>
  <c r="G35" i="3"/>
  <c r="H35" i="3" s="1"/>
  <c r="E35" i="3"/>
  <c r="F35" i="3" s="1"/>
  <c r="P34" i="3"/>
  <c r="M34" i="3"/>
  <c r="N34" i="3" s="1"/>
  <c r="K34" i="3"/>
  <c r="L34" i="3" s="1"/>
  <c r="J34" i="3"/>
  <c r="G34" i="3"/>
  <c r="H34" i="3" s="1"/>
  <c r="E34" i="3"/>
  <c r="F34" i="3" s="1"/>
  <c r="P33" i="3"/>
  <c r="M33" i="3"/>
  <c r="N33" i="3" s="1"/>
  <c r="K33" i="3"/>
  <c r="L33" i="3" s="1"/>
  <c r="J33" i="3"/>
  <c r="G33" i="3"/>
  <c r="H33" i="3" s="1"/>
  <c r="E33" i="3"/>
  <c r="F33" i="3" s="1"/>
  <c r="P32" i="3"/>
  <c r="M32" i="3"/>
  <c r="N32" i="3" s="1"/>
  <c r="K32" i="3"/>
  <c r="L32" i="3" s="1"/>
  <c r="J32" i="3"/>
  <c r="G32" i="3"/>
  <c r="H32" i="3" s="1"/>
  <c r="E32" i="3"/>
  <c r="F32" i="3" s="1"/>
  <c r="P31" i="3"/>
  <c r="M31" i="3"/>
  <c r="N31" i="3" s="1"/>
  <c r="K31" i="3"/>
  <c r="L31" i="3" s="1"/>
  <c r="J31" i="3"/>
  <c r="G31" i="3"/>
  <c r="H31" i="3" s="1"/>
  <c r="E31" i="3"/>
  <c r="F31" i="3" s="1"/>
  <c r="P30" i="3"/>
  <c r="M30" i="3"/>
  <c r="N30" i="3" s="1"/>
  <c r="K30" i="3"/>
  <c r="L30" i="3" s="1"/>
  <c r="J30" i="3"/>
  <c r="G30" i="3"/>
  <c r="H30" i="3" s="1"/>
  <c r="E30" i="3"/>
  <c r="F30" i="3" s="1"/>
  <c r="P29" i="3"/>
  <c r="M29" i="3"/>
  <c r="N29" i="3" s="1"/>
  <c r="K29" i="3"/>
  <c r="L29" i="3" s="1"/>
  <c r="J29" i="3"/>
  <c r="G29" i="3"/>
  <c r="H29" i="3" s="1"/>
  <c r="E29" i="3"/>
  <c r="F29" i="3" s="1"/>
  <c r="P28" i="3"/>
  <c r="M28" i="3"/>
  <c r="N28" i="3" s="1"/>
  <c r="K28" i="3"/>
  <c r="L28" i="3" s="1"/>
  <c r="J28" i="3"/>
  <c r="G28" i="3"/>
  <c r="H28" i="3" s="1"/>
  <c r="E28" i="3"/>
  <c r="F28" i="3" s="1"/>
  <c r="P27" i="3"/>
  <c r="M27" i="3"/>
  <c r="N27" i="3" s="1"/>
  <c r="K27" i="3"/>
  <c r="L27" i="3" s="1"/>
  <c r="J27" i="3"/>
  <c r="G27" i="3"/>
  <c r="H27" i="3" s="1"/>
  <c r="E27" i="3"/>
  <c r="F27" i="3" s="1"/>
  <c r="P26" i="3"/>
  <c r="M26" i="3"/>
  <c r="N26" i="3" s="1"/>
  <c r="K26" i="3"/>
  <c r="L26" i="3" s="1"/>
  <c r="J26" i="3"/>
  <c r="G26" i="3"/>
  <c r="H26" i="3" s="1"/>
  <c r="E26" i="3"/>
  <c r="F26" i="3" s="1"/>
  <c r="P25" i="3"/>
  <c r="M25" i="3"/>
  <c r="N25" i="3" s="1"/>
  <c r="K25" i="3"/>
  <c r="L25" i="3" s="1"/>
  <c r="J25" i="3"/>
  <c r="G25" i="3"/>
  <c r="H25" i="3" s="1"/>
  <c r="E25" i="3"/>
  <c r="F25" i="3" s="1"/>
  <c r="P24" i="3"/>
  <c r="M24" i="3"/>
  <c r="N24" i="3" s="1"/>
  <c r="K24" i="3"/>
  <c r="L24" i="3" s="1"/>
  <c r="J24" i="3"/>
  <c r="G24" i="3"/>
  <c r="H24" i="3" s="1"/>
  <c r="E24" i="3"/>
  <c r="F24" i="3" s="1"/>
  <c r="P23" i="3"/>
  <c r="M23" i="3"/>
  <c r="N23" i="3" s="1"/>
  <c r="K23" i="3"/>
  <c r="L23" i="3" s="1"/>
  <c r="J23" i="3"/>
  <c r="G23" i="3"/>
  <c r="H23" i="3" s="1"/>
  <c r="E23" i="3"/>
  <c r="F23" i="3" s="1"/>
  <c r="P22" i="3"/>
  <c r="M22" i="3"/>
  <c r="N22" i="3" s="1"/>
  <c r="K22" i="3"/>
  <c r="L22" i="3" s="1"/>
  <c r="J22" i="3"/>
  <c r="G22" i="3"/>
  <c r="H22" i="3" s="1"/>
  <c r="E22" i="3"/>
  <c r="F22" i="3" s="1"/>
  <c r="P21" i="3"/>
  <c r="M21" i="3"/>
  <c r="N21" i="3" s="1"/>
  <c r="K21" i="3"/>
  <c r="L21" i="3" s="1"/>
  <c r="J21" i="3"/>
  <c r="G21" i="3"/>
  <c r="H21" i="3" s="1"/>
  <c r="E21" i="3"/>
  <c r="F21" i="3" s="1"/>
  <c r="P20" i="3"/>
  <c r="M20" i="3"/>
  <c r="N20" i="3" s="1"/>
  <c r="K20" i="3"/>
  <c r="L20" i="3" s="1"/>
  <c r="J20" i="3"/>
  <c r="G20" i="3"/>
  <c r="H20" i="3" s="1"/>
  <c r="E20" i="3"/>
  <c r="F20" i="3" s="1"/>
  <c r="P19" i="3"/>
  <c r="M19" i="3"/>
  <c r="N19" i="3" s="1"/>
  <c r="K19" i="3"/>
  <c r="L19" i="3" s="1"/>
  <c r="J19" i="3"/>
  <c r="G19" i="3"/>
  <c r="H19" i="3" s="1"/>
  <c r="E19" i="3"/>
  <c r="F19" i="3" s="1"/>
  <c r="P18" i="3"/>
  <c r="M18" i="3"/>
  <c r="N18" i="3" s="1"/>
  <c r="K18" i="3"/>
  <c r="L18" i="3" s="1"/>
  <c r="J18" i="3"/>
  <c r="G18" i="3"/>
  <c r="H18" i="3" s="1"/>
  <c r="E18" i="3"/>
  <c r="F18" i="3" s="1"/>
  <c r="P17" i="3"/>
  <c r="M17" i="3"/>
  <c r="N17" i="3" s="1"/>
  <c r="K17" i="3"/>
  <c r="L17" i="3" s="1"/>
  <c r="J17" i="3"/>
  <c r="G17" i="3"/>
  <c r="H17" i="3" s="1"/>
  <c r="E17" i="3"/>
  <c r="F17" i="3" s="1"/>
  <c r="P16" i="3"/>
  <c r="M16" i="3"/>
  <c r="N16" i="3" s="1"/>
  <c r="K16" i="3"/>
  <c r="L16" i="3" s="1"/>
  <c r="J16" i="3"/>
  <c r="G16" i="3"/>
  <c r="H16" i="3" s="1"/>
  <c r="E16" i="3"/>
  <c r="F16" i="3" s="1"/>
  <c r="P15" i="3"/>
  <c r="M15" i="3"/>
  <c r="N15" i="3" s="1"/>
  <c r="K15" i="3"/>
  <c r="L15" i="3" s="1"/>
  <c r="J15" i="3"/>
  <c r="G15" i="3"/>
  <c r="H15" i="3" s="1"/>
  <c r="E15" i="3"/>
  <c r="F15" i="3" s="1"/>
  <c r="P14" i="3"/>
  <c r="M14" i="3"/>
  <c r="N14" i="3" s="1"/>
  <c r="K14" i="3"/>
  <c r="L14" i="3" s="1"/>
  <c r="J14" i="3"/>
  <c r="G14" i="3"/>
  <c r="H14" i="3" s="1"/>
  <c r="E14" i="3"/>
  <c r="F14" i="3" s="1"/>
  <c r="P13" i="3"/>
  <c r="M13" i="3"/>
  <c r="N13" i="3" s="1"/>
  <c r="K13" i="3"/>
  <c r="L13" i="3" s="1"/>
  <c r="J13" i="3"/>
  <c r="G13" i="3"/>
  <c r="H13" i="3" s="1"/>
  <c r="F13" i="3"/>
  <c r="E13" i="3"/>
  <c r="P12" i="3"/>
  <c r="M12" i="3"/>
  <c r="N12" i="3" s="1"/>
  <c r="K12" i="3"/>
  <c r="L12" i="3" s="1"/>
  <c r="J12" i="3"/>
  <c r="G12" i="3"/>
  <c r="H12" i="3" s="1"/>
  <c r="E12" i="3"/>
  <c r="F12" i="3" s="1"/>
  <c r="P11" i="3"/>
  <c r="M11" i="3"/>
  <c r="N11" i="3" s="1"/>
  <c r="K11" i="3"/>
  <c r="L11" i="3" s="1"/>
  <c r="J11" i="3"/>
  <c r="G11" i="3"/>
  <c r="H11" i="3" s="1"/>
  <c r="E11" i="3"/>
  <c r="F11" i="3" s="1"/>
  <c r="K55" i="2"/>
  <c r="P50" i="2"/>
  <c r="N50" i="2"/>
  <c r="M50" i="2"/>
  <c r="K50" i="2"/>
  <c r="L50" i="2" s="1"/>
  <c r="J50" i="2"/>
  <c r="H50" i="2"/>
  <c r="G50" i="2"/>
  <c r="E50" i="2"/>
  <c r="F50" i="2" s="1"/>
  <c r="P49" i="2"/>
  <c r="M49" i="2"/>
  <c r="N49" i="2" s="1"/>
  <c r="K49" i="2"/>
  <c r="L49" i="2" s="1"/>
  <c r="J49" i="2"/>
  <c r="G49" i="2"/>
  <c r="H49" i="2" s="1"/>
  <c r="E49" i="2"/>
  <c r="F49" i="2" s="1"/>
  <c r="P48" i="2"/>
  <c r="M48" i="2"/>
  <c r="N48" i="2" s="1"/>
  <c r="K48" i="2"/>
  <c r="L48" i="2" s="1"/>
  <c r="J48" i="2"/>
  <c r="G48" i="2"/>
  <c r="H48" i="2" s="1"/>
  <c r="E48" i="2"/>
  <c r="F48" i="2" s="1"/>
  <c r="P47" i="2"/>
  <c r="M47" i="2"/>
  <c r="N47" i="2" s="1"/>
  <c r="K47" i="2"/>
  <c r="L47" i="2" s="1"/>
  <c r="J47" i="2"/>
  <c r="H47" i="2"/>
  <c r="G47" i="2"/>
  <c r="F47" i="2"/>
  <c r="E47" i="2"/>
  <c r="P46" i="2"/>
  <c r="M46" i="2"/>
  <c r="N46" i="2" s="1"/>
  <c r="K46" i="2"/>
  <c r="L46" i="2" s="1"/>
  <c r="J46" i="2"/>
  <c r="G46" i="2"/>
  <c r="H46" i="2" s="1"/>
  <c r="E46" i="2"/>
  <c r="F46" i="2" s="1"/>
  <c r="P45" i="2"/>
  <c r="M45" i="2"/>
  <c r="N45" i="2" s="1"/>
  <c r="K45" i="2"/>
  <c r="L45" i="2" s="1"/>
  <c r="J45" i="2"/>
  <c r="G45" i="2"/>
  <c r="H45" i="2" s="1"/>
  <c r="E45" i="2"/>
  <c r="F45" i="2" s="1"/>
  <c r="P44" i="2"/>
  <c r="M44" i="2"/>
  <c r="N44" i="2" s="1"/>
  <c r="K44" i="2"/>
  <c r="L44" i="2" s="1"/>
  <c r="J44" i="2"/>
  <c r="G44" i="2"/>
  <c r="H44" i="2" s="1"/>
  <c r="E44" i="2"/>
  <c r="F44" i="2" s="1"/>
  <c r="P43" i="2"/>
  <c r="M43" i="2"/>
  <c r="N43" i="2" s="1"/>
  <c r="K43" i="2"/>
  <c r="L43" i="2" s="1"/>
  <c r="J43" i="2"/>
  <c r="G43" i="2"/>
  <c r="H43" i="2" s="1"/>
  <c r="E43" i="2"/>
  <c r="F43" i="2" s="1"/>
  <c r="P42" i="2"/>
  <c r="M42" i="2"/>
  <c r="N42" i="2" s="1"/>
  <c r="K42" i="2"/>
  <c r="L42" i="2" s="1"/>
  <c r="J42" i="2"/>
  <c r="G42" i="2"/>
  <c r="H42" i="2" s="1"/>
  <c r="E42" i="2"/>
  <c r="F42" i="2" s="1"/>
  <c r="P41" i="2"/>
  <c r="M41" i="2"/>
  <c r="N41" i="2" s="1"/>
  <c r="K41" i="2"/>
  <c r="L41" i="2" s="1"/>
  <c r="J41" i="2"/>
  <c r="G41" i="2"/>
  <c r="H41" i="2" s="1"/>
  <c r="E41" i="2"/>
  <c r="F41" i="2" s="1"/>
  <c r="P40" i="2"/>
  <c r="M40" i="2"/>
  <c r="N40" i="2" s="1"/>
  <c r="K40" i="2"/>
  <c r="L40" i="2" s="1"/>
  <c r="J40" i="2"/>
  <c r="G40" i="2"/>
  <c r="H40" i="2" s="1"/>
  <c r="E40" i="2"/>
  <c r="F40" i="2" s="1"/>
  <c r="P39" i="2"/>
  <c r="M39" i="2"/>
  <c r="N39" i="2" s="1"/>
  <c r="K39" i="2"/>
  <c r="L39" i="2" s="1"/>
  <c r="J39" i="2"/>
  <c r="G39" i="2"/>
  <c r="H39" i="2" s="1"/>
  <c r="E39" i="2"/>
  <c r="F39" i="2" s="1"/>
  <c r="P38" i="2"/>
  <c r="M38" i="2"/>
  <c r="N38" i="2" s="1"/>
  <c r="K38" i="2"/>
  <c r="L38" i="2" s="1"/>
  <c r="J38" i="2"/>
  <c r="G38" i="2"/>
  <c r="H38" i="2" s="1"/>
  <c r="E38" i="2"/>
  <c r="F38" i="2" s="1"/>
  <c r="P37" i="2"/>
  <c r="M37" i="2"/>
  <c r="N37" i="2" s="1"/>
  <c r="K37" i="2"/>
  <c r="L37" i="2" s="1"/>
  <c r="J37" i="2"/>
  <c r="G37" i="2"/>
  <c r="H37" i="2" s="1"/>
  <c r="E37" i="2"/>
  <c r="F37" i="2" s="1"/>
  <c r="P36" i="2"/>
  <c r="M36" i="2"/>
  <c r="N36" i="2" s="1"/>
  <c r="K36" i="2"/>
  <c r="L36" i="2" s="1"/>
  <c r="J36" i="2"/>
  <c r="G36" i="2"/>
  <c r="H36" i="2" s="1"/>
  <c r="E36" i="2"/>
  <c r="F36" i="2" s="1"/>
  <c r="P35" i="2"/>
  <c r="M35" i="2"/>
  <c r="N35" i="2" s="1"/>
  <c r="K35" i="2"/>
  <c r="L35" i="2" s="1"/>
  <c r="J35" i="2"/>
  <c r="G35" i="2"/>
  <c r="H35" i="2" s="1"/>
  <c r="E35" i="2"/>
  <c r="F35" i="2" s="1"/>
  <c r="P34" i="2"/>
  <c r="M34" i="2"/>
  <c r="N34" i="2" s="1"/>
  <c r="K34" i="2"/>
  <c r="L34" i="2" s="1"/>
  <c r="J34" i="2"/>
  <c r="G34" i="2"/>
  <c r="H34" i="2" s="1"/>
  <c r="E34" i="2"/>
  <c r="F34" i="2" s="1"/>
  <c r="P33" i="2"/>
  <c r="M33" i="2"/>
  <c r="N33" i="2" s="1"/>
  <c r="K33" i="2"/>
  <c r="L33" i="2" s="1"/>
  <c r="J33" i="2"/>
  <c r="G33" i="2"/>
  <c r="H33" i="2" s="1"/>
  <c r="E33" i="2"/>
  <c r="F33" i="2" s="1"/>
  <c r="P32" i="2"/>
  <c r="M32" i="2"/>
  <c r="N32" i="2" s="1"/>
  <c r="K32" i="2"/>
  <c r="L32" i="2" s="1"/>
  <c r="J32" i="2"/>
  <c r="G32" i="2"/>
  <c r="H32" i="2" s="1"/>
  <c r="E32" i="2"/>
  <c r="F32" i="2" s="1"/>
  <c r="P31" i="2"/>
  <c r="M31" i="2"/>
  <c r="N31" i="2" s="1"/>
  <c r="L31" i="2"/>
  <c r="K31" i="2"/>
  <c r="J31" i="2"/>
  <c r="G31" i="2"/>
  <c r="H31" i="2" s="1"/>
  <c r="E31" i="2"/>
  <c r="F31" i="2" s="1"/>
  <c r="P30" i="2"/>
  <c r="M30" i="2"/>
  <c r="N30" i="2" s="1"/>
  <c r="K30" i="2"/>
  <c r="L30" i="2" s="1"/>
  <c r="J30" i="2"/>
  <c r="G30" i="2"/>
  <c r="H30" i="2" s="1"/>
  <c r="E30" i="2"/>
  <c r="F30" i="2" s="1"/>
  <c r="P29" i="2"/>
  <c r="M29" i="2"/>
  <c r="N29" i="2" s="1"/>
  <c r="K29" i="2"/>
  <c r="L29" i="2" s="1"/>
  <c r="J29" i="2"/>
  <c r="G29" i="2"/>
  <c r="H29" i="2" s="1"/>
  <c r="E29" i="2"/>
  <c r="F29" i="2" s="1"/>
  <c r="P28" i="2"/>
  <c r="M28" i="2"/>
  <c r="N28" i="2" s="1"/>
  <c r="K28" i="2"/>
  <c r="L28" i="2" s="1"/>
  <c r="J28" i="2"/>
  <c r="G28" i="2"/>
  <c r="H28" i="2" s="1"/>
  <c r="E28" i="2"/>
  <c r="F28" i="2" s="1"/>
  <c r="P27" i="2"/>
  <c r="M27" i="2"/>
  <c r="N27" i="2" s="1"/>
  <c r="K27" i="2"/>
  <c r="L27" i="2" s="1"/>
  <c r="J27" i="2"/>
  <c r="G27" i="2"/>
  <c r="H27" i="2" s="1"/>
  <c r="E27" i="2"/>
  <c r="F27" i="2" s="1"/>
  <c r="P26" i="2"/>
  <c r="M26" i="2"/>
  <c r="N26" i="2" s="1"/>
  <c r="K26" i="2"/>
  <c r="L26" i="2" s="1"/>
  <c r="J26" i="2"/>
  <c r="G26" i="2"/>
  <c r="H26" i="2" s="1"/>
  <c r="E26" i="2"/>
  <c r="F26" i="2" s="1"/>
  <c r="P25" i="2"/>
  <c r="M25" i="2"/>
  <c r="N25" i="2" s="1"/>
  <c r="K25" i="2"/>
  <c r="L25" i="2" s="1"/>
  <c r="J25" i="2"/>
  <c r="G25" i="2"/>
  <c r="H25" i="2" s="1"/>
  <c r="E25" i="2"/>
  <c r="F25" i="2" s="1"/>
  <c r="P24" i="2"/>
  <c r="M24" i="2"/>
  <c r="N24" i="2" s="1"/>
  <c r="K24" i="2"/>
  <c r="L24" i="2" s="1"/>
  <c r="J24" i="2"/>
  <c r="G24" i="2"/>
  <c r="H24" i="2" s="1"/>
  <c r="E24" i="2"/>
  <c r="F24" i="2" s="1"/>
  <c r="P23" i="2"/>
  <c r="M23" i="2"/>
  <c r="N23" i="2" s="1"/>
  <c r="K23" i="2"/>
  <c r="L23" i="2" s="1"/>
  <c r="J23" i="2"/>
  <c r="G23" i="2"/>
  <c r="H23" i="2" s="1"/>
  <c r="E23" i="2"/>
  <c r="F23" i="2" s="1"/>
  <c r="P22" i="2"/>
  <c r="M22" i="2"/>
  <c r="N22" i="2" s="1"/>
  <c r="K22" i="2"/>
  <c r="L22" i="2" s="1"/>
  <c r="J22" i="2"/>
  <c r="G22" i="2"/>
  <c r="H22" i="2" s="1"/>
  <c r="E22" i="2"/>
  <c r="F22" i="2" s="1"/>
  <c r="P21" i="2"/>
  <c r="M21" i="2"/>
  <c r="N21" i="2" s="1"/>
  <c r="K21" i="2"/>
  <c r="L21" i="2" s="1"/>
  <c r="J21" i="2"/>
  <c r="G21" i="2"/>
  <c r="H21" i="2" s="1"/>
  <c r="E21" i="2"/>
  <c r="F21" i="2" s="1"/>
  <c r="P20" i="2"/>
  <c r="M20" i="2"/>
  <c r="N20" i="2" s="1"/>
  <c r="K20" i="2"/>
  <c r="L20" i="2" s="1"/>
  <c r="J20" i="2"/>
  <c r="G20" i="2"/>
  <c r="H20" i="2" s="1"/>
  <c r="E20" i="2"/>
  <c r="F20" i="2" s="1"/>
  <c r="P19" i="2"/>
  <c r="M19" i="2"/>
  <c r="N19" i="2" s="1"/>
  <c r="K19" i="2"/>
  <c r="L19" i="2" s="1"/>
  <c r="J19" i="2"/>
  <c r="G19" i="2"/>
  <c r="H19" i="2" s="1"/>
  <c r="E19" i="2"/>
  <c r="F19" i="2" s="1"/>
  <c r="P18" i="2"/>
  <c r="M18" i="2"/>
  <c r="N18" i="2" s="1"/>
  <c r="K18" i="2"/>
  <c r="L18" i="2" s="1"/>
  <c r="J18" i="2"/>
  <c r="G18" i="2"/>
  <c r="H18" i="2" s="1"/>
  <c r="E18" i="2"/>
  <c r="F18" i="2" s="1"/>
  <c r="P17" i="2"/>
  <c r="M17" i="2"/>
  <c r="N17" i="2" s="1"/>
  <c r="K17" i="2"/>
  <c r="L17" i="2" s="1"/>
  <c r="J17" i="2"/>
  <c r="G17" i="2"/>
  <c r="H17" i="2" s="1"/>
  <c r="E17" i="2"/>
  <c r="F17" i="2" s="1"/>
  <c r="P16" i="2"/>
  <c r="M16" i="2"/>
  <c r="N16" i="2" s="1"/>
  <c r="K16" i="2"/>
  <c r="L16" i="2" s="1"/>
  <c r="J16" i="2"/>
  <c r="G16" i="2"/>
  <c r="H16" i="2" s="1"/>
  <c r="E16" i="2"/>
  <c r="F16" i="2" s="1"/>
  <c r="P15" i="2"/>
  <c r="M15" i="2"/>
  <c r="N15" i="2" s="1"/>
  <c r="K15" i="2"/>
  <c r="L15" i="2" s="1"/>
  <c r="J15" i="2"/>
  <c r="G15" i="2"/>
  <c r="H15" i="2" s="1"/>
  <c r="E15" i="2"/>
  <c r="F15" i="2" s="1"/>
  <c r="P14" i="2"/>
  <c r="M14" i="2"/>
  <c r="N14" i="2" s="1"/>
  <c r="K14" i="2"/>
  <c r="L14" i="2" s="1"/>
  <c r="J14" i="2"/>
  <c r="G14" i="2"/>
  <c r="H14" i="2" s="1"/>
  <c r="E14" i="2"/>
  <c r="F14" i="2" s="1"/>
  <c r="P13" i="2"/>
  <c r="M13" i="2"/>
  <c r="N13" i="2" s="1"/>
  <c r="K13" i="2"/>
  <c r="L13" i="2" s="1"/>
  <c r="J13" i="2"/>
  <c r="G13" i="2"/>
  <c r="H13" i="2" s="1"/>
  <c r="E13" i="2"/>
  <c r="F13" i="2" s="1"/>
  <c r="P12" i="2"/>
  <c r="M12" i="2"/>
  <c r="N12" i="2" s="1"/>
  <c r="K12" i="2"/>
  <c r="L12" i="2" s="1"/>
  <c r="J12" i="2"/>
  <c r="G12" i="2"/>
  <c r="H12" i="2" s="1"/>
  <c r="E12" i="2"/>
  <c r="F12" i="2" s="1"/>
  <c r="P11" i="2"/>
  <c r="M11" i="2"/>
  <c r="N11" i="2" s="1"/>
  <c r="K11" i="2"/>
  <c r="L11" i="2" s="1"/>
  <c r="J11" i="2"/>
  <c r="G11" i="2"/>
  <c r="H11" i="2" s="1"/>
  <c r="E11" i="2"/>
  <c r="F11" i="2" s="1"/>
  <c r="K55" i="1"/>
  <c r="P50" i="1"/>
  <c r="M50" i="1"/>
  <c r="N50" i="1" s="1"/>
  <c r="K50" i="1"/>
  <c r="L50" i="1" s="1"/>
  <c r="J50" i="1"/>
  <c r="G50" i="1"/>
  <c r="H50" i="1" s="1"/>
  <c r="E50" i="1"/>
  <c r="F50" i="1" s="1"/>
  <c r="P49" i="1"/>
  <c r="M49" i="1"/>
  <c r="N49" i="1" s="1"/>
  <c r="K49" i="1"/>
  <c r="L49" i="1" s="1"/>
  <c r="J49" i="1"/>
  <c r="H49" i="1"/>
  <c r="G49" i="1"/>
  <c r="F49" i="1"/>
  <c r="E49" i="1"/>
  <c r="P48" i="1"/>
  <c r="M48" i="1"/>
  <c r="N48" i="1" s="1"/>
  <c r="K48" i="1"/>
  <c r="L48" i="1" s="1"/>
  <c r="J48" i="1"/>
  <c r="G48" i="1"/>
  <c r="H48" i="1" s="1"/>
  <c r="E48" i="1"/>
  <c r="F48" i="1" s="1"/>
  <c r="P47" i="1"/>
  <c r="M47" i="1"/>
  <c r="N47" i="1" s="1"/>
  <c r="K47" i="1"/>
  <c r="L47" i="1" s="1"/>
  <c r="J47" i="1"/>
  <c r="G47" i="1"/>
  <c r="H47" i="1" s="1"/>
  <c r="E47" i="1"/>
  <c r="F47" i="1" s="1"/>
  <c r="P46" i="1"/>
  <c r="M46" i="1"/>
  <c r="N46" i="1" s="1"/>
  <c r="K46" i="1"/>
  <c r="L46" i="1" s="1"/>
  <c r="J46" i="1"/>
  <c r="G46" i="1"/>
  <c r="H46" i="1" s="1"/>
  <c r="E46" i="1"/>
  <c r="F46" i="1" s="1"/>
  <c r="P45" i="1"/>
  <c r="M45" i="1"/>
  <c r="N45" i="1" s="1"/>
  <c r="K45" i="1"/>
  <c r="L45" i="1" s="1"/>
  <c r="J45" i="1"/>
  <c r="G45" i="1"/>
  <c r="H45" i="1" s="1"/>
  <c r="E45" i="1"/>
  <c r="F45" i="1" s="1"/>
  <c r="P44" i="1"/>
  <c r="N44" i="1"/>
  <c r="M44" i="1"/>
  <c r="K44" i="1"/>
  <c r="L44" i="1" s="1"/>
  <c r="J44" i="1"/>
  <c r="G44" i="1"/>
  <c r="H44" i="1" s="1"/>
  <c r="E44" i="1"/>
  <c r="F44" i="1" s="1"/>
  <c r="P43" i="1"/>
  <c r="M43" i="1"/>
  <c r="N43" i="1" s="1"/>
  <c r="K43" i="1"/>
  <c r="L43" i="1" s="1"/>
  <c r="J43" i="1"/>
  <c r="G43" i="1"/>
  <c r="H43" i="1" s="1"/>
  <c r="E43" i="1"/>
  <c r="F43" i="1" s="1"/>
  <c r="P42" i="1"/>
  <c r="M42" i="1"/>
  <c r="N42" i="1" s="1"/>
  <c r="K42" i="1"/>
  <c r="L42" i="1" s="1"/>
  <c r="J42" i="1"/>
  <c r="G42" i="1"/>
  <c r="H42" i="1" s="1"/>
  <c r="E42" i="1"/>
  <c r="F42" i="1" s="1"/>
  <c r="P41" i="1"/>
  <c r="M41" i="1"/>
  <c r="N41" i="1" s="1"/>
  <c r="K41" i="1"/>
  <c r="L41" i="1" s="1"/>
  <c r="J41" i="1"/>
  <c r="G41" i="1"/>
  <c r="H41" i="1" s="1"/>
  <c r="E41" i="1"/>
  <c r="F41" i="1" s="1"/>
  <c r="P40" i="1"/>
  <c r="M40" i="1"/>
  <c r="N40" i="1" s="1"/>
  <c r="K40" i="1"/>
  <c r="L40" i="1" s="1"/>
  <c r="J40" i="1"/>
  <c r="G40" i="1"/>
  <c r="H40" i="1" s="1"/>
  <c r="E40" i="1"/>
  <c r="F40" i="1" s="1"/>
  <c r="P39" i="1"/>
  <c r="M39" i="1"/>
  <c r="N39" i="1" s="1"/>
  <c r="K39" i="1"/>
  <c r="L39" i="1" s="1"/>
  <c r="J39" i="1"/>
  <c r="G39" i="1"/>
  <c r="H39" i="1" s="1"/>
  <c r="E39" i="1"/>
  <c r="F39" i="1" s="1"/>
  <c r="P38" i="1"/>
  <c r="M38" i="1"/>
  <c r="N38" i="1" s="1"/>
  <c r="L38" i="1"/>
  <c r="K38" i="1"/>
  <c r="J38" i="1"/>
  <c r="G38" i="1"/>
  <c r="H38" i="1" s="1"/>
  <c r="E38" i="1"/>
  <c r="F38" i="1" s="1"/>
  <c r="P37" i="1"/>
  <c r="M37" i="1"/>
  <c r="N37" i="1" s="1"/>
  <c r="K37" i="1"/>
  <c r="L37" i="1" s="1"/>
  <c r="J37" i="1"/>
  <c r="G37" i="1"/>
  <c r="H37" i="1" s="1"/>
  <c r="E37" i="1"/>
  <c r="F37" i="1" s="1"/>
  <c r="P36" i="1"/>
  <c r="M36" i="1"/>
  <c r="N36" i="1" s="1"/>
  <c r="K36" i="1"/>
  <c r="L36" i="1" s="1"/>
  <c r="J36" i="1"/>
  <c r="G36" i="1"/>
  <c r="H36" i="1" s="1"/>
  <c r="E36" i="1"/>
  <c r="F36" i="1" s="1"/>
  <c r="P35" i="1"/>
  <c r="M35" i="1"/>
  <c r="N35" i="1" s="1"/>
  <c r="K35" i="1"/>
  <c r="L35" i="1" s="1"/>
  <c r="J35" i="1"/>
  <c r="G35" i="1"/>
  <c r="H35" i="1" s="1"/>
  <c r="E35" i="1"/>
  <c r="F35" i="1" s="1"/>
  <c r="P34" i="1"/>
  <c r="M34" i="1"/>
  <c r="N34" i="1" s="1"/>
  <c r="K34" i="1"/>
  <c r="L34" i="1" s="1"/>
  <c r="J34" i="1"/>
  <c r="G34" i="1"/>
  <c r="H34" i="1" s="1"/>
  <c r="E34" i="1"/>
  <c r="F34" i="1" s="1"/>
  <c r="P33" i="1"/>
  <c r="M33" i="1"/>
  <c r="N33" i="1" s="1"/>
  <c r="K33" i="1"/>
  <c r="L33" i="1" s="1"/>
  <c r="J33" i="1"/>
  <c r="G33" i="1"/>
  <c r="H33" i="1" s="1"/>
  <c r="E33" i="1"/>
  <c r="F33" i="1" s="1"/>
  <c r="P32" i="1"/>
  <c r="M32" i="1"/>
  <c r="N32" i="1" s="1"/>
  <c r="K32" i="1"/>
  <c r="L32" i="1" s="1"/>
  <c r="J32" i="1"/>
  <c r="G32" i="1"/>
  <c r="H32" i="1" s="1"/>
  <c r="E32" i="1"/>
  <c r="F32" i="1" s="1"/>
  <c r="P31" i="1"/>
  <c r="M31" i="1"/>
  <c r="N31" i="1" s="1"/>
  <c r="K31" i="1"/>
  <c r="L31" i="1" s="1"/>
  <c r="J31" i="1"/>
  <c r="G31" i="1"/>
  <c r="H31" i="1" s="1"/>
  <c r="E31" i="1"/>
  <c r="F31" i="1" s="1"/>
  <c r="P30" i="1"/>
  <c r="M30" i="1"/>
  <c r="N30" i="1" s="1"/>
  <c r="K30" i="1"/>
  <c r="L30" i="1" s="1"/>
  <c r="J30" i="1"/>
  <c r="G30" i="1"/>
  <c r="H30" i="1" s="1"/>
  <c r="E30" i="1"/>
  <c r="F30" i="1" s="1"/>
  <c r="P29" i="1"/>
  <c r="M29" i="1"/>
  <c r="N29" i="1" s="1"/>
  <c r="K29" i="1"/>
  <c r="L29" i="1" s="1"/>
  <c r="J29" i="1"/>
  <c r="G29" i="1"/>
  <c r="H29" i="1" s="1"/>
  <c r="E29" i="1"/>
  <c r="F29" i="1" s="1"/>
  <c r="P28" i="1"/>
  <c r="M28" i="1"/>
  <c r="N28" i="1" s="1"/>
  <c r="K28" i="1"/>
  <c r="L28" i="1" s="1"/>
  <c r="J28" i="1"/>
  <c r="G28" i="1"/>
  <c r="H28" i="1" s="1"/>
  <c r="E28" i="1"/>
  <c r="F28" i="1" s="1"/>
  <c r="P27" i="1"/>
  <c r="M27" i="1"/>
  <c r="N27" i="1" s="1"/>
  <c r="K27" i="1"/>
  <c r="L27" i="1" s="1"/>
  <c r="J27" i="1"/>
  <c r="G27" i="1"/>
  <c r="H27" i="1" s="1"/>
  <c r="E27" i="1"/>
  <c r="F27" i="1" s="1"/>
  <c r="P26" i="1"/>
  <c r="M26" i="1"/>
  <c r="N26" i="1" s="1"/>
  <c r="K26" i="1"/>
  <c r="L26" i="1" s="1"/>
  <c r="J26" i="1"/>
  <c r="G26" i="1"/>
  <c r="H26" i="1" s="1"/>
  <c r="E26" i="1"/>
  <c r="F26" i="1" s="1"/>
  <c r="P25" i="1"/>
  <c r="M25" i="1"/>
  <c r="N25" i="1" s="1"/>
  <c r="K25" i="1"/>
  <c r="L25" i="1" s="1"/>
  <c r="J25" i="1"/>
  <c r="G25" i="1"/>
  <c r="H25" i="1" s="1"/>
  <c r="E25" i="1"/>
  <c r="F25" i="1" s="1"/>
  <c r="P24" i="1"/>
  <c r="M24" i="1"/>
  <c r="N24" i="1" s="1"/>
  <c r="K24" i="1"/>
  <c r="L24" i="1" s="1"/>
  <c r="J24" i="1"/>
  <c r="G24" i="1"/>
  <c r="H24" i="1" s="1"/>
  <c r="F24" i="1"/>
  <c r="E24" i="1"/>
  <c r="P23" i="1"/>
  <c r="M23" i="1"/>
  <c r="N23" i="1" s="1"/>
  <c r="K23" i="1"/>
  <c r="L23" i="1" s="1"/>
  <c r="J23" i="1"/>
  <c r="G23" i="1"/>
  <c r="H23" i="1" s="1"/>
  <c r="E23" i="1"/>
  <c r="F23" i="1" s="1"/>
  <c r="P22" i="1"/>
  <c r="M22" i="1"/>
  <c r="N22" i="1" s="1"/>
  <c r="K22" i="1"/>
  <c r="L22" i="1" s="1"/>
  <c r="J22" i="1"/>
  <c r="G22" i="1"/>
  <c r="H22" i="1" s="1"/>
  <c r="E22" i="1"/>
  <c r="F22" i="1" s="1"/>
  <c r="P21" i="1"/>
  <c r="M21" i="1"/>
  <c r="N21" i="1" s="1"/>
  <c r="K21" i="1"/>
  <c r="L21" i="1" s="1"/>
  <c r="J21" i="1"/>
  <c r="G21" i="1"/>
  <c r="H21" i="1" s="1"/>
  <c r="E21" i="1"/>
  <c r="F21" i="1" s="1"/>
  <c r="P20" i="1"/>
  <c r="M20" i="1"/>
  <c r="N20" i="1" s="1"/>
  <c r="K20" i="1"/>
  <c r="L20" i="1" s="1"/>
  <c r="J20" i="1"/>
  <c r="G20" i="1"/>
  <c r="H20" i="1" s="1"/>
  <c r="E20" i="1"/>
  <c r="F20" i="1" s="1"/>
  <c r="P19" i="1"/>
  <c r="M19" i="1"/>
  <c r="N19" i="1" s="1"/>
  <c r="K19" i="1"/>
  <c r="L19" i="1" s="1"/>
  <c r="J19" i="1"/>
  <c r="G19" i="1"/>
  <c r="H19" i="1" s="1"/>
  <c r="E19" i="1"/>
  <c r="F19" i="1" s="1"/>
  <c r="P18" i="1"/>
  <c r="M18" i="1"/>
  <c r="N18" i="1" s="1"/>
  <c r="K18" i="1"/>
  <c r="L18" i="1" s="1"/>
  <c r="J18" i="1"/>
  <c r="G18" i="1"/>
  <c r="H18" i="1" s="1"/>
  <c r="E18" i="1"/>
  <c r="F18" i="1" s="1"/>
  <c r="P17" i="1"/>
  <c r="M17" i="1"/>
  <c r="N17" i="1" s="1"/>
  <c r="K17" i="1"/>
  <c r="L17" i="1" s="1"/>
  <c r="J17" i="1"/>
  <c r="G17" i="1"/>
  <c r="H17" i="1" s="1"/>
  <c r="E17" i="1"/>
  <c r="F17" i="1" s="1"/>
  <c r="P16" i="1"/>
  <c r="M16" i="1"/>
  <c r="N16" i="1" s="1"/>
  <c r="L16" i="1"/>
  <c r="K16" i="1"/>
  <c r="J16" i="1"/>
  <c r="G16" i="1"/>
  <c r="H16" i="1" s="1"/>
  <c r="E16" i="1"/>
  <c r="F16" i="1" s="1"/>
  <c r="P15" i="1"/>
  <c r="M15" i="1"/>
  <c r="N15" i="1" s="1"/>
  <c r="K15" i="1"/>
  <c r="L15" i="1" s="1"/>
  <c r="J15" i="1"/>
  <c r="G15" i="1"/>
  <c r="H15" i="1" s="1"/>
  <c r="E15" i="1"/>
  <c r="F15" i="1" s="1"/>
  <c r="P14" i="1"/>
  <c r="M14" i="1"/>
  <c r="N14" i="1" s="1"/>
  <c r="K14" i="1"/>
  <c r="L14" i="1" s="1"/>
  <c r="J14" i="1"/>
  <c r="G14" i="1"/>
  <c r="H14" i="1" s="1"/>
  <c r="E14" i="1"/>
  <c r="F14" i="1" s="1"/>
  <c r="P13" i="1"/>
  <c r="M13" i="1"/>
  <c r="N13" i="1" s="1"/>
  <c r="K13" i="1"/>
  <c r="L13" i="1" s="1"/>
  <c r="J13" i="1"/>
  <c r="G13" i="1"/>
  <c r="H13" i="1" s="1"/>
  <c r="E13" i="1"/>
  <c r="F13" i="1" s="1"/>
  <c r="P12" i="1"/>
  <c r="M12" i="1"/>
  <c r="N12" i="1" s="1"/>
  <c r="K12" i="1"/>
  <c r="L12" i="1" s="1"/>
  <c r="J12" i="1"/>
  <c r="G12" i="1"/>
  <c r="H12" i="1" s="1"/>
  <c r="E12" i="1"/>
  <c r="F12" i="1" s="1"/>
  <c r="P11" i="1"/>
  <c r="M11" i="1"/>
  <c r="N11" i="1" s="1"/>
  <c r="K11" i="1"/>
  <c r="L11" i="1" s="1"/>
  <c r="J11" i="1"/>
  <c r="G11" i="1"/>
  <c r="H11" i="1" s="1"/>
  <c r="E11" i="1"/>
  <c r="F11" i="1" s="1"/>
  <c r="K52" i="7" l="1"/>
  <c r="K52" i="6"/>
  <c r="K53" i="6"/>
  <c r="H11" i="6"/>
  <c r="K52" i="5"/>
  <c r="K53" i="5"/>
  <c r="K52" i="4"/>
  <c r="K53" i="3"/>
  <c r="K53" i="4"/>
  <c r="H11" i="4"/>
  <c r="K52" i="2"/>
  <c r="K53" i="1"/>
  <c r="K54" i="1"/>
  <c r="K54" i="2"/>
  <c r="K52" i="1"/>
  <c r="K53" i="2"/>
  <c r="K52" i="3"/>
  <c r="K54" i="3"/>
  <c r="K54" i="4"/>
  <c r="K54" i="5"/>
  <c r="K54" i="6"/>
  <c r="K54" i="7"/>
  <c r="K53" i="7"/>
</calcChain>
</file>

<file path=xl/sharedStrings.xml><?xml version="1.0" encoding="utf-8"?>
<sst xmlns="http://schemas.openxmlformats.org/spreadsheetml/2006/main" count="1289" uniqueCount="341">
  <si>
    <t>DAFTAR NILAI SISWA SMAN 9 SEMARANG SEMESTER GENAP TAHUN PELAJARAN 2019/2020</t>
  </si>
  <si>
    <t>Guru :</t>
  </si>
  <si>
    <t>Endah Kartikawati S.Pd.</t>
  </si>
  <si>
    <t>Kelas XI-MIPA 1</t>
  </si>
  <si>
    <t>Mapel :</t>
  </si>
  <si>
    <t>Bahasa Inggris [ Kelompok A (Wajib) ]</t>
  </si>
  <si>
    <t>didownload 12/03/2020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</si>
  <si>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</si>
  <si>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</si>
  <si>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</si>
  <si>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</si>
  <si>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</si>
  <si>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</si>
  <si>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</si>
  <si>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</si>
  <si>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</si>
  <si>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</si>
  <si>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</si>
  <si>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</si>
  <si>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</si>
  <si>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</si>
  <si>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</si>
  <si>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</si>
  <si>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</si>
  <si>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</si>
  <si>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</si>
  <si>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</si>
  <si>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</si>
  <si>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</si>
  <si>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</si>
  <si>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</si>
  <si>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</si>
  <si>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</si>
  <si>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</si>
  <si>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</si>
  <si>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</si>
  <si>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</si>
  <si>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</si>
  <si>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</si>
  <si>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</si>
  <si>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</si>
  <si>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</si>
  <si>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</si>
  <si>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</si>
  <si>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</si>
  <si>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</si>
  <si>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</si>
  <si>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</si>
  <si>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</si>
  <si>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</si>
  <si>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</si>
  <si>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</si>
  <si>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</si>
  <si>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</si>
  <si>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</si>
  <si>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ADITYA GEMA FAJARIANDI</t>
  </si>
  <si>
    <t>Predikat &amp; Deskripsi Pengetahuan</t>
  </si>
  <si>
    <t>ACUAN MENGISI DESKRIPSI</t>
  </si>
  <si>
    <t>ALIFIA SHOFY AFIFA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</si>
  <si>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</si>
  <si>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</si>
  <si>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</si>
  <si>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</si>
  <si>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</si>
  <si>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</si>
  <si>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</si>
  <si>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</si>
  <si>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ALISHA RAFA NURMAULIA</t>
  </si>
  <si>
    <t>AURELLIA DEBY SALSABILA</t>
  </si>
  <si>
    <t>CUCU FEBRY ASTRIYANI</t>
  </si>
  <si>
    <t>DANNU WAHYU KURNIAWAN</t>
  </si>
  <si>
    <t>DELLA HIKMATUL MAULA</t>
  </si>
  <si>
    <t>DIVA REGINA AL GHIBTHAH</t>
  </si>
  <si>
    <t>EKO NUR AHMAD BAEHAQI</t>
  </si>
  <si>
    <t>FILIH AYU PUTRI NURKARIMAH</t>
  </si>
  <si>
    <t>FIRDA AYU DWI ARYANTI</t>
  </si>
  <si>
    <t>GIANCA NASYA MAHARANI</t>
  </si>
  <si>
    <t>HEADLIN NATASYA URBA</t>
  </si>
  <si>
    <t>ILHAM AJI PRATAMA</t>
  </si>
  <si>
    <t>ILHAM HUSEIN SUDRAJAD</t>
  </si>
  <si>
    <t>Predikat &amp; Deskripsi Keterampilan</t>
  </si>
  <si>
    <t>JOEFANI ADHI PRATAMA</t>
  </si>
  <si>
    <t>JULIANA PRATIWI PUTRI ARDIANSYAH</t>
  </si>
  <si>
    <t>LINTANG DAHAYU</t>
  </si>
  <si>
    <t>MAHESWARA RIFKY PASOPATI</t>
  </si>
  <si>
    <t>MARSHA ISAURA ERMANSYAH</t>
  </si>
  <si>
    <t>MARSHANDA ANINDYA PUTRI PAMUNGKAS</t>
  </si>
  <si>
    <t>MELANIE WULANDARI</t>
  </si>
  <si>
    <t>MUHAMMAD AKBAR SETIAWAN SARAGIH</t>
  </si>
  <si>
    <t>MUHAMMAD WAHYU NIZAR</t>
  </si>
  <si>
    <t>MUTIARA SALSABILLA WIBAWA</t>
  </si>
  <si>
    <t>NAUFAL ADITRESNA PRATAMA</t>
  </si>
  <si>
    <t>NESYA ADE SAPUTRI</t>
  </si>
  <si>
    <t>PUTRI PARAMITA AZ ZAHRA</t>
  </si>
  <si>
    <t>RAFLI RIDHA KALAMULLAH</t>
  </si>
  <si>
    <t>RAMADHAN FARIZ URZAIZ</t>
  </si>
  <si>
    <t>RIZQIKA NURUL &amp;#039;AINI</t>
  </si>
  <si>
    <t>ROJABSYAH SETYO SAPUTRA</t>
  </si>
  <si>
    <t>ROSNITA PUTRI WIDYANI</t>
  </si>
  <si>
    <t>SUNU SUKMA PRADANA HS</t>
  </si>
  <si>
    <t>TIFFANI JATI IZZAH ZABRINA</t>
  </si>
  <si>
    <t>VINI VEBRIANO ANTOXIDA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</si>
  <si>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</si>
  <si>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</si>
  <si>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</si>
  <si>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</si>
  <si>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</si>
  <si>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</si>
  <si>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</si>
  <si>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</si>
  <si>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Drs. Khoirul Imdad, Ed, M</t>
  </si>
  <si>
    <t>Guru</t>
  </si>
  <si>
    <t>NIP. 19600618 198603 1 010</t>
  </si>
  <si>
    <t>Nip</t>
  </si>
  <si>
    <t>Nip. 19620805 198603 2 013</t>
  </si>
  <si>
    <t>Kelas XI-MIPA 2</t>
  </si>
  <si>
    <t>ADRIAN SINDHU KUSUMA PUTRA</t>
  </si>
  <si>
    <t>AFRIZA MEIDIO ANDHANA</t>
  </si>
  <si>
    <t>ALFONSUS GEMA PRAHARDIKA</t>
  </si>
  <si>
    <t>ALYA KUSUMA FADHILA</t>
  </si>
  <si>
    <t>AMARANGGANA VERVIAN WINDYARTORO</t>
  </si>
  <si>
    <t>ANDREAS NOVENT KARUNIA</t>
  </si>
  <si>
    <t>ANGELINA LISTY DARA DINANTI</t>
  </si>
  <si>
    <t>ANNA MARIA CITRA DWIYANTI</t>
  </si>
  <si>
    <t>ARTANTI WIDOWATI</t>
  </si>
  <si>
    <t>BERNARDUS DICK BRAMANTIO</t>
  </si>
  <si>
    <t>BUNGA PUJA SABRINA</t>
  </si>
  <si>
    <t>CORNELIA RATRI WIJAYA KRISTANTO</t>
  </si>
  <si>
    <t>DIAN SAPUTRI</t>
  </si>
  <si>
    <t>DOMINICA ARDHINIA SEKAR WIDYA WIROTTAMA PUTRI</t>
  </si>
  <si>
    <t>FAIZ HANAN KAUTSAR</t>
  </si>
  <si>
    <t>GABRIELA VANIA ADHIE ERSALINA</t>
  </si>
  <si>
    <t>HAFIDZ ARDAN KAIZAR</t>
  </si>
  <si>
    <t>HAFIZ RADITYA DARMAWAN</t>
  </si>
  <si>
    <t>LUKMAN MUSTAQIM</t>
  </si>
  <si>
    <t>MUHAMMAD IQBAL RASYID LAZIALE</t>
  </si>
  <si>
    <t>MUHAMMAD TAUFIQ AULIANDRA SYAHADENI</t>
  </si>
  <si>
    <t>NADIA ARDIANA NURFADILLA</t>
  </si>
  <si>
    <t>NATHANAEL DIVA LISTIYAWAN</t>
  </si>
  <si>
    <t>NINDI RIZKI ARNANTI</t>
  </si>
  <si>
    <t>NURUL FARIKHA</t>
  </si>
  <si>
    <t>PASCA MUTIARA WIDIA</t>
  </si>
  <si>
    <t>PINGKY YOGI NOVITASARI</t>
  </si>
  <si>
    <t>PRAMESYA MUTIA SALSABILA</t>
  </si>
  <si>
    <t>RISHA FAHEEMA</t>
  </si>
  <si>
    <t>RISKI GUNAWAN</t>
  </si>
  <si>
    <t>RIVAN ERSYAD FARANDY</t>
  </si>
  <si>
    <t>RIZKY FATIYA RAMADHANI</t>
  </si>
  <si>
    <t>SABINA SYAHARANI NURSEHA</t>
  </si>
  <si>
    <t>SALFAN KUSTRIANO</t>
  </si>
  <si>
    <t>SITI WAHYU RETNO HANA PERTIWI</t>
  </si>
  <si>
    <t>Kelas XI-MIPA 3</t>
  </si>
  <si>
    <t>ABDULLOH AHMAD HANIFAN</t>
  </si>
  <si>
    <t>AMADEUS BINTANG KSATRIA ALJUDU</t>
  </si>
  <si>
    <t>ARYA WISNU SATYA</t>
  </si>
  <si>
    <t>CAESAR LINDU WINDU TAMBORAVIO</t>
  </si>
  <si>
    <t>CHELSEA EVANES ARYUNAS</t>
  </si>
  <si>
    <t>CYNTIA INDANA ZULVA</t>
  </si>
  <si>
    <t>DIANDRA MAHARANI ARDELIA DEWI</t>
  </si>
  <si>
    <t>DITA SENDI ARISTIANI</t>
  </si>
  <si>
    <t>DWI RIYANTI ANDINI RAMADHITA</t>
  </si>
  <si>
    <t>ELANG RINJANI UTARA</t>
  </si>
  <si>
    <t>EMILIA RIZQIKA MUMPUNI</t>
  </si>
  <si>
    <t>FA&amp;#039;IQ HARDIYAN FARID GUNARTO</t>
  </si>
  <si>
    <t>FATHIYAH DHIYA &amp;#039;ULHAQ</t>
  </si>
  <si>
    <t>FREESTA BUDI SABRINA</t>
  </si>
  <si>
    <t>HARLY RAKHMADI HADRIAN</t>
  </si>
  <si>
    <t>HESTI DIAN PRASTIWI</t>
  </si>
  <si>
    <t>JIHAN DIANA SALSABILA</t>
  </si>
  <si>
    <t>KHAFITA NILA ANGGRAENI</t>
  </si>
  <si>
    <t>LAELA NUR&amp;#039;AINI</t>
  </si>
  <si>
    <t>MAULAND ANGGARA DHARMAYUDHA</t>
  </si>
  <si>
    <t>MUCHAMAD IRZA MAHENDRA</t>
  </si>
  <si>
    <t>MUHAMMAD RIFQI DHARMA RACANA</t>
  </si>
  <si>
    <t>NABILA PUTRI SETIAWAN</t>
  </si>
  <si>
    <t>NABILAH MAHARANI</t>
  </si>
  <si>
    <t>NAUFAL ALI FAKHRIKO</t>
  </si>
  <si>
    <t>NUR REZKI ILVIANA</t>
  </si>
  <si>
    <t>RAIHANALDY ASH-SHAFA</t>
  </si>
  <si>
    <t>RANGGA NIBRAS AUFA</t>
  </si>
  <si>
    <t>RHAMA ALVI WANANDI</t>
  </si>
  <si>
    <t>SABRINA HUWAYNA SUPOMO</t>
  </si>
  <si>
    <t>SAHID DWI NUGROHO</t>
  </si>
  <si>
    <t>SYELLA PRASETYA ARDANINGTYAS</t>
  </si>
  <si>
    <t>YUAN CHINTYA APRIANTI</t>
  </si>
  <si>
    <t>YULIA PUTRI WARDANI</t>
  </si>
  <si>
    <t>YUSUF WAHIYA LENGGANA</t>
  </si>
  <si>
    <t>Kelas XI-MIPA 4</t>
  </si>
  <si>
    <t>ADHAM JIRHAM PAMUNGKAS</t>
  </si>
  <si>
    <t>ADHENILA MUTIARA SALSABILA</t>
  </si>
  <si>
    <t>ALYFIA ZALFA PUTRI SANDY</t>
  </si>
  <si>
    <t>ANDRO VIVALDI</t>
  </si>
  <si>
    <t>ANINDA FARHANNISA</t>
  </si>
  <si>
    <t>ARGA PERDANA SETYA PARASIAN HUTAGALUNG</t>
  </si>
  <si>
    <t>ARIELLA PUTRI WIDY AYUDITHA</t>
  </si>
  <si>
    <t>ARTAHSASTA KAVINDRA NARARYA</t>
  </si>
  <si>
    <t>ATHA AHSAN XAVIER HARIS</t>
  </si>
  <si>
    <t>AZZAHRA ANGGER KUSUMASARI</t>
  </si>
  <si>
    <t>CHRISFILIA EVELYN BR DAMANIK</t>
  </si>
  <si>
    <t>DESSTANIA FARRAH AFIFAH</t>
  </si>
  <si>
    <t>DESVITA DIANANGGUN MAWASTRI</t>
  </si>
  <si>
    <t>KEMAL FADHLURRAHMAN</t>
  </si>
  <si>
    <t>KRISTIAN DAVID ADI PRASETYA</t>
  </si>
  <si>
    <t>KUSUMA YENI NARISWARI</t>
  </si>
  <si>
    <t>LAUREN CAHAYARSI</t>
  </si>
  <si>
    <t>M. FADHIL SAPUTRA</t>
  </si>
  <si>
    <t>MAHESA ARDIANSYAH</t>
  </si>
  <si>
    <t>MIEFTA ALIFANNISA BARASETO</t>
  </si>
  <si>
    <t>MUHAMMAD DAVIN ASYUGRUF AL MALAEKA</t>
  </si>
  <si>
    <t>MUHAMMAD HAIKAL ALI</t>
  </si>
  <si>
    <t>MUHAMMAD LUTHFIL HADI MAULANA</t>
  </si>
  <si>
    <t>MUHAMMAD NUR ALIF</t>
  </si>
  <si>
    <t>MUHAMMAD WAHYU ANGGORO</t>
  </si>
  <si>
    <t>NADILA FAUZIAH</t>
  </si>
  <si>
    <t>NATHANIA PUTRI NAYAGI</t>
  </si>
  <si>
    <t>RAOLA ANGGEY YURIADHA</t>
  </si>
  <si>
    <t>RENA ANGELA CHRISTIANA SIANTURI</t>
  </si>
  <si>
    <t>RIZKY FAJAR KURNIA AKBAR</t>
  </si>
  <si>
    <t>SALSABILA CALISTA NADHIF</t>
  </si>
  <si>
    <t>SRI PUNDATI</t>
  </si>
  <si>
    <t>SUFYAN HANIF ARIYANA</t>
  </si>
  <si>
    <t>VITTA AGUSTIN</t>
  </si>
  <si>
    <t>YAGER SAHADHUTA AJI WICAKSONO</t>
  </si>
  <si>
    <t>Kelas XI-MIPA 5</t>
  </si>
  <si>
    <t>AKHMAD SYIFAUL AIMAR</t>
  </si>
  <si>
    <t>ALLEIJEHAN HAMAST</t>
  </si>
  <si>
    <t>AMELIA DELA VEGA</t>
  </si>
  <si>
    <t>AQIL THOORIQ SYAFII UTOMO</t>
  </si>
  <si>
    <t>AULIYA ARCHITA PUTRI CINDRAKIRANI</t>
  </si>
  <si>
    <t>BUNAYA HANIF WINTRIBRATA</t>
  </si>
  <si>
    <t>DEA AYU MAHARANI PUTRI</t>
  </si>
  <si>
    <t>DERYAN MARIO CLODIUS</t>
  </si>
  <si>
    <t>DEVITRI ALOCITA</t>
  </si>
  <si>
    <t>DHEA DELFIA APRIANI PURYANTO</t>
  </si>
  <si>
    <t>DIAH AYU WIDYANINGSIH</t>
  </si>
  <si>
    <t>DIMAS RIF&amp;#039;AN FAUZAN</t>
  </si>
  <si>
    <t>EKA NOVITA SARI</t>
  </si>
  <si>
    <t>ELFRIDA ARIJANTI JUMANTO</t>
  </si>
  <si>
    <t>FEBRIAN ADI NUGROHO</t>
  </si>
  <si>
    <t>FIRMAN HASDIANSYAH</t>
  </si>
  <si>
    <t>HAFIFAH SETIA PURWATI</t>
  </si>
  <si>
    <t>ILLONA CALLUELLA</t>
  </si>
  <si>
    <t>IQBAL NOER KHOLIS</t>
  </si>
  <si>
    <t>JONATHAN CHANDRA ADITAMA SOLA</t>
  </si>
  <si>
    <t>JULIVANSYAH FAWWAZ DWIDARTIKA</t>
  </si>
  <si>
    <t>KATARINO RYOS NUGRAHA</t>
  </si>
  <si>
    <t>KRISTIANA OCTAVIANI</t>
  </si>
  <si>
    <t>LICHMA HINDUN HANDAYANI</t>
  </si>
  <si>
    <t>LINTANG SEKAR PRATIWI</t>
  </si>
  <si>
    <t>LUTHFIYA DHEA ANANTA</t>
  </si>
  <si>
    <t>MAESTA FIGLIA FIORA V</t>
  </si>
  <si>
    <t>MARIA LUISELLA ANADYA PUTRI CHRISBERTA</t>
  </si>
  <si>
    <t>MIKAEL CAHYO PEKERTI WISANGGENI</t>
  </si>
  <si>
    <t>MOHAMMAD RIDWAN PRATAMA</t>
  </si>
  <si>
    <t>MUHAMMAD HAIDAR ALI</t>
  </si>
  <si>
    <t>RACHEL TANIA MAHARANI</t>
  </si>
  <si>
    <t>RAMADHAN PUTRA KAMALUDIN</t>
  </si>
  <si>
    <t>RAMANDHITA WAHYU ADJIE SUPRIYADI</t>
  </si>
  <si>
    <t>VENITA KATRINA PUTRI</t>
  </si>
  <si>
    <t>VERONICA RANTI GLORIA ROSARINDA</t>
  </si>
  <si>
    <t>LINUS LEANDER ALWIN ESCHENBCH</t>
  </si>
  <si>
    <t>Kelas XI-MIPA 6</t>
  </si>
  <si>
    <t>ADEN MARINDHA MALIANA SUPRAPTI</t>
  </si>
  <si>
    <t>ADRIO LUTHFI ALGHIFFARI</t>
  </si>
  <si>
    <t>AHURAMAZDA PRIBADI SURYADILAGA BAISANG</t>
  </si>
  <si>
    <t>ALVITASASI KIRANA SYAHRANI</t>
  </si>
  <si>
    <t>ANGEL ELIEZER WIJAYA</t>
  </si>
  <si>
    <t>ANGELIA YULIZA ANGGRAENY</t>
  </si>
  <si>
    <t>APSARI WIDYADHANA</t>
  </si>
  <si>
    <t>ARINDRA DEWI INDYASTARI</t>
  </si>
  <si>
    <t>CHINUE ABYATINA AUDREY</t>
  </si>
  <si>
    <t>DELLA FADHILAH</t>
  </si>
  <si>
    <t>DEWI AJENG HAPSARI</t>
  </si>
  <si>
    <t>DINA AGUSTINA KUSUMAWATI</t>
  </si>
  <si>
    <t>FARIDA ALVITASARI</t>
  </si>
  <si>
    <t>GHANI AYANG ARJUNA</t>
  </si>
  <si>
    <t>HAEDAR SAID HANAN</t>
  </si>
  <si>
    <t>HAFIDZ RACHMAD IQBAL</t>
  </si>
  <si>
    <t>HANA&amp;#039; LAILATURROFI&amp;#039;AH</t>
  </si>
  <si>
    <t>HERLISA KARTIKA JATI</t>
  </si>
  <si>
    <t>HOLLY ANUGERAH PATRICIA SILAEN</t>
  </si>
  <si>
    <t>IMANUEL SATRIO KUSUMO</t>
  </si>
  <si>
    <t>INAS SHABIYA YUMNA</t>
  </si>
  <si>
    <t>INDRI PRATIWI</t>
  </si>
  <si>
    <t>IVAN WIDYA KANAKA</t>
  </si>
  <si>
    <t>NISRINA ALMAIDA</t>
  </si>
  <si>
    <t>NUR ASHIFA</t>
  </si>
  <si>
    <t>PANDU DANANG DEWANTORO</t>
  </si>
  <si>
    <t>PERDANA RAKASIWI WIBOWO</t>
  </si>
  <si>
    <t>PREDITHA KINANTI DEWI</t>
  </si>
  <si>
    <t>RAJENDRA AZKA YODHAPUTRA</t>
  </si>
  <si>
    <t>RAMA SANDY PUTRA ANDHIKA</t>
  </si>
  <si>
    <t>RESTIANTA DWI SYAHPUTRA</t>
  </si>
  <si>
    <t>TALITHA SALVIA ADHWA KURNIAWAN</t>
  </si>
  <si>
    <t>TAUFIK HARISMAN</t>
  </si>
  <si>
    <t>TODDI ALIFFANDI</t>
  </si>
  <si>
    <t>Kelas XI-MIPA 7</t>
  </si>
  <si>
    <t>ADELIA CHANDRA SAFFIRA</t>
  </si>
  <si>
    <t>ALYA FAZA ASHARI</t>
  </si>
  <si>
    <t>AMELA DIAN ANANDA</t>
  </si>
  <si>
    <t>ANINDITA ARIIBA MAITSA</t>
  </si>
  <si>
    <t>ANISSA AURELIA PRASETYO</t>
  </si>
  <si>
    <t>ARISTAWIDYA KHAIRUN NISA</t>
  </si>
  <si>
    <t>AUFA SYAIHAN AZZAHIDI</t>
  </si>
  <si>
    <t>AVICENNA ARDIANSA YASTHAFA YUAN</t>
  </si>
  <si>
    <t>BERLIANA MARTINJUNG</t>
  </si>
  <si>
    <t>DANENDRA FADILASIFA MAHARDIKA</t>
  </si>
  <si>
    <t>DITA AYU RAHMAWATI</t>
  </si>
  <si>
    <t>EGIDEA NADA AFIFA</t>
  </si>
  <si>
    <t>EMILIA VAN DEN</t>
  </si>
  <si>
    <t>FIRLANA AGHNIA QURRATA A&amp;#039;YUN</t>
  </si>
  <si>
    <t>HANAN LUTHFAN HAFIZH</t>
  </si>
  <si>
    <t>HUMAIRA ADIBA IMTINANMUMTAZ</t>
  </si>
  <si>
    <t>IRSYAD SUKMA BAGASKARA</t>
  </si>
  <si>
    <t>KRISNA PRABOWO</t>
  </si>
  <si>
    <t>MAHESWARI AINUN ZHAFAR</t>
  </si>
  <si>
    <t>MAHITA CANDRA SARI</t>
  </si>
  <si>
    <t>MAS&amp;#039;UD HADAD ROYHAN</t>
  </si>
  <si>
    <t>MAULANA ARYA YOGA JULIANSYAH</t>
  </si>
  <si>
    <t>MIRZA DZAKI KAMAL</t>
  </si>
  <si>
    <t>MUHAMMAD ALVINO FIRMANDA</t>
  </si>
  <si>
    <t>MUHAMMAD ASDAR WIDYANANDA</t>
  </si>
  <si>
    <t>MUHAMMAD RAIHAN TSANI</t>
  </si>
  <si>
    <t>MUHAMMAD RIZKY MAHENDRA PRATAMA</t>
  </si>
  <si>
    <t>MUHAMMAD ZULFIKAR</t>
  </si>
  <si>
    <t>NANDINI KAMAHAYANIKAN</t>
  </si>
  <si>
    <t>OXANA AMALIA AZZAHRA</t>
  </si>
  <si>
    <t>RAIHAN ALWAN ARISYI</t>
  </si>
  <si>
    <t>RANI WILASTRA</t>
  </si>
  <si>
    <t>SALSABILA ROHADATUL AISY</t>
  </si>
  <si>
    <t>SEKAR AYU PUTRI SANTOSA</t>
  </si>
  <si>
    <t>VIO GIAN WASISTHA</t>
  </si>
  <si>
    <t>ZAHRA ZEVIRA ANDINI</t>
  </si>
  <si>
    <t xml:space="preserve">Memiliki kemampuan menganalisis materi surat pribadi,conjunction cause and effect dan lagu dengan baik </t>
  </si>
  <si>
    <t>Sangat trampil dan menguasai dalam menpresentasikan materi surat pribadi ,conjunction cause and effect  dan menceritakan kembali lagu  dengan baik</t>
  </si>
  <si>
    <t>Memiliki kemampuan menganalisis materi  surat pribadi dan conjuction cause and effect  namun perlu meningkatkan kemapuan dalam menceritakan kembali lagu</t>
  </si>
  <si>
    <t>Cukup trampil dan menguasai dalam menpresentasikan materi surat pribadi ,conjunction cause and effect  dan namun perlu meningkatkan dalam materi menceritakan kembali lagu  dengan baik</t>
  </si>
  <si>
    <t>Memiliki kemampuan menganalisis materi surat pribadi namun perlu meningkatkan kemapuan dalam mmenganalis materi conjuction cause and effect dan materi lagu</t>
  </si>
  <si>
    <t xml:space="preserve">Cukup trampil dan menguasai dalam menpresentasikan materi surat pribadi namuni perlu meningkatkan dalam mater conjunction cause and effect dan menceritakan kembali lagu  </t>
  </si>
  <si>
    <t>Kurang memiliki kemapuan dalam menganalisis smua KD</t>
  </si>
  <si>
    <t>Kurang Terampil dan  menguasai smua KD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</si>
</sst>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8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2" borderId="2" xfId="0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2" borderId="2" xfId="0" applyFill="1" applyBorder="1" applyAlignment="1" applyProtection="1">
      <alignment horizontal="center"/>
      <protection locked="0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1148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11" activePane="bottomRight" state="frozen"/>
      <selection pane="topRight"/>
      <selection pane="bottomLeft"/>
      <selection pane="bottomRight" activeCell="O47" sqref="O47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13.42578125" customWidth="1"/>
    <col min="17" max="17" width="7.7109375" hidden="1" customWidth="1"/>
    <col min="18" max="18" width="9.14062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1131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1131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258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139024</v>
      </c>
      <c r="C11" s="19" t="s">
        <v>55</v>
      </c>
      <c r="D11" s="18"/>
      <c r="E11" s="28">
        <f t="shared" ref="E11:E50" si="0">IF((COUNTA(T11:AC11)&gt;0),(ROUND((AVERAGE(T11:AC11)),0)),"")</f>
        <v>72</v>
      </c>
      <c r="F11" s="28" t="str">
        <f t="shared" ref="F11:F50" si="1">IF(AND(ISNUMBER(E11),E11&gt;=1),IF(E11&lt;=$FD$13,$FE$13,IF(E11&lt;=$FD$14,$FE$14,IF(E11&lt;=$FD$15,$FE$15,IF(E11&lt;=$FD$16,$FE$16,)))), "")</f>
        <v>C</v>
      </c>
      <c r="G11" s="28">
        <f t="shared" ref="G11:G50" si="2">IF((COUNTA(T11:AD11)&gt;0),(ROUND((AVERAGE(T11:AD11)),0)),"")</f>
        <v>72</v>
      </c>
      <c r="H11" s="28" t="str">
        <f t="shared" ref="H11:H50" si="3">IF(AND(ISNUMBER(G11),G11&gt;=1),IF(G11&lt;=$FD$13,$FE$13,IF(G11&lt;=$FD$14,$FE$14,IF(G11&lt;=$FD$15,$FE$15,IF(G11&lt;=$FD$16,$FE$16,)))), "")</f>
        <v>C</v>
      </c>
      <c r="I11" s="36">
        <v>3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menganalisis materi surat pribadi namun perlu meningkatkan kemapuan dalam mmenganalis materi conjuction cause and effect dan materi lagu</v>
      </c>
      <c r="K11" s="28">
        <f t="shared" ref="K11:K50" si="5">IF((COUNTA(AF11:AO11)&gt;0),AVERAGE(AF11:AO11),"")</f>
        <v>81.666666666666671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81.666666666666671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Cukup trampil dan menguasai dalam menpresentasikan materi surat pribadi ,conjunction cause and effect  dan namun perlu meningkatkan dalam materi menceritakan kembali lagu  dengan baik</v>
      </c>
      <c r="Q11" s="39"/>
      <c r="R11" s="39" t="s">
        <v>9</v>
      </c>
      <c r="S11" s="18"/>
      <c r="T11" s="1">
        <v>76</v>
      </c>
      <c r="U11" s="1">
        <v>70</v>
      </c>
      <c r="V11" s="1">
        <v>78</v>
      </c>
      <c r="W11" s="1">
        <v>65</v>
      </c>
      <c r="X11" s="1"/>
      <c r="Y11" s="1"/>
      <c r="Z11" s="1"/>
      <c r="AA11" s="1"/>
      <c r="AB11" s="1"/>
      <c r="AC11" s="1"/>
      <c r="AD11" s="1"/>
      <c r="AE11" s="18"/>
      <c r="AF11" s="1">
        <v>80</v>
      </c>
      <c r="AG11" s="1">
        <v>80</v>
      </c>
      <c r="AH11" s="1">
        <v>85</v>
      </c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139039</v>
      </c>
      <c r="C12" s="19" t="s">
        <v>58</v>
      </c>
      <c r="D12" s="18"/>
      <c r="E12" s="28">
        <f t="shared" si="0"/>
        <v>83</v>
      </c>
      <c r="F12" s="28" t="str">
        <f t="shared" si="1"/>
        <v>B</v>
      </c>
      <c r="G12" s="28">
        <f t="shared" si="2"/>
        <v>83</v>
      </c>
      <c r="H12" s="28" t="str">
        <f t="shared" si="3"/>
        <v>B</v>
      </c>
      <c r="I12" s="36">
        <v>2</v>
      </c>
      <c r="J12" s="28" t="str">
        <f t="shared" si="4"/>
        <v>Memiliki kemampuan menganalisis materi  surat pribadi dan conjuction cause and effect  namun perlu meningkatkan kemapuan dalam menceritakan kembali lagu</v>
      </c>
      <c r="K12" s="28">
        <f t="shared" si="5"/>
        <v>88</v>
      </c>
      <c r="L12" s="28" t="str">
        <f t="shared" si="6"/>
        <v>A</v>
      </c>
      <c r="M12" s="28">
        <f t="shared" si="7"/>
        <v>88</v>
      </c>
      <c r="N12" s="28" t="str">
        <f t="shared" si="8"/>
        <v>A</v>
      </c>
      <c r="O12" s="36">
        <v>1</v>
      </c>
      <c r="P12" s="28" t="str">
        <f t="shared" si="9"/>
        <v>Sangat trampil dan menguasai dalam menpresentasikan materi surat pribadi ,conjunction cause and effect  dan menceritakan kembali lagu  dengan baik</v>
      </c>
      <c r="Q12" s="39"/>
      <c r="R12" s="39" t="s">
        <v>8</v>
      </c>
      <c r="S12" s="18"/>
      <c r="T12" s="1">
        <v>80</v>
      </c>
      <c r="U12" s="1">
        <v>88</v>
      </c>
      <c r="V12" s="1">
        <v>88</v>
      </c>
      <c r="W12" s="1">
        <v>75</v>
      </c>
      <c r="X12" s="1"/>
      <c r="Y12" s="1"/>
      <c r="Z12" s="1"/>
      <c r="AA12" s="1"/>
      <c r="AB12" s="1"/>
      <c r="AC12" s="1"/>
      <c r="AD12" s="1"/>
      <c r="AE12" s="18"/>
      <c r="AF12" s="1">
        <v>84</v>
      </c>
      <c r="AG12" s="1">
        <v>90</v>
      </c>
      <c r="AH12" s="1">
        <v>90</v>
      </c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139054</v>
      </c>
      <c r="C13" s="19" t="s">
        <v>67</v>
      </c>
      <c r="D13" s="18"/>
      <c r="E13" s="28">
        <f t="shared" si="0"/>
        <v>80</v>
      </c>
      <c r="F13" s="28" t="str">
        <f t="shared" si="1"/>
        <v>B</v>
      </c>
      <c r="G13" s="28">
        <f t="shared" si="2"/>
        <v>80</v>
      </c>
      <c r="H13" s="28" t="str">
        <f t="shared" si="3"/>
        <v>B</v>
      </c>
      <c r="I13" s="36">
        <v>2</v>
      </c>
      <c r="J13" s="28" t="str">
        <f t="shared" si="4"/>
        <v>Memiliki kemampuan menganalisis materi  surat pribadi dan conjuction cause and effect  namun perlu meningkatkan kemapuan dalam menceritakan kembali lagu</v>
      </c>
      <c r="K13" s="28">
        <f t="shared" si="5"/>
        <v>83</v>
      </c>
      <c r="L13" s="28" t="str">
        <f t="shared" si="6"/>
        <v>B</v>
      </c>
      <c r="M13" s="28">
        <f t="shared" si="7"/>
        <v>83</v>
      </c>
      <c r="N13" s="28" t="str">
        <f t="shared" si="8"/>
        <v>B</v>
      </c>
      <c r="O13" s="36">
        <v>2</v>
      </c>
      <c r="P13" s="28" t="str">
        <f t="shared" si="9"/>
        <v>Cukup trampil dan menguasai dalam menpresentasikan materi surat pribadi ,conjunction cause and effect  dan namun perlu meningkatkan dalam materi menceritakan kembali lagu  dengan baik</v>
      </c>
      <c r="Q13" s="39"/>
      <c r="R13" s="39" t="s">
        <v>9</v>
      </c>
      <c r="S13" s="18"/>
      <c r="T13" s="1">
        <v>80</v>
      </c>
      <c r="U13" s="1">
        <v>84</v>
      </c>
      <c r="V13" s="1">
        <v>88</v>
      </c>
      <c r="W13" s="1">
        <v>67.5</v>
      </c>
      <c r="X13" s="1"/>
      <c r="Y13" s="1"/>
      <c r="Z13" s="1"/>
      <c r="AA13" s="1"/>
      <c r="AB13" s="1"/>
      <c r="AC13" s="1"/>
      <c r="AD13" s="1"/>
      <c r="AE13" s="18"/>
      <c r="AF13" s="1">
        <v>84</v>
      </c>
      <c r="AG13" s="1">
        <v>80</v>
      </c>
      <c r="AH13" s="1">
        <v>85</v>
      </c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333</v>
      </c>
      <c r="FI13" s="43" t="s">
        <v>334</v>
      </c>
      <c r="FJ13" s="41">
        <v>55981</v>
      </c>
      <c r="FK13" s="41">
        <v>55991</v>
      </c>
    </row>
    <row r="14" spans="1:167" x14ac:dyDescent="0.25">
      <c r="A14" s="19">
        <v>4</v>
      </c>
      <c r="B14" s="19">
        <v>139069</v>
      </c>
      <c r="C14" s="19" t="s">
        <v>68</v>
      </c>
      <c r="D14" s="18"/>
      <c r="E14" s="28">
        <f t="shared" si="0"/>
        <v>85</v>
      </c>
      <c r="F14" s="28" t="str">
        <f t="shared" si="1"/>
        <v>A</v>
      </c>
      <c r="G14" s="28">
        <f t="shared" si="2"/>
        <v>85</v>
      </c>
      <c r="H14" s="28" t="str">
        <f t="shared" si="3"/>
        <v>A</v>
      </c>
      <c r="I14" s="36">
        <v>1</v>
      </c>
      <c r="J14" s="28" t="str">
        <f t="shared" si="4"/>
        <v xml:space="preserve">Memiliki kemampuan menganalisis materi surat pribadi,conjunction cause and effect dan lagu dengan baik </v>
      </c>
      <c r="K14" s="28">
        <f t="shared" si="5"/>
        <v>85.666666666666671</v>
      </c>
      <c r="L14" s="28" t="str">
        <f t="shared" si="6"/>
        <v>A</v>
      </c>
      <c r="M14" s="28">
        <f t="shared" si="7"/>
        <v>85.666666666666671</v>
      </c>
      <c r="N14" s="28" t="str">
        <f t="shared" si="8"/>
        <v>A</v>
      </c>
      <c r="O14" s="36">
        <v>1</v>
      </c>
      <c r="P14" s="28" t="str">
        <f t="shared" si="9"/>
        <v>Sangat trampil dan menguasai dalam menpresentasikan materi surat pribadi ,conjunction cause and effect  dan menceritakan kembali lagu  dengan baik</v>
      </c>
      <c r="Q14" s="39"/>
      <c r="R14" s="39" t="s">
        <v>9</v>
      </c>
      <c r="S14" s="18"/>
      <c r="T14" s="1">
        <v>76</v>
      </c>
      <c r="U14" s="1">
        <v>84</v>
      </c>
      <c r="V14" s="1">
        <v>78</v>
      </c>
      <c r="W14" s="1">
        <v>100</v>
      </c>
      <c r="X14" s="1"/>
      <c r="Y14" s="1"/>
      <c r="Z14" s="1"/>
      <c r="AA14" s="1"/>
      <c r="AB14" s="1"/>
      <c r="AC14" s="1"/>
      <c r="AD14" s="1"/>
      <c r="AE14" s="18"/>
      <c r="AF14" s="1">
        <v>86</v>
      </c>
      <c r="AG14" s="1">
        <v>86</v>
      </c>
      <c r="AH14" s="1">
        <v>85</v>
      </c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139084</v>
      </c>
      <c r="C15" s="19" t="s">
        <v>69</v>
      </c>
      <c r="D15" s="18"/>
      <c r="E15" s="28">
        <f t="shared" si="0"/>
        <v>83</v>
      </c>
      <c r="F15" s="28" t="str">
        <f t="shared" si="1"/>
        <v>B</v>
      </c>
      <c r="G15" s="28">
        <f t="shared" si="2"/>
        <v>83</v>
      </c>
      <c r="H15" s="28" t="str">
        <f t="shared" si="3"/>
        <v>B</v>
      </c>
      <c r="I15" s="36">
        <v>2</v>
      </c>
      <c r="J15" s="28" t="str">
        <f t="shared" si="4"/>
        <v>Memiliki kemampuan menganalisis materi  surat pribadi dan conjuction cause and effect  namun perlu meningkatkan kemapuan dalam menceritakan kembali lagu</v>
      </c>
      <c r="K15" s="28">
        <f t="shared" si="5"/>
        <v>88</v>
      </c>
      <c r="L15" s="28" t="str">
        <f t="shared" si="6"/>
        <v>A</v>
      </c>
      <c r="M15" s="28">
        <f t="shared" si="7"/>
        <v>88</v>
      </c>
      <c r="N15" s="28" t="str">
        <f t="shared" si="8"/>
        <v>A</v>
      </c>
      <c r="O15" s="36">
        <v>1</v>
      </c>
      <c r="P15" s="28" t="str">
        <f t="shared" si="9"/>
        <v>Sangat trampil dan menguasai dalam menpresentasikan materi surat pribadi ,conjunction cause and effect  dan menceritakan kembali lagu  dengan baik</v>
      </c>
      <c r="Q15" s="39"/>
      <c r="R15" s="39" t="s">
        <v>8</v>
      </c>
      <c r="S15" s="18"/>
      <c r="T15" s="1">
        <v>79</v>
      </c>
      <c r="U15" s="1">
        <v>76</v>
      </c>
      <c r="V15" s="1">
        <v>78</v>
      </c>
      <c r="W15" s="1">
        <v>97.5</v>
      </c>
      <c r="X15" s="1"/>
      <c r="Y15" s="1"/>
      <c r="Z15" s="1"/>
      <c r="AA15" s="1"/>
      <c r="AB15" s="1"/>
      <c r="AC15" s="1"/>
      <c r="AD15" s="1"/>
      <c r="AE15" s="18"/>
      <c r="AF15" s="1">
        <v>84</v>
      </c>
      <c r="AG15" s="1">
        <v>90</v>
      </c>
      <c r="AH15" s="1">
        <v>90</v>
      </c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335</v>
      </c>
      <c r="FI15" s="43" t="s">
        <v>336</v>
      </c>
      <c r="FJ15" s="41">
        <v>55982</v>
      </c>
      <c r="FK15" s="41">
        <v>55992</v>
      </c>
    </row>
    <row r="16" spans="1:167" x14ac:dyDescent="0.25">
      <c r="A16" s="19">
        <v>6</v>
      </c>
      <c r="B16" s="19">
        <v>139099</v>
      </c>
      <c r="C16" s="19" t="s">
        <v>70</v>
      </c>
      <c r="D16" s="18"/>
      <c r="E16" s="28">
        <f t="shared" si="0"/>
        <v>79</v>
      </c>
      <c r="F16" s="28" t="str">
        <f t="shared" si="1"/>
        <v>B</v>
      </c>
      <c r="G16" s="28">
        <f t="shared" si="2"/>
        <v>79</v>
      </c>
      <c r="H16" s="28" t="str">
        <f t="shared" si="3"/>
        <v>B</v>
      </c>
      <c r="I16" s="36">
        <v>2</v>
      </c>
      <c r="J16" s="28" t="str">
        <f t="shared" si="4"/>
        <v>Memiliki kemampuan menganalisis materi  surat pribadi dan conjuction cause and effect  namun perlu meningkatkan kemapuan dalam menceritakan kembali lagu</v>
      </c>
      <c r="K16" s="28">
        <f t="shared" si="5"/>
        <v>83</v>
      </c>
      <c r="L16" s="28" t="str">
        <f t="shared" si="6"/>
        <v>B</v>
      </c>
      <c r="M16" s="28">
        <f t="shared" si="7"/>
        <v>83</v>
      </c>
      <c r="N16" s="28" t="str">
        <f t="shared" si="8"/>
        <v>B</v>
      </c>
      <c r="O16" s="36">
        <v>2</v>
      </c>
      <c r="P16" s="28" t="str">
        <f t="shared" si="9"/>
        <v>Cukup trampil dan menguasai dalam menpresentasikan materi surat pribadi ,conjunction cause and effect  dan namun perlu meningkatkan dalam materi menceritakan kembali lagu  dengan baik</v>
      </c>
      <c r="Q16" s="39"/>
      <c r="R16" s="39" t="s">
        <v>9</v>
      </c>
      <c r="S16" s="18"/>
      <c r="T16" s="1">
        <v>70</v>
      </c>
      <c r="U16" s="1">
        <v>78</v>
      </c>
      <c r="V16" s="1">
        <v>78</v>
      </c>
      <c r="W16" s="1">
        <v>90</v>
      </c>
      <c r="X16" s="1"/>
      <c r="Y16" s="1"/>
      <c r="Z16" s="1"/>
      <c r="AA16" s="1"/>
      <c r="AB16" s="1"/>
      <c r="AC16" s="1"/>
      <c r="AD16" s="1"/>
      <c r="AE16" s="18"/>
      <c r="AF16" s="1">
        <v>84</v>
      </c>
      <c r="AG16" s="1">
        <v>80</v>
      </c>
      <c r="AH16" s="1">
        <v>85</v>
      </c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139114</v>
      </c>
      <c r="C17" s="19" t="s">
        <v>71</v>
      </c>
      <c r="D17" s="18"/>
      <c r="E17" s="28">
        <f t="shared" si="0"/>
        <v>83</v>
      </c>
      <c r="F17" s="28" t="str">
        <f t="shared" si="1"/>
        <v>B</v>
      </c>
      <c r="G17" s="28">
        <f t="shared" si="2"/>
        <v>83</v>
      </c>
      <c r="H17" s="28" t="str">
        <f t="shared" si="3"/>
        <v>B</v>
      </c>
      <c r="I17" s="36">
        <v>2</v>
      </c>
      <c r="J17" s="28" t="str">
        <f t="shared" si="4"/>
        <v>Memiliki kemampuan menganalisis materi  surat pribadi dan conjuction cause and effect  namun perlu meningkatkan kemapuan dalam menceritakan kembali lagu</v>
      </c>
      <c r="K17" s="28">
        <f t="shared" si="5"/>
        <v>83</v>
      </c>
      <c r="L17" s="28" t="str">
        <f t="shared" si="6"/>
        <v>B</v>
      </c>
      <c r="M17" s="28">
        <f t="shared" si="7"/>
        <v>83</v>
      </c>
      <c r="N17" s="28" t="str">
        <f t="shared" si="8"/>
        <v>B</v>
      </c>
      <c r="O17" s="36">
        <v>2</v>
      </c>
      <c r="P17" s="28" t="str">
        <f t="shared" si="9"/>
        <v>Cukup trampil dan menguasai dalam menpresentasikan materi surat pribadi ,conjunction cause and effect  dan namun perlu meningkatkan dalam materi menceritakan kembali lagu  dengan baik</v>
      </c>
      <c r="Q17" s="39"/>
      <c r="R17" s="39" t="s">
        <v>8</v>
      </c>
      <c r="S17" s="18"/>
      <c r="T17" s="1">
        <v>80</v>
      </c>
      <c r="U17" s="1">
        <v>78</v>
      </c>
      <c r="V17" s="1">
        <v>78</v>
      </c>
      <c r="W17" s="1">
        <v>97.5</v>
      </c>
      <c r="X17" s="1"/>
      <c r="Y17" s="1"/>
      <c r="Z17" s="1"/>
      <c r="AA17" s="1"/>
      <c r="AB17" s="1"/>
      <c r="AC17" s="1"/>
      <c r="AD17" s="1"/>
      <c r="AE17" s="18"/>
      <c r="AF17" s="1">
        <v>84</v>
      </c>
      <c r="AG17" s="1">
        <v>80</v>
      </c>
      <c r="AH17" s="1">
        <v>85</v>
      </c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337</v>
      </c>
      <c r="FI17" s="43" t="s">
        <v>338</v>
      </c>
      <c r="FJ17" s="41">
        <v>55983</v>
      </c>
      <c r="FK17" s="41">
        <v>55993</v>
      </c>
    </row>
    <row r="18" spans="1:167" x14ac:dyDescent="0.25">
      <c r="A18" s="19">
        <v>8</v>
      </c>
      <c r="B18" s="19">
        <v>139129</v>
      </c>
      <c r="C18" s="19" t="s">
        <v>72</v>
      </c>
      <c r="D18" s="18"/>
      <c r="E18" s="28">
        <f t="shared" si="0"/>
        <v>84</v>
      </c>
      <c r="F18" s="28" t="str">
        <f t="shared" si="1"/>
        <v>B</v>
      </c>
      <c r="G18" s="28">
        <f t="shared" si="2"/>
        <v>84</v>
      </c>
      <c r="H18" s="28" t="str">
        <f t="shared" si="3"/>
        <v>B</v>
      </c>
      <c r="I18" s="36">
        <v>2</v>
      </c>
      <c r="J18" s="28" t="str">
        <f t="shared" si="4"/>
        <v>Memiliki kemampuan menganalisis materi  surat pribadi dan conjuction cause and effect  namun perlu meningkatkan kemapuan dalam menceritakan kembali lagu</v>
      </c>
      <c r="K18" s="28">
        <f t="shared" si="5"/>
        <v>83</v>
      </c>
      <c r="L18" s="28" t="str">
        <f t="shared" si="6"/>
        <v>B</v>
      </c>
      <c r="M18" s="28">
        <f t="shared" si="7"/>
        <v>83</v>
      </c>
      <c r="N18" s="28" t="str">
        <f t="shared" si="8"/>
        <v>B</v>
      </c>
      <c r="O18" s="36">
        <v>2</v>
      </c>
      <c r="P18" s="28" t="str">
        <f t="shared" si="9"/>
        <v>Cukup trampil dan menguasai dalam menpresentasikan materi surat pribadi ,conjunction cause and effect  dan namun perlu meningkatkan dalam materi menceritakan kembali lagu  dengan baik</v>
      </c>
      <c r="Q18" s="39"/>
      <c r="R18" s="39" t="s">
        <v>9</v>
      </c>
      <c r="S18" s="18"/>
      <c r="T18" s="1">
        <v>87</v>
      </c>
      <c r="U18" s="1">
        <v>76</v>
      </c>
      <c r="V18" s="1">
        <v>74</v>
      </c>
      <c r="W18" s="1">
        <v>97.5</v>
      </c>
      <c r="X18" s="1"/>
      <c r="Y18" s="1"/>
      <c r="Z18" s="1"/>
      <c r="AA18" s="1"/>
      <c r="AB18" s="1"/>
      <c r="AC18" s="1"/>
      <c r="AD18" s="1"/>
      <c r="AE18" s="18"/>
      <c r="AF18" s="1">
        <v>84</v>
      </c>
      <c r="AG18" s="1">
        <v>80</v>
      </c>
      <c r="AH18" s="1">
        <v>85</v>
      </c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139144</v>
      </c>
      <c r="C19" s="19" t="s">
        <v>73</v>
      </c>
      <c r="D19" s="18"/>
      <c r="E19" s="28">
        <f t="shared" si="0"/>
        <v>78</v>
      </c>
      <c r="F19" s="28" t="str">
        <f t="shared" si="1"/>
        <v>B</v>
      </c>
      <c r="G19" s="28">
        <f t="shared" si="2"/>
        <v>78</v>
      </c>
      <c r="H19" s="28" t="str">
        <f t="shared" si="3"/>
        <v>B</v>
      </c>
      <c r="I19" s="36">
        <v>2</v>
      </c>
      <c r="J19" s="28" t="str">
        <f t="shared" si="4"/>
        <v>Memiliki kemampuan menganalisis materi  surat pribadi dan conjuction cause and effect  namun perlu meningkatkan kemapuan dalam menceritakan kembali lagu</v>
      </c>
      <c r="K19" s="28">
        <f t="shared" si="5"/>
        <v>83</v>
      </c>
      <c r="L19" s="28" t="str">
        <f t="shared" si="6"/>
        <v>B</v>
      </c>
      <c r="M19" s="28">
        <f t="shared" si="7"/>
        <v>83</v>
      </c>
      <c r="N19" s="28" t="str">
        <f t="shared" si="8"/>
        <v>B</v>
      </c>
      <c r="O19" s="36">
        <v>2</v>
      </c>
      <c r="P19" s="28" t="str">
        <f t="shared" si="9"/>
        <v>Cukup trampil dan menguasai dalam menpresentasikan materi surat pribadi ,conjunction cause and effect  dan namun perlu meningkatkan dalam materi menceritakan kembali lagu  dengan baik</v>
      </c>
      <c r="Q19" s="39"/>
      <c r="R19" s="39" t="s">
        <v>9</v>
      </c>
      <c r="S19" s="18"/>
      <c r="T19" s="1">
        <v>70</v>
      </c>
      <c r="U19" s="1">
        <v>70</v>
      </c>
      <c r="V19" s="1">
        <v>76</v>
      </c>
      <c r="W19" s="1">
        <v>97.5</v>
      </c>
      <c r="X19" s="1"/>
      <c r="Y19" s="1"/>
      <c r="Z19" s="1"/>
      <c r="AA19" s="1"/>
      <c r="AB19" s="1"/>
      <c r="AC19" s="1"/>
      <c r="AD19" s="1"/>
      <c r="AE19" s="18"/>
      <c r="AF19" s="1">
        <v>84</v>
      </c>
      <c r="AG19" s="1">
        <v>80</v>
      </c>
      <c r="AH19" s="1">
        <v>85</v>
      </c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55984</v>
      </c>
      <c r="FK19" s="41">
        <v>55994</v>
      </c>
    </row>
    <row r="20" spans="1:167" x14ac:dyDescent="0.25">
      <c r="A20" s="19">
        <v>10</v>
      </c>
      <c r="B20" s="19">
        <v>139159</v>
      </c>
      <c r="C20" s="19" t="s">
        <v>74</v>
      </c>
      <c r="D20" s="18"/>
      <c r="E20" s="28">
        <f t="shared" si="0"/>
        <v>76</v>
      </c>
      <c r="F20" s="28" t="str">
        <f t="shared" si="1"/>
        <v>B</v>
      </c>
      <c r="G20" s="28">
        <f t="shared" si="2"/>
        <v>76</v>
      </c>
      <c r="H20" s="28" t="str">
        <f t="shared" si="3"/>
        <v>B</v>
      </c>
      <c r="I20" s="36">
        <v>2</v>
      </c>
      <c r="J20" s="28" t="str">
        <f t="shared" si="4"/>
        <v>Memiliki kemampuan menganalisis materi  surat pribadi dan conjuction cause and effect  namun perlu meningkatkan kemapuan dalam menceritakan kembali lagu</v>
      </c>
      <c r="K20" s="28">
        <f t="shared" si="5"/>
        <v>83</v>
      </c>
      <c r="L20" s="28" t="str">
        <f t="shared" si="6"/>
        <v>B</v>
      </c>
      <c r="M20" s="28">
        <f t="shared" si="7"/>
        <v>83</v>
      </c>
      <c r="N20" s="28" t="str">
        <f t="shared" si="8"/>
        <v>B</v>
      </c>
      <c r="O20" s="36">
        <v>2</v>
      </c>
      <c r="P20" s="28" t="str">
        <f t="shared" si="9"/>
        <v>Cukup trampil dan menguasai dalam menpresentasikan materi surat pribadi ,conjunction cause and effect  dan namun perlu meningkatkan dalam materi menceritakan kembali lagu  dengan baik</v>
      </c>
      <c r="Q20" s="39"/>
      <c r="R20" s="39" t="s">
        <v>9</v>
      </c>
      <c r="S20" s="18"/>
      <c r="T20" s="1">
        <v>80</v>
      </c>
      <c r="U20" s="1">
        <v>80</v>
      </c>
      <c r="V20" s="1">
        <v>83</v>
      </c>
      <c r="W20" s="1">
        <v>62.5</v>
      </c>
      <c r="X20" s="1"/>
      <c r="Y20" s="1"/>
      <c r="Z20" s="1"/>
      <c r="AA20" s="1"/>
      <c r="AB20" s="1"/>
      <c r="AC20" s="1"/>
      <c r="AD20" s="1"/>
      <c r="AE20" s="18"/>
      <c r="AF20" s="1">
        <v>84</v>
      </c>
      <c r="AG20" s="1">
        <v>80</v>
      </c>
      <c r="AH20" s="1">
        <v>85</v>
      </c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139174</v>
      </c>
      <c r="C21" s="19" t="s">
        <v>75</v>
      </c>
      <c r="D21" s="18"/>
      <c r="E21" s="28">
        <f t="shared" si="0"/>
        <v>77</v>
      </c>
      <c r="F21" s="28" t="str">
        <f t="shared" si="1"/>
        <v>B</v>
      </c>
      <c r="G21" s="28">
        <f t="shared" si="2"/>
        <v>77</v>
      </c>
      <c r="H21" s="28" t="str">
        <f t="shared" si="3"/>
        <v>B</v>
      </c>
      <c r="I21" s="36">
        <v>2</v>
      </c>
      <c r="J21" s="28" t="str">
        <f t="shared" si="4"/>
        <v>Memiliki kemampuan menganalisis materi  surat pribadi dan conjuction cause and effect  namun perlu meningkatkan kemapuan dalam menceritakan kembali lagu</v>
      </c>
      <c r="K21" s="28">
        <f t="shared" si="5"/>
        <v>83</v>
      </c>
      <c r="L21" s="28" t="str">
        <f t="shared" si="6"/>
        <v>B</v>
      </c>
      <c r="M21" s="28">
        <f t="shared" si="7"/>
        <v>83</v>
      </c>
      <c r="N21" s="28" t="str">
        <f t="shared" si="8"/>
        <v>B</v>
      </c>
      <c r="O21" s="36">
        <v>2</v>
      </c>
      <c r="P21" s="28" t="str">
        <f t="shared" si="9"/>
        <v>Cukup trampil dan menguasai dalam menpresentasikan materi surat pribadi ,conjunction cause and effect  dan namun perlu meningkatkan dalam materi menceritakan kembali lagu  dengan baik</v>
      </c>
      <c r="Q21" s="39"/>
      <c r="R21" s="39" t="s">
        <v>8</v>
      </c>
      <c r="S21" s="18"/>
      <c r="T21" s="1">
        <v>70</v>
      </c>
      <c r="U21" s="1">
        <v>70</v>
      </c>
      <c r="V21" s="1">
        <v>78</v>
      </c>
      <c r="W21" s="1">
        <v>90</v>
      </c>
      <c r="X21" s="1"/>
      <c r="Y21" s="1"/>
      <c r="Z21" s="1"/>
      <c r="AA21" s="1"/>
      <c r="AB21" s="1"/>
      <c r="AC21" s="1"/>
      <c r="AD21" s="1"/>
      <c r="AE21" s="18"/>
      <c r="AF21" s="1">
        <v>84</v>
      </c>
      <c r="AG21" s="1">
        <v>80</v>
      </c>
      <c r="AH21" s="1">
        <v>85</v>
      </c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55985</v>
      </c>
      <c r="FK21" s="41">
        <v>55995</v>
      </c>
    </row>
    <row r="22" spans="1:167" x14ac:dyDescent="0.25">
      <c r="A22" s="19">
        <v>12</v>
      </c>
      <c r="B22" s="19">
        <v>139189</v>
      </c>
      <c r="C22" s="19" t="s">
        <v>76</v>
      </c>
      <c r="D22" s="18"/>
      <c r="E22" s="28">
        <f t="shared" si="0"/>
        <v>84</v>
      </c>
      <c r="F22" s="28" t="str">
        <f t="shared" si="1"/>
        <v>B</v>
      </c>
      <c r="G22" s="28">
        <f t="shared" si="2"/>
        <v>84</v>
      </c>
      <c r="H22" s="28" t="str">
        <f t="shared" si="3"/>
        <v>B</v>
      </c>
      <c r="I22" s="36">
        <v>2</v>
      </c>
      <c r="J22" s="28" t="str">
        <f t="shared" si="4"/>
        <v>Memiliki kemampuan menganalisis materi  surat pribadi dan conjuction cause and effect  namun perlu meningkatkan kemapuan dalam menceritakan kembali lagu</v>
      </c>
      <c r="K22" s="28">
        <f t="shared" si="5"/>
        <v>83</v>
      </c>
      <c r="L22" s="28" t="str">
        <f t="shared" si="6"/>
        <v>B</v>
      </c>
      <c r="M22" s="28">
        <f t="shared" si="7"/>
        <v>83</v>
      </c>
      <c r="N22" s="28" t="str">
        <f t="shared" si="8"/>
        <v>B</v>
      </c>
      <c r="O22" s="36">
        <v>2</v>
      </c>
      <c r="P22" s="28" t="str">
        <f t="shared" si="9"/>
        <v>Cukup trampil dan menguasai dalam menpresentasikan materi surat pribadi ,conjunction cause and effect  dan namun perlu meningkatkan dalam materi menceritakan kembali lagu  dengan baik</v>
      </c>
      <c r="Q22" s="39"/>
      <c r="R22" s="39" t="s">
        <v>9</v>
      </c>
      <c r="S22" s="18"/>
      <c r="T22" s="1">
        <v>86</v>
      </c>
      <c r="U22" s="1">
        <v>78</v>
      </c>
      <c r="V22" s="1">
        <v>74</v>
      </c>
      <c r="W22" s="1">
        <v>97.5</v>
      </c>
      <c r="X22" s="1"/>
      <c r="Y22" s="1"/>
      <c r="Z22" s="1"/>
      <c r="AA22" s="1"/>
      <c r="AB22" s="1"/>
      <c r="AC22" s="1"/>
      <c r="AD22" s="1"/>
      <c r="AE22" s="18"/>
      <c r="AF22" s="1">
        <v>84</v>
      </c>
      <c r="AG22" s="1">
        <v>80</v>
      </c>
      <c r="AH22" s="1">
        <v>85</v>
      </c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139204</v>
      </c>
      <c r="C23" s="19" t="s">
        <v>77</v>
      </c>
      <c r="D23" s="18"/>
      <c r="E23" s="28">
        <f t="shared" si="0"/>
        <v>84</v>
      </c>
      <c r="F23" s="28" t="str">
        <f t="shared" si="1"/>
        <v>B</v>
      </c>
      <c r="G23" s="28">
        <f t="shared" si="2"/>
        <v>84</v>
      </c>
      <c r="H23" s="28" t="str">
        <f t="shared" si="3"/>
        <v>B</v>
      </c>
      <c r="I23" s="36">
        <v>2</v>
      </c>
      <c r="J23" s="28" t="str">
        <f t="shared" si="4"/>
        <v>Memiliki kemampuan menganalisis materi  surat pribadi dan conjuction cause and effect  namun perlu meningkatkan kemapuan dalam menceritakan kembali lagu</v>
      </c>
      <c r="K23" s="28">
        <f t="shared" si="5"/>
        <v>83</v>
      </c>
      <c r="L23" s="28" t="str">
        <f t="shared" si="6"/>
        <v>B</v>
      </c>
      <c r="M23" s="28">
        <f t="shared" si="7"/>
        <v>83</v>
      </c>
      <c r="N23" s="28" t="str">
        <f t="shared" si="8"/>
        <v>B</v>
      </c>
      <c r="O23" s="36">
        <v>2</v>
      </c>
      <c r="P23" s="28" t="str">
        <f t="shared" si="9"/>
        <v>Cukup trampil dan menguasai dalam menpresentasikan materi surat pribadi ,conjunction cause and effect  dan namun perlu meningkatkan dalam materi menceritakan kembali lagu  dengan baik</v>
      </c>
      <c r="Q23" s="39"/>
      <c r="R23" s="39" t="s">
        <v>8</v>
      </c>
      <c r="S23" s="18"/>
      <c r="T23" s="1">
        <v>86</v>
      </c>
      <c r="U23" s="1">
        <v>86</v>
      </c>
      <c r="V23" s="1">
        <v>78</v>
      </c>
      <c r="W23" s="1">
        <v>85</v>
      </c>
      <c r="X23" s="1"/>
      <c r="Y23" s="1"/>
      <c r="Z23" s="1"/>
      <c r="AA23" s="1"/>
      <c r="AB23" s="1"/>
      <c r="AC23" s="1"/>
      <c r="AD23" s="1"/>
      <c r="AE23" s="18"/>
      <c r="AF23" s="1">
        <v>84</v>
      </c>
      <c r="AG23" s="1">
        <v>80</v>
      </c>
      <c r="AH23" s="1">
        <v>85</v>
      </c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55986</v>
      </c>
      <c r="FK23" s="41">
        <v>55996</v>
      </c>
    </row>
    <row r="24" spans="1:167" x14ac:dyDescent="0.25">
      <c r="A24" s="19">
        <v>14</v>
      </c>
      <c r="B24" s="19">
        <v>139219</v>
      </c>
      <c r="C24" s="19" t="s">
        <v>78</v>
      </c>
      <c r="D24" s="18"/>
      <c r="E24" s="28">
        <f t="shared" si="0"/>
        <v>84</v>
      </c>
      <c r="F24" s="28" t="str">
        <f t="shared" si="1"/>
        <v>B</v>
      </c>
      <c r="G24" s="28">
        <f t="shared" si="2"/>
        <v>84</v>
      </c>
      <c r="H24" s="28" t="str">
        <f t="shared" si="3"/>
        <v>B</v>
      </c>
      <c r="I24" s="36">
        <v>2</v>
      </c>
      <c r="J24" s="28" t="str">
        <f t="shared" si="4"/>
        <v>Memiliki kemampuan menganalisis materi  surat pribadi dan conjuction cause and effect  namun perlu meningkatkan kemapuan dalam menceritakan kembali lagu</v>
      </c>
      <c r="K24" s="28">
        <f t="shared" si="5"/>
        <v>83</v>
      </c>
      <c r="L24" s="28" t="str">
        <f t="shared" si="6"/>
        <v>B</v>
      </c>
      <c r="M24" s="28">
        <f t="shared" si="7"/>
        <v>83</v>
      </c>
      <c r="N24" s="28" t="str">
        <f t="shared" si="8"/>
        <v>B</v>
      </c>
      <c r="O24" s="36">
        <v>2</v>
      </c>
      <c r="P24" s="28" t="str">
        <f t="shared" si="9"/>
        <v>Cukup trampil dan menguasai dalam menpresentasikan materi surat pribadi ,conjunction cause and effect  dan namun perlu meningkatkan dalam materi menceritakan kembali lagu  dengan baik</v>
      </c>
      <c r="Q24" s="39"/>
      <c r="R24" s="39" t="s">
        <v>9</v>
      </c>
      <c r="S24" s="18"/>
      <c r="T24" s="1">
        <v>80</v>
      </c>
      <c r="U24" s="1">
        <v>86</v>
      </c>
      <c r="V24" s="1">
        <v>78</v>
      </c>
      <c r="W24" s="1">
        <v>92.5</v>
      </c>
      <c r="X24" s="1"/>
      <c r="Y24" s="1"/>
      <c r="Z24" s="1"/>
      <c r="AA24" s="1"/>
      <c r="AB24" s="1"/>
      <c r="AC24" s="1"/>
      <c r="AD24" s="1"/>
      <c r="AE24" s="18"/>
      <c r="AF24" s="1">
        <v>84</v>
      </c>
      <c r="AG24" s="1">
        <v>80</v>
      </c>
      <c r="AH24" s="1">
        <v>85</v>
      </c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139234</v>
      </c>
      <c r="C25" s="19" t="s">
        <v>79</v>
      </c>
      <c r="D25" s="18"/>
      <c r="E25" s="28">
        <f t="shared" si="0"/>
        <v>84</v>
      </c>
      <c r="F25" s="28" t="str">
        <f t="shared" si="1"/>
        <v>B</v>
      </c>
      <c r="G25" s="28">
        <f t="shared" si="2"/>
        <v>84</v>
      </c>
      <c r="H25" s="28" t="str">
        <f t="shared" si="3"/>
        <v>B</v>
      </c>
      <c r="I25" s="36">
        <v>2</v>
      </c>
      <c r="J25" s="28" t="str">
        <f t="shared" si="4"/>
        <v>Memiliki kemampuan menganalisis materi  surat pribadi dan conjuction cause and effect  namun perlu meningkatkan kemapuan dalam menceritakan kembali lagu</v>
      </c>
      <c r="K25" s="28">
        <f t="shared" si="5"/>
        <v>83</v>
      </c>
      <c r="L25" s="28" t="str">
        <f t="shared" si="6"/>
        <v>B</v>
      </c>
      <c r="M25" s="28">
        <f t="shared" si="7"/>
        <v>83</v>
      </c>
      <c r="N25" s="28" t="str">
        <f t="shared" si="8"/>
        <v>B</v>
      </c>
      <c r="O25" s="36">
        <v>2</v>
      </c>
      <c r="P25" s="28" t="str">
        <f t="shared" si="9"/>
        <v>Cukup trampil dan menguasai dalam menpresentasikan materi surat pribadi ,conjunction cause and effect  dan namun perlu meningkatkan dalam materi menceritakan kembali lagu  dengan baik</v>
      </c>
      <c r="Q25" s="39"/>
      <c r="R25" s="39" t="s">
        <v>9</v>
      </c>
      <c r="S25" s="18"/>
      <c r="T25" s="1">
        <v>70</v>
      </c>
      <c r="U25" s="1">
        <v>86</v>
      </c>
      <c r="V25" s="1">
        <v>78</v>
      </c>
      <c r="W25" s="1">
        <v>100</v>
      </c>
      <c r="X25" s="1"/>
      <c r="Y25" s="1"/>
      <c r="Z25" s="1"/>
      <c r="AA25" s="1"/>
      <c r="AB25" s="1"/>
      <c r="AC25" s="1"/>
      <c r="AD25" s="1"/>
      <c r="AE25" s="18"/>
      <c r="AF25" s="1">
        <v>84</v>
      </c>
      <c r="AG25" s="1">
        <v>80</v>
      </c>
      <c r="AH25" s="1">
        <v>85</v>
      </c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80</v>
      </c>
      <c r="FD25" s="68"/>
      <c r="FE25" s="68"/>
      <c r="FG25" s="42">
        <v>7</v>
      </c>
      <c r="FH25" s="43"/>
      <c r="FI25" s="43"/>
      <c r="FJ25" s="41">
        <v>55987</v>
      </c>
      <c r="FK25" s="41">
        <v>55997</v>
      </c>
    </row>
    <row r="26" spans="1:167" x14ac:dyDescent="0.25">
      <c r="A26" s="19">
        <v>16</v>
      </c>
      <c r="B26" s="19">
        <v>139249</v>
      </c>
      <c r="C26" s="19" t="s">
        <v>81</v>
      </c>
      <c r="D26" s="18"/>
      <c r="E26" s="28">
        <f t="shared" si="0"/>
        <v>80</v>
      </c>
      <c r="F26" s="28" t="str">
        <f t="shared" si="1"/>
        <v>B</v>
      </c>
      <c r="G26" s="28">
        <f t="shared" si="2"/>
        <v>80</v>
      </c>
      <c r="H26" s="28" t="str">
        <f t="shared" si="3"/>
        <v>B</v>
      </c>
      <c r="I26" s="36">
        <v>2</v>
      </c>
      <c r="J26" s="28" t="str">
        <f t="shared" si="4"/>
        <v>Memiliki kemampuan menganalisis materi  surat pribadi dan conjuction cause and effect  namun perlu meningkatkan kemapuan dalam menceritakan kembali lagu</v>
      </c>
      <c r="K26" s="28">
        <f t="shared" si="5"/>
        <v>83</v>
      </c>
      <c r="L26" s="28" t="str">
        <f t="shared" si="6"/>
        <v>B</v>
      </c>
      <c r="M26" s="28">
        <f t="shared" si="7"/>
        <v>83</v>
      </c>
      <c r="N26" s="28" t="str">
        <f t="shared" si="8"/>
        <v>B</v>
      </c>
      <c r="O26" s="36">
        <v>2</v>
      </c>
      <c r="P26" s="28" t="str">
        <f t="shared" si="9"/>
        <v>Cukup trampil dan menguasai dalam menpresentasikan materi surat pribadi ,conjunction cause and effect  dan namun perlu meningkatkan dalam materi menceritakan kembali lagu  dengan baik</v>
      </c>
      <c r="Q26" s="39"/>
      <c r="R26" s="39" t="s">
        <v>9</v>
      </c>
      <c r="S26" s="18"/>
      <c r="T26" s="1">
        <v>70</v>
      </c>
      <c r="U26" s="1">
        <v>79</v>
      </c>
      <c r="V26" s="1">
        <v>78</v>
      </c>
      <c r="W26" s="1">
        <v>92.5</v>
      </c>
      <c r="X26" s="1"/>
      <c r="Y26" s="1"/>
      <c r="Z26" s="1"/>
      <c r="AA26" s="1"/>
      <c r="AB26" s="1"/>
      <c r="AC26" s="1"/>
      <c r="AD26" s="1"/>
      <c r="AE26" s="18"/>
      <c r="AF26" s="1">
        <v>84</v>
      </c>
      <c r="AG26" s="1">
        <v>80</v>
      </c>
      <c r="AH26" s="1">
        <v>85</v>
      </c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139264</v>
      </c>
      <c r="C27" s="19" t="s">
        <v>82</v>
      </c>
      <c r="D27" s="18"/>
      <c r="E27" s="28">
        <f t="shared" si="0"/>
        <v>81</v>
      </c>
      <c r="F27" s="28" t="str">
        <f t="shared" si="1"/>
        <v>B</v>
      </c>
      <c r="G27" s="28">
        <f t="shared" si="2"/>
        <v>81</v>
      </c>
      <c r="H27" s="28" t="str">
        <f t="shared" si="3"/>
        <v>B</v>
      </c>
      <c r="I27" s="36">
        <v>2</v>
      </c>
      <c r="J27" s="28" t="str">
        <f t="shared" si="4"/>
        <v>Memiliki kemampuan menganalisis materi  surat pribadi dan conjuction cause and effect  namun perlu meningkatkan kemapuan dalam menceritakan kembali lagu</v>
      </c>
      <c r="K27" s="28">
        <f t="shared" si="5"/>
        <v>83</v>
      </c>
      <c r="L27" s="28" t="str">
        <f t="shared" si="6"/>
        <v>B</v>
      </c>
      <c r="M27" s="28">
        <f t="shared" si="7"/>
        <v>83</v>
      </c>
      <c r="N27" s="28" t="str">
        <f t="shared" si="8"/>
        <v>B</v>
      </c>
      <c r="O27" s="36">
        <v>2</v>
      </c>
      <c r="P27" s="28" t="str">
        <f t="shared" si="9"/>
        <v>Cukup trampil dan menguasai dalam menpresentasikan materi surat pribadi ,conjunction cause and effect  dan namun perlu meningkatkan dalam materi menceritakan kembali lagu  dengan baik</v>
      </c>
      <c r="Q27" s="39"/>
      <c r="R27" s="39" t="s">
        <v>9</v>
      </c>
      <c r="S27" s="18"/>
      <c r="T27" s="1">
        <v>70</v>
      </c>
      <c r="U27" s="1">
        <v>78</v>
      </c>
      <c r="V27" s="1">
        <v>75</v>
      </c>
      <c r="W27" s="1">
        <v>100</v>
      </c>
      <c r="X27" s="1"/>
      <c r="Y27" s="1"/>
      <c r="Z27" s="1"/>
      <c r="AA27" s="1"/>
      <c r="AB27" s="1"/>
      <c r="AC27" s="1"/>
      <c r="AD27" s="1"/>
      <c r="AE27" s="18"/>
      <c r="AF27" s="1">
        <v>84</v>
      </c>
      <c r="AG27" s="1">
        <v>80</v>
      </c>
      <c r="AH27" s="1">
        <v>85</v>
      </c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55988</v>
      </c>
      <c r="FK27" s="41">
        <v>55998</v>
      </c>
    </row>
    <row r="28" spans="1:167" x14ac:dyDescent="0.25">
      <c r="A28" s="19">
        <v>18</v>
      </c>
      <c r="B28" s="19">
        <v>139279</v>
      </c>
      <c r="C28" s="19" t="s">
        <v>83</v>
      </c>
      <c r="D28" s="18"/>
      <c r="E28" s="28">
        <f t="shared" si="0"/>
        <v>83</v>
      </c>
      <c r="F28" s="28" t="str">
        <f t="shared" si="1"/>
        <v>B</v>
      </c>
      <c r="G28" s="28">
        <f t="shared" si="2"/>
        <v>83</v>
      </c>
      <c r="H28" s="28" t="str">
        <f t="shared" si="3"/>
        <v>B</v>
      </c>
      <c r="I28" s="36">
        <v>2</v>
      </c>
      <c r="J28" s="28" t="str">
        <f t="shared" si="4"/>
        <v>Memiliki kemampuan menganalisis materi  surat pribadi dan conjuction cause and effect  namun perlu meningkatkan kemapuan dalam menceritakan kembali lagu</v>
      </c>
      <c r="K28" s="28">
        <f t="shared" si="5"/>
        <v>85</v>
      </c>
      <c r="L28" s="28" t="str">
        <f t="shared" si="6"/>
        <v>A</v>
      </c>
      <c r="M28" s="28">
        <f t="shared" si="7"/>
        <v>85</v>
      </c>
      <c r="N28" s="28" t="str">
        <f t="shared" si="8"/>
        <v>A</v>
      </c>
      <c r="O28" s="36">
        <v>1</v>
      </c>
      <c r="P28" s="28" t="str">
        <f t="shared" si="9"/>
        <v>Sangat trampil dan menguasai dalam menpresentasikan materi surat pribadi ,conjunction cause and effect  dan menceritakan kembali lagu  dengan baik</v>
      </c>
      <c r="Q28" s="39"/>
      <c r="R28" s="39" t="s">
        <v>8</v>
      </c>
      <c r="S28" s="18"/>
      <c r="T28" s="1">
        <v>80</v>
      </c>
      <c r="U28" s="1">
        <v>80</v>
      </c>
      <c r="V28" s="1">
        <v>78</v>
      </c>
      <c r="W28" s="1">
        <v>92.5</v>
      </c>
      <c r="X28" s="1"/>
      <c r="Y28" s="1"/>
      <c r="Z28" s="1"/>
      <c r="AA28" s="1"/>
      <c r="AB28" s="1"/>
      <c r="AC28" s="1"/>
      <c r="AD28" s="1"/>
      <c r="AE28" s="18"/>
      <c r="AF28" s="1">
        <v>84</v>
      </c>
      <c r="AG28" s="1">
        <v>86</v>
      </c>
      <c r="AH28" s="1">
        <v>85</v>
      </c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139294</v>
      </c>
      <c r="C29" s="19" t="s">
        <v>84</v>
      </c>
      <c r="D29" s="18"/>
      <c r="E29" s="28">
        <f t="shared" si="0"/>
        <v>92</v>
      </c>
      <c r="F29" s="28" t="str">
        <f t="shared" si="1"/>
        <v>A</v>
      </c>
      <c r="G29" s="28">
        <f t="shared" si="2"/>
        <v>92</v>
      </c>
      <c r="H29" s="28" t="str">
        <f t="shared" si="3"/>
        <v>A</v>
      </c>
      <c r="I29" s="36">
        <v>1</v>
      </c>
      <c r="J29" s="28" t="str">
        <f t="shared" si="4"/>
        <v xml:space="preserve">Memiliki kemampuan menganalisis materi surat pribadi,conjunction cause and effect dan lagu dengan baik </v>
      </c>
      <c r="K29" s="28">
        <f t="shared" si="5"/>
        <v>90</v>
      </c>
      <c r="L29" s="28" t="str">
        <f t="shared" si="6"/>
        <v>A</v>
      </c>
      <c r="M29" s="28">
        <f t="shared" si="7"/>
        <v>90</v>
      </c>
      <c r="N29" s="28" t="str">
        <f t="shared" si="8"/>
        <v>A</v>
      </c>
      <c r="O29" s="36">
        <v>1</v>
      </c>
      <c r="P29" s="28" t="str">
        <f t="shared" si="9"/>
        <v>Sangat trampil dan menguasai dalam menpresentasikan materi surat pribadi ,conjunction cause and effect  dan menceritakan kembali lagu  dengan baik</v>
      </c>
      <c r="Q29" s="39"/>
      <c r="R29" s="39" t="s">
        <v>8</v>
      </c>
      <c r="S29" s="18"/>
      <c r="T29" s="1">
        <v>86</v>
      </c>
      <c r="U29" s="1">
        <v>94</v>
      </c>
      <c r="V29" s="1">
        <v>86</v>
      </c>
      <c r="W29" s="1">
        <v>100</v>
      </c>
      <c r="X29" s="1"/>
      <c r="Y29" s="1"/>
      <c r="Z29" s="1"/>
      <c r="AA29" s="1"/>
      <c r="AB29" s="1"/>
      <c r="AC29" s="1"/>
      <c r="AD29" s="1"/>
      <c r="AE29" s="18"/>
      <c r="AF29" s="1">
        <v>90</v>
      </c>
      <c r="AG29" s="1">
        <v>90</v>
      </c>
      <c r="AH29" s="1">
        <v>90</v>
      </c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55989</v>
      </c>
      <c r="FK29" s="41">
        <v>55999</v>
      </c>
    </row>
    <row r="30" spans="1:167" x14ac:dyDescent="0.25">
      <c r="A30" s="19">
        <v>20</v>
      </c>
      <c r="B30" s="19">
        <v>139309</v>
      </c>
      <c r="C30" s="19" t="s">
        <v>85</v>
      </c>
      <c r="D30" s="18"/>
      <c r="E30" s="28">
        <f t="shared" si="0"/>
        <v>87</v>
      </c>
      <c r="F30" s="28" t="str">
        <f t="shared" si="1"/>
        <v>A</v>
      </c>
      <c r="G30" s="28">
        <f t="shared" si="2"/>
        <v>87</v>
      </c>
      <c r="H30" s="28" t="str">
        <f t="shared" si="3"/>
        <v>A</v>
      </c>
      <c r="I30" s="36">
        <v>1</v>
      </c>
      <c r="J30" s="28" t="str">
        <f t="shared" si="4"/>
        <v xml:space="preserve">Memiliki kemampuan menganalisis materi surat pribadi,conjunction cause and effect dan lagu dengan baik </v>
      </c>
      <c r="K30" s="28">
        <f t="shared" si="5"/>
        <v>83</v>
      </c>
      <c r="L30" s="28" t="str">
        <f t="shared" si="6"/>
        <v>B</v>
      </c>
      <c r="M30" s="28">
        <f t="shared" si="7"/>
        <v>83</v>
      </c>
      <c r="N30" s="28" t="str">
        <f t="shared" si="8"/>
        <v>B</v>
      </c>
      <c r="O30" s="36">
        <v>2</v>
      </c>
      <c r="P30" s="28" t="str">
        <f t="shared" si="9"/>
        <v>Cukup trampil dan menguasai dalam menpresentasikan materi surat pribadi ,conjunction cause and effect  dan namun perlu meningkatkan dalam materi menceritakan kembali lagu  dengan baik</v>
      </c>
      <c r="Q30" s="39"/>
      <c r="R30" s="39" t="s">
        <v>9</v>
      </c>
      <c r="S30" s="18"/>
      <c r="T30" s="1">
        <v>100</v>
      </c>
      <c r="U30" s="1">
        <v>78</v>
      </c>
      <c r="V30" s="1">
        <v>70</v>
      </c>
      <c r="W30" s="1">
        <v>100</v>
      </c>
      <c r="X30" s="1"/>
      <c r="Y30" s="1"/>
      <c r="Z30" s="1"/>
      <c r="AA30" s="1"/>
      <c r="AB30" s="1"/>
      <c r="AC30" s="1"/>
      <c r="AD30" s="1"/>
      <c r="AE30" s="18"/>
      <c r="AF30" s="1">
        <v>84</v>
      </c>
      <c r="AG30" s="1">
        <v>80</v>
      </c>
      <c r="AH30" s="1">
        <v>85</v>
      </c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139324</v>
      </c>
      <c r="C31" s="19" t="s">
        <v>86</v>
      </c>
      <c r="D31" s="18"/>
      <c r="E31" s="28">
        <f t="shared" si="0"/>
        <v>85</v>
      </c>
      <c r="F31" s="28" t="str">
        <f t="shared" si="1"/>
        <v>A</v>
      </c>
      <c r="G31" s="28">
        <f t="shared" si="2"/>
        <v>85</v>
      </c>
      <c r="H31" s="28" t="str">
        <f t="shared" si="3"/>
        <v>A</v>
      </c>
      <c r="I31" s="36">
        <v>1</v>
      </c>
      <c r="J31" s="28" t="str">
        <f t="shared" si="4"/>
        <v xml:space="preserve">Memiliki kemampuan menganalisis materi surat pribadi,conjunction cause and effect dan lagu dengan baik </v>
      </c>
      <c r="K31" s="28">
        <f t="shared" si="5"/>
        <v>84.666666666666671</v>
      </c>
      <c r="L31" s="28" t="str">
        <f t="shared" si="6"/>
        <v>A</v>
      </c>
      <c r="M31" s="28">
        <f t="shared" si="7"/>
        <v>84.666666666666671</v>
      </c>
      <c r="N31" s="28" t="str">
        <f t="shared" si="8"/>
        <v>A</v>
      </c>
      <c r="O31" s="36">
        <v>1</v>
      </c>
      <c r="P31" s="28" t="str">
        <f t="shared" si="9"/>
        <v>Sangat trampil dan menguasai dalam menpresentasikan materi surat pribadi ,conjunction cause and effect  dan menceritakan kembali lagu  dengan baik</v>
      </c>
      <c r="Q31" s="39"/>
      <c r="R31" s="39" t="s">
        <v>8</v>
      </c>
      <c r="S31" s="18"/>
      <c r="T31" s="1">
        <v>80</v>
      </c>
      <c r="U31" s="1">
        <v>80</v>
      </c>
      <c r="V31" s="1">
        <v>78</v>
      </c>
      <c r="W31" s="1">
        <v>100</v>
      </c>
      <c r="X31" s="1"/>
      <c r="Y31" s="1"/>
      <c r="Z31" s="1"/>
      <c r="AA31" s="1"/>
      <c r="AB31" s="1"/>
      <c r="AC31" s="1"/>
      <c r="AD31" s="1"/>
      <c r="AE31" s="18"/>
      <c r="AF31" s="1">
        <v>84</v>
      </c>
      <c r="AG31" s="1">
        <v>80</v>
      </c>
      <c r="AH31" s="1">
        <v>90</v>
      </c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55990</v>
      </c>
      <c r="FK31" s="41">
        <v>56000</v>
      </c>
    </row>
    <row r="32" spans="1:167" x14ac:dyDescent="0.25">
      <c r="A32" s="19">
        <v>22</v>
      </c>
      <c r="B32" s="19">
        <v>139339</v>
      </c>
      <c r="C32" s="19" t="s">
        <v>87</v>
      </c>
      <c r="D32" s="18"/>
      <c r="E32" s="28">
        <f t="shared" si="0"/>
        <v>76</v>
      </c>
      <c r="F32" s="28" t="str">
        <f t="shared" si="1"/>
        <v>B</v>
      </c>
      <c r="G32" s="28">
        <f t="shared" si="2"/>
        <v>76</v>
      </c>
      <c r="H32" s="28" t="str">
        <f t="shared" si="3"/>
        <v>B</v>
      </c>
      <c r="I32" s="36">
        <v>2</v>
      </c>
      <c r="J32" s="28" t="str">
        <f t="shared" si="4"/>
        <v>Memiliki kemampuan menganalisis materi  surat pribadi dan conjuction cause and effect  namun perlu meningkatkan kemapuan dalam menceritakan kembali lagu</v>
      </c>
      <c r="K32" s="28">
        <f t="shared" si="5"/>
        <v>83</v>
      </c>
      <c r="L32" s="28" t="str">
        <f t="shared" si="6"/>
        <v>B</v>
      </c>
      <c r="M32" s="28">
        <f t="shared" si="7"/>
        <v>83</v>
      </c>
      <c r="N32" s="28" t="str">
        <f t="shared" si="8"/>
        <v>B</v>
      </c>
      <c r="O32" s="36">
        <v>2</v>
      </c>
      <c r="P32" s="28" t="str">
        <f t="shared" si="9"/>
        <v>Cukup trampil dan menguasai dalam menpresentasikan materi surat pribadi ,conjunction cause and effect  dan namun perlu meningkatkan dalam materi menceritakan kembali lagu  dengan baik</v>
      </c>
      <c r="Q32" s="39"/>
      <c r="R32" s="39" t="s">
        <v>9</v>
      </c>
      <c r="S32" s="18"/>
      <c r="T32" s="1">
        <v>80</v>
      </c>
      <c r="U32" s="1">
        <v>80</v>
      </c>
      <c r="V32" s="1">
        <v>84</v>
      </c>
      <c r="W32" s="1">
        <v>60</v>
      </c>
      <c r="X32" s="1"/>
      <c r="Y32" s="1"/>
      <c r="Z32" s="1"/>
      <c r="AA32" s="1"/>
      <c r="AB32" s="1"/>
      <c r="AC32" s="1"/>
      <c r="AD32" s="1"/>
      <c r="AE32" s="18"/>
      <c r="AF32" s="1">
        <v>84</v>
      </c>
      <c r="AG32" s="1">
        <v>80</v>
      </c>
      <c r="AH32" s="1">
        <v>85</v>
      </c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139354</v>
      </c>
      <c r="C33" s="19" t="s">
        <v>88</v>
      </c>
      <c r="D33" s="18"/>
      <c r="E33" s="28">
        <f t="shared" si="0"/>
        <v>79</v>
      </c>
      <c r="F33" s="28" t="str">
        <f t="shared" si="1"/>
        <v>B</v>
      </c>
      <c r="G33" s="28">
        <f t="shared" si="2"/>
        <v>79</v>
      </c>
      <c r="H33" s="28" t="str">
        <f t="shared" si="3"/>
        <v>B</v>
      </c>
      <c r="I33" s="36">
        <v>2</v>
      </c>
      <c r="J33" s="28" t="str">
        <f t="shared" si="4"/>
        <v>Memiliki kemampuan menganalisis materi  surat pribadi dan conjuction cause and effect  namun perlu meningkatkan kemapuan dalam menceritakan kembali lagu</v>
      </c>
      <c r="K33" s="28">
        <f t="shared" si="5"/>
        <v>83</v>
      </c>
      <c r="L33" s="28" t="str">
        <f t="shared" si="6"/>
        <v>B</v>
      </c>
      <c r="M33" s="28">
        <f t="shared" si="7"/>
        <v>83</v>
      </c>
      <c r="N33" s="28" t="str">
        <f t="shared" si="8"/>
        <v>B</v>
      </c>
      <c r="O33" s="36">
        <v>2</v>
      </c>
      <c r="P33" s="28" t="str">
        <f t="shared" si="9"/>
        <v>Cukup trampil dan menguasai dalam menpresentasikan materi surat pribadi ,conjunction cause and effect  dan namun perlu meningkatkan dalam materi menceritakan kembali lagu  dengan baik</v>
      </c>
      <c r="Q33" s="39"/>
      <c r="R33" s="39" t="s">
        <v>9</v>
      </c>
      <c r="S33" s="18"/>
      <c r="T33" s="1">
        <v>70</v>
      </c>
      <c r="U33" s="1">
        <v>76</v>
      </c>
      <c r="V33" s="1">
        <v>76</v>
      </c>
      <c r="W33" s="1">
        <v>95</v>
      </c>
      <c r="X33" s="1"/>
      <c r="Y33" s="1"/>
      <c r="Z33" s="1"/>
      <c r="AA33" s="1"/>
      <c r="AB33" s="1"/>
      <c r="AC33" s="1"/>
      <c r="AD33" s="1"/>
      <c r="AE33" s="18"/>
      <c r="AF33" s="1">
        <v>84</v>
      </c>
      <c r="AG33" s="1">
        <v>80</v>
      </c>
      <c r="AH33" s="1">
        <v>85</v>
      </c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139369</v>
      </c>
      <c r="C34" s="19" t="s">
        <v>89</v>
      </c>
      <c r="D34" s="18"/>
      <c r="E34" s="28">
        <f t="shared" si="0"/>
        <v>79</v>
      </c>
      <c r="F34" s="28" t="str">
        <f t="shared" si="1"/>
        <v>B</v>
      </c>
      <c r="G34" s="28">
        <f t="shared" si="2"/>
        <v>79</v>
      </c>
      <c r="H34" s="28" t="str">
        <f t="shared" si="3"/>
        <v>B</v>
      </c>
      <c r="I34" s="36">
        <v>2</v>
      </c>
      <c r="J34" s="28" t="str">
        <f t="shared" si="4"/>
        <v>Memiliki kemampuan menganalisis materi  surat pribadi dan conjuction cause and effect  namun perlu meningkatkan kemapuan dalam menceritakan kembali lagu</v>
      </c>
      <c r="K34" s="28">
        <f t="shared" si="5"/>
        <v>83</v>
      </c>
      <c r="L34" s="28" t="str">
        <f t="shared" si="6"/>
        <v>B</v>
      </c>
      <c r="M34" s="28">
        <f t="shared" si="7"/>
        <v>83</v>
      </c>
      <c r="N34" s="28" t="str">
        <f t="shared" si="8"/>
        <v>B</v>
      </c>
      <c r="O34" s="36">
        <v>2</v>
      </c>
      <c r="P34" s="28" t="str">
        <f t="shared" si="9"/>
        <v>Cukup trampil dan menguasai dalam menpresentasikan materi surat pribadi ,conjunction cause and effect  dan namun perlu meningkatkan dalam materi menceritakan kembali lagu  dengan baik</v>
      </c>
      <c r="Q34" s="39"/>
      <c r="R34" s="39" t="s">
        <v>9</v>
      </c>
      <c r="S34" s="18"/>
      <c r="T34" s="1">
        <v>75</v>
      </c>
      <c r="U34" s="1">
        <v>76</v>
      </c>
      <c r="V34" s="1">
        <v>76</v>
      </c>
      <c r="W34" s="1">
        <v>87.5</v>
      </c>
      <c r="X34" s="1"/>
      <c r="Y34" s="1"/>
      <c r="Z34" s="1"/>
      <c r="AA34" s="1"/>
      <c r="AB34" s="1"/>
      <c r="AC34" s="1"/>
      <c r="AD34" s="1"/>
      <c r="AE34" s="18"/>
      <c r="AF34" s="1">
        <v>84</v>
      </c>
      <c r="AG34" s="1">
        <v>80</v>
      </c>
      <c r="AH34" s="1">
        <v>85</v>
      </c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139384</v>
      </c>
      <c r="C35" s="19" t="s">
        <v>90</v>
      </c>
      <c r="D35" s="18"/>
      <c r="E35" s="28">
        <f t="shared" si="0"/>
        <v>79</v>
      </c>
      <c r="F35" s="28" t="str">
        <f t="shared" si="1"/>
        <v>B</v>
      </c>
      <c r="G35" s="28">
        <f t="shared" si="2"/>
        <v>79</v>
      </c>
      <c r="H35" s="28" t="str">
        <f t="shared" si="3"/>
        <v>B</v>
      </c>
      <c r="I35" s="36">
        <v>2</v>
      </c>
      <c r="J35" s="28" t="str">
        <f t="shared" si="4"/>
        <v>Memiliki kemampuan menganalisis materi  surat pribadi dan conjuction cause and effect  namun perlu meningkatkan kemapuan dalam menceritakan kembali lagu</v>
      </c>
      <c r="K35" s="28">
        <f t="shared" si="5"/>
        <v>83</v>
      </c>
      <c r="L35" s="28" t="str">
        <f t="shared" si="6"/>
        <v>B</v>
      </c>
      <c r="M35" s="28">
        <f t="shared" si="7"/>
        <v>83</v>
      </c>
      <c r="N35" s="28" t="str">
        <f t="shared" si="8"/>
        <v>B</v>
      </c>
      <c r="O35" s="36">
        <v>2</v>
      </c>
      <c r="P35" s="28" t="str">
        <f t="shared" si="9"/>
        <v>Cukup trampil dan menguasai dalam menpresentasikan materi surat pribadi ,conjunction cause and effect  dan namun perlu meningkatkan dalam materi menceritakan kembali lagu  dengan baik</v>
      </c>
      <c r="Q35" s="39"/>
      <c r="R35" s="39" t="s">
        <v>9</v>
      </c>
      <c r="S35" s="18"/>
      <c r="T35" s="1">
        <v>70</v>
      </c>
      <c r="U35" s="1">
        <v>76</v>
      </c>
      <c r="V35" s="1">
        <v>75</v>
      </c>
      <c r="W35" s="1">
        <v>95</v>
      </c>
      <c r="X35" s="1"/>
      <c r="Y35" s="1"/>
      <c r="Z35" s="1"/>
      <c r="AA35" s="1"/>
      <c r="AB35" s="1"/>
      <c r="AC35" s="1"/>
      <c r="AD35" s="1"/>
      <c r="AE35" s="18"/>
      <c r="AF35" s="1">
        <v>84</v>
      </c>
      <c r="AG35" s="1">
        <v>80</v>
      </c>
      <c r="AH35" s="1">
        <v>85</v>
      </c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139399</v>
      </c>
      <c r="C36" s="19" t="s">
        <v>91</v>
      </c>
      <c r="D36" s="18"/>
      <c r="E36" s="28">
        <f t="shared" si="0"/>
        <v>79</v>
      </c>
      <c r="F36" s="28" t="str">
        <f t="shared" si="1"/>
        <v>B</v>
      </c>
      <c r="G36" s="28">
        <f t="shared" si="2"/>
        <v>79</v>
      </c>
      <c r="H36" s="28" t="str">
        <f t="shared" si="3"/>
        <v>B</v>
      </c>
      <c r="I36" s="36">
        <v>2</v>
      </c>
      <c r="J36" s="28" t="str">
        <f t="shared" si="4"/>
        <v>Memiliki kemampuan menganalisis materi  surat pribadi dan conjuction cause and effect  namun perlu meningkatkan kemapuan dalam menceritakan kembali lagu</v>
      </c>
      <c r="K36" s="28">
        <f t="shared" si="5"/>
        <v>83</v>
      </c>
      <c r="L36" s="28" t="str">
        <f t="shared" si="6"/>
        <v>B</v>
      </c>
      <c r="M36" s="28">
        <f t="shared" si="7"/>
        <v>83</v>
      </c>
      <c r="N36" s="28" t="str">
        <f t="shared" si="8"/>
        <v>B</v>
      </c>
      <c r="O36" s="36">
        <v>2</v>
      </c>
      <c r="P36" s="28" t="str">
        <f t="shared" si="9"/>
        <v>Cukup trampil dan menguasai dalam menpresentasikan materi surat pribadi ,conjunction cause and effect  dan namun perlu meningkatkan dalam materi menceritakan kembali lagu  dengan baik</v>
      </c>
      <c r="Q36" s="39"/>
      <c r="R36" s="39" t="s">
        <v>9</v>
      </c>
      <c r="S36" s="18"/>
      <c r="T36" s="1">
        <v>70</v>
      </c>
      <c r="U36" s="1">
        <v>78</v>
      </c>
      <c r="V36" s="1">
        <v>76</v>
      </c>
      <c r="W36" s="1">
        <v>92.5</v>
      </c>
      <c r="X36" s="1"/>
      <c r="Y36" s="1"/>
      <c r="Z36" s="1"/>
      <c r="AA36" s="1"/>
      <c r="AB36" s="1"/>
      <c r="AC36" s="1"/>
      <c r="AD36" s="1"/>
      <c r="AE36" s="18"/>
      <c r="AF36" s="1">
        <v>84</v>
      </c>
      <c r="AG36" s="1">
        <v>80</v>
      </c>
      <c r="AH36" s="1">
        <v>85</v>
      </c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139414</v>
      </c>
      <c r="C37" s="19" t="s">
        <v>92</v>
      </c>
      <c r="D37" s="18"/>
      <c r="E37" s="28">
        <f t="shared" si="0"/>
        <v>77</v>
      </c>
      <c r="F37" s="28" t="str">
        <f t="shared" si="1"/>
        <v>B</v>
      </c>
      <c r="G37" s="28">
        <f t="shared" si="2"/>
        <v>77</v>
      </c>
      <c r="H37" s="28" t="str">
        <f t="shared" si="3"/>
        <v>B</v>
      </c>
      <c r="I37" s="36">
        <v>2</v>
      </c>
      <c r="J37" s="28" t="str">
        <f t="shared" si="4"/>
        <v>Memiliki kemampuan menganalisis materi  surat pribadi dan conjuction cause and effect  namun perlu meningkatkan kemapuan dalam menceritakan kembali lagu</v>
      </c>
      <c r="K37" s="28">
        <f t="shared" si="5"/>
        <v>83</v>
      </c>
      <c r="L37" s="28" t="str">
        <f t="shared" si="6"/>
        <v>B</v>
      </c>
      <c r="M37" s="28">
        <f t="shared" si="7"/>
        <v>83</v>
      </c>
      <c r="N37" s="28" t="str">
        <f t="shared" si="8"/>
        <v>B</v>
      </c>
      <c r="O37" s="36">
        <v>2</v>
      </c>
      <c r="P37" s="28" t="str">
        <f t="shared" si="9"/>
        <v>Cukup trampil dan menguasai dalam menpresentasikan materi surat pribadi ,conjunction cause and effect  dan namun perlu meningkatkan dalam materi menceritakan kembali lagu  dengan baik</v>
      </c>
      <c r="Q37" s="39"/>
      <c r="R37" s="39" t="s">
        <v>9</v>
      </c>
      <c r="S37" s="18"/>
      <c r="T37" s="1">
        <v>78</v>
      </c>
      <c r="U37" s="1">
        <v>76</v>
      </c>
      <c r="V37" s="1">
        <v>78</v>
      </c>
      <c r="W37" s="1">
        <v>77.5</v>
      </c>
      <c r="X37" s="1"/>
      <c r="Y37" s="1"/>
      <c r="Z37" s="1"/>
      <c r="AA37" s="1"/>
      <c r="AB37" s="1"/>
      <c r="AC37" s="1"/>
      <c r="AD37" s="1"/>
      <c r="AE37" s="18"/>
      <c r="AF37" s="1">
        <v>84</v>
      </c>
      <c r="AG37" s="1">
        <v>80</v>
      </c>
      <c r="AH37" s="1">
        <v>85</v>
      </c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139429</v>
      </c>
      <c r="C38" s="19" t="s">
        <v>93</v>
      </c>
      <c r="D38" s="18"/>
      <c r="E38" s="28">
        <f t="shared" si="0"/>
        <v>83</v>
      </c>
      <c r="F38" s="28" t="str">
        <f t="shared" si="1"/>
        <v>B</v>
      </c>
      <c r="G38" s="28">
        <f t="shared" si="2"/>
        <v>83</v>
      </c>
      <c r="H38" s="28" t="str">
        <f t="shared" si="3"/>
        <v>B</v>
      </c>
      <c r="I38" s="36">
        <v>2</v>
      </c>
      <c r="J38" s="28" t="str">
        <f t="shared" si="4"/>
        <v>Memiliki kemampuan menganalisis materi  surat pribadi dan conjuction cause and effect  namun perlu meningkatkan kemapuan dalam menceritakan kembali lagu</v>
      </c>
      <c r="K38" s="28">
        <f t="shared" si="5"/>
        <v>83</v>
      </c>
      <c r="L38" s="28" t="str">
        <f t="shared" si="6"/>
        <v>B</v>
      </c>
      <c r="M38" s="28">
        <f t="shared" si="7"/>
        <v>83</v>
      </c>
      <c r="N38" s="28" t="str">
        <f t="shared" si="8"/>
        <v>B</v>
      </c>
      <c r="O38" s="36">
        <v>2</v>
      </c>
      <c r="P38" s="28" t="str">
        <f t="shared" si="9"/>
        <v>Cukup trampil dan menguasai dalam menpresentasikan materi surat pribadi ,conjunction cause and effect  dan namun perlu meningkatkan dalam materi menceritakan kembali lagu  dengan baik</v>
      </c>
      <c r="Q38" s="39"/>
      <c r="R38" s="39" t="s">
        <v>9</v>
      </c>
      <c r="S38" s="18"/>
      <c r="T38" s="1">
        <v>75</v>
      </c>
      <c r="U38" s="1">
        <v>82</v>
      </c>
      <c r="V38" s="1">
        <v>75</v>
      </c>
      <c r="W38" s="1">
        <v>100</v>
      </c>
      <c r="X38" s="1"/>
      <c r="Y38" s="1"/>
      <c r="Z38" s="1"/>
      <c r="AA38" s="1"/>
      <c r="AB38" s="1"/>
      <c r="AC38" s="1"/>
      <c r="AD38" s="1"/>
      <c r="AE38" s="18"/>
      <c r="AF38" s="1">
        <v>84</v>
      </c>
      <c r="AG38" s="1">
        <v>80</v>
      </c>
      <c r="AH38" s="1">
        <v>85</v>
      </c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139444</v>
      </c>
      <c r="C39" s="19" t="s">
        <v>94</v>
      </c>
      <c r="D39" s="18"/>
      <c r="E39" s="28">
        <f t="shared" si="0"/>
        <v>85</v>
      </c>
      <c r="F39" s="28" t="str">
        <f t="shared" si="1"/>
        <v>A</v>
      </c>
      <c r="G39" s="28">
        <f t="shared" si="2"/>
        <v>85</v>
      </c>
      <c r="H39" s="28" t="str">
        <f t="shared" si="3"/>
        <v>A</v>
      </c>
      <c r="I39" s="36">
        <v>1</v>
      </c>
      <c r="J39" s="28" t="str">
        <f t="shared" si="4"/>
        <v xml:space="preserve">Memiliki kemampuan menganalisis materi surat pribadi,conjunction cause and effect dan lagu dengan baik </v>
      </c>
      <c r="K39" s="28">
        <f t="shared" si="5"/>
        <v>89.333333333333329</v>
      </c>
      <c r="L39" s="28" t="str">
        <f t="shared" si="6"/>
        <v>A</v>
      </c>
      <c r="M39" s="28">
        <f t="shared" si="7"/>
        <v>89.333333333333329</v>
      </c>
      <c r="N39" s="28" t="str">
        <f t="shared" si="8"/>
        <v>A</v>
      </c>
      <c r="O39" s="36">
        <v>1</v>
      </c>
      <c r="P39" s="28" t="str">
        <f t="shared" si="9"/>
        <v>Sangat trampil dan menguasai dalam menpresentasikan materi surat pribadi ,conjunction cause and effect  dan menceritakan kembali lagu  dengan baik</v>
      </c>
      <c r="Q39" s="39"/>
      <c r="R39" s="39" t="s">
        <v>8</v>
      </c>
      <c r="S39" s="18"/>
      <c r="T39" s="1">
        <v>80</v>
      </c>
      <c r="U39" s="1">
        <v>86</v>
      </c>
      <c r="V39" s="1">
        <v>80</v>
      </c>
      <c r="W39" s="1">
        <v>95</v>
      </c>
      <c r="X39" s="1"/>
      <c r="Y39" s="1"/>
      <c r="Z39" s="1"/>
      <c r="AA39" s="1"/>
      <c r="AB39" s="1"/>
      <c r="AC39" s="1"/>
      <c r="AD39" s="1"/>
      <c r="AE39" s="18"/>
      <c r="AF39" s="1">
        <v>88</v>
      </c>
      <c r="AG39" s="1">
        <v>90</v>
      </c>
      <c r="AH39" s="1">
        <v>90</v>
      </c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139459</v>
      </c>
      <c r="C40" s="19" t="s">
        <v>95</v>
      </c>
      <c r="D40" s="18"/>
      <c r="E40" s="28">
        <f t="shared" si="0"/>
        <v>81</v>
      </c>
      <c r="F40" s="28" t="str">
        <f t="shared" si="1"/>
        <v>B</v>
      </c>
      <c r="G40" s="28">
        <f t="shared" si="2"/>
        <v>81</v>
      </c>
      <c r="H40" s="28" t="str">
        <f t="shared" si="3"/>
        <v>B</v>
      </c>
      <c r="I40" s="36">
        <v>2</v>
      </c>
      <c r="J40" s="28" t="str">
        <f t="shared" si="4"/>
        <v>Memiliki kemampuan menganalisis materi  surat pribadi dan conjuction cause and effect  namun perlu meningkatkan kemapuan dalam menceritakan kembali lagu</v>
      </c>
      <c r="K40" s="28">
        <f t="shared" si="5"/>
        <v>83</v>
      </c>
      <c r="L40" s="28" t="str">
        <f t="shared" si="6"/>
        <v>B</v>
      </c>
      <c r="M40" s="28">
        <f t="shared" si="7"/>
        <v>83</v>
      </c>
      <c r="N40" s="28" t="str">
        <f t="shared" si="8"/>
        <v>B</v>
      </c>
      <c r="O40" s="36">
        <v>2</v>
      </c>
      <c r="P40" s="28" t="str">
        <f t="shared" si="9"/>
        <v>Cukup trampil dan menguasai dalam menpresentasikan materi surat pribadi ,conjunction cause and effect  dan namun perlu meningkatkan dalam materi menceritakan kembali lagu  dengan baik</v>
      </c>
      <c r="Q40" s="39"/>
      <c r="R40" s="39" t="s">
        <v>9</v>
      </c>
      <c r="S40" s="18"/>
      <c r="T40" s="1">
        <v>76</v>
      </c>
      <c r="U40" s="1">
        <v>76</v>
      </c>
      <c r="V40" s="1">
        <v>78</v>
      </c>
      <c r="W40" s="1">
        <v>92.5</v>
      </c>
      <c r="X40" s="1"/>
      <c r="Y40" s="1"/>
      <c r="Z40" s="1"/>
      <c r="AA40" s="1"/>
      <c r="AB40" s="1"/>
      <c r="AC40" s="1"/>
      <c r="AD40" s="1"/>
      <c r="AE40" s="18"/>
      <c r="AF40" s="1">
        <v>84</v>
      </c>
      <c r="AG40" s="1">
        <v>80</v>
      </c>
      <c r="AH40" s="1">
        <v>85</v>
      </c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139474</v>
      </c>
      <c r="C41" s="19" t="s">
        <v>96</v>
      </c>
      <c r="D41" s="18"/>
      <c r="E41" s="28">
        <f t="shared" si="0"/>
        <v>83</v>
      </c>
      <c r="F41" s="28" t="str">
        <f t="shared" si="1"/>
        <v>B</v>
      </c>
      <c r="G41" s="28">
        <f t="shared" si="2"/>
        <v>83</v>
      </c>
      <c r="H41" s="28" t="str">
        <f t="shared" si="3"/>
        <v>B</v>
      </c>
      <c r="I41" s="36">
        <v>2</v>
      </c>
      <c r="J41" s="28" t="str">
        <f t="shared" si="4"/>
        <v>Memiliki kemampuan menganalisis materi  surat pribadi dan conjuction cause and effect  namun perlu meningkatkan kemapuan dalam menceritakan kembali lagu</v>
      </c>
      <c r="K41" s="28">
        <f t="shared" si="5"/>
        <v>89.333333333333329</v>
      </c>
      <c r="L41" s="28" t="str">
        <f t="shared" si="6"/>
        <v>A</v>
      </c>
      <c r="M41" s="28">
        <f t="shared" si="7"/>
        <v>89.333333333333329</v>
      </c>
      <c r="N41" s="28" t="str">
        <f t="shared" si="8"/>
        <v>A</v>
      </c>
      <c r="O41" s="36">
        <v>1</v>
      </c>
      <c r="P41" s="28" t="str">
        <f t="shared" si="9"/>
        <v>Sangat trampil dan menguasai dalam menpresentasikan materi surat pribadi ,conjunction cause and effect  dan menceritakan kembali lagu  dengan baik</v>
      </c>
      <c r="Q41" s="39"/>
      <c r="R41" s="39" t="s">
        <v>8</v>
      </c>
      <c r="S41" s="18"/>
      <c r="T41" s="1">
        <v>80</v>
      </c>
      <c r="U41" s="1">
        <v>80</v>
      </c>
      <c r="V41" s="1">
        <v>78</v>
      </c>
      <c r="W41" s="1">
        <v>92.5</v>
      </c>
      <c r="X41" s="1"/>
      <c r="Y41" s="1"/>
      <c r="Z41" s="1"/>
      <c r="AA41" s="1"/>
      <c r="AB41" s="1"/>
      <c r="AC41" s="1"/>
      <c r="AD41" s="1"/>
      <c r="AE41" s="18"/>
      <c r="AF41" s="1">
        <v>88</v>
      </c>
      <c r="AG41" s="1">
        <v>90</v>
      </c>
      <c r="AH41" s="1">
        <v>90</v>
      </c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139489</v>
      </c>
      <c r="C42" s="19" t="s">
        <v>97</v>
      </c>
      <c r="D42" s="18"/>
      <c r="E42" s="28">
        <f t="shared" si="0"/>
        <v>80</v>
      </c>
      <c r="F42" s="28" t="str">
        <f t="shared" si="1"/>
        <v>B</v>
      </c>
      <c r="G42" s="28">
        <f t="shared" si="2"/>
        <v>80</v>
      </c>
      <c r="H42" s="28" t="str">
        <f t="shared" si="3"/>
        <v>B</v>
      </c>
      <c r="I42" s="36">
        <v>2</v>
      </c>
      <c r="J42" s="28" t="str">
        <f t="shared" si="4"/>
        <v>Memiliki kemampuan menganalisis materi  surat pribadi dan conjuction cause and effect  namun perlu meningkatkan kemapuan dalam menceritakan kembali lagu</v>
      </c>
      <c r="K42" s="28">
        <f t="shared" si="5"/>
        <v>83</v>
      </c>
      <c r="L42" s="28" t="str">
        <f t="shared" si="6"/>
        <v>B</v>
      </c>
      <c r="M42" s="28">
        <f t="shared" si="7"/>
        <v>83</v>
      </c>
      <c r="N42" s="28" t="str">
        <f t="shared" si="8"/>
        <v>B</v>
      </c>
      <c r="O42" s="36">
        <v>2</v>
      </c>
      <c r="P42" s="28" t="str">
        <f t="shared" si="9"/>
        <v>Cukup trampil dan menguasai dalam menpresentasikan materi surat pribadi ,conjunction cause and effect  dan namun perlu meningkatkan dalam materi menceritakan kembali lagu  dengan baik</v>
      </c>
      <c r="Q42" s="39"/>
      <c r="R42" s="39" t="s">
        <v>9</v>
      </c>
      <c r="S42" s="18"/>
      <c r="T42" s="1">
        <v>76</v>
      </c>
      <c r="U42" s="1">
        <v>78</v>
      </c>
      <c r="V42" s="1">
        <v>75</v>
      </c>
      <c r="W42" s="1">
        <v>92.5</v>
      </c>
      <c r="X42" s="1"/>
      <c r="Y42" s="1"/>
      <c r="Z42" s="1"/>
      <c r="AA42" s="1"/>
      <c r="AB42" s="1"/>
      <c r="AC42" s="1"/>
      <c r="AD42" s="1"/>
      <c r="AE42" s="18"/>
      <c r="AF42" s="1">
        <v>84</v>
      </c>
      <c r="AG42" s="1">
        <v>80</v>
      </c>
      <c r="AH42" s="1">
        <v>85</v>
      </c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139504</v>
      </c>
      <c r="C43" s="19" t="s">
        <v>98</v>
      </c>
      <c r="D43" s="18"/>
      <c r="E43" s="28">
        <f t="shared" si="0"/>
        <v>81</v>
      </c>
      <c r="F43" s="28" t="str">
        <f t="shared" si="1"/>
        <v>B</v>
      </c>
      <c r="G43" s="28">
        <f t="shared" si="2"/>
        <v>81</v>
      </c>
      <c r="H43" s="28" t="str">
        <f t="shared" si="3"/>
        <v>B</v>
      </c>
      <c r="I43" s="36">
        <v>2</v>
      </c>
      <c r="J43" s="28" t="str">
        <f t="shared" si="4"/>
        <v>Memiliki kemampuan menganalisis materi  surat pribadi dan conjuction cause and effect  namun perlu meningkatkan kemapuan dalam menceritakan kembali lagu</v>
      </c>
      <c r="K43" s="28">
        <f t="shared" si="5"/>
        <v>88</v>
      </c>
      <c r="L43" s="28" t="str">
        <f t="shared" si="6"/>
        <v>A</v>
      </c>
      <c r="M43" s="28">
        <f t="shared" si="7"/>
        <v>88</v>
      </c>
      <c r="N43" s="28" t="str">
        <f t="shared" si="8"/>
        <v>A</v>
      </c>
      <c r="O43" s="36">
        <v>1</v>
      </c>
      <c r="P43" s="28" t="str">
        <f t="shared" si="9"/>
        <v>Sangat trampil dan menguasai dalam menpresentasikan materi surat pribadi ,conjunction cause and effect  dan menceritakan kembali lagu  dengan baik</v>
      </c>
      <c r="Q43" s="39"/>
      <c r="R43" s="39" t="s">
        <v>8</v>
      </c>
      <c r="S43" s="18"/>
      <c r="T43" s="1">
        <v>70</v>
      </c>
      <c r="U43" s="1">
        <v>76</v>
      </c>
      <c r="V43" s="1">
        <v>78</v>
      </c>
      <c r="W43" s="1">
        <v>100</v>
      </c>
      <c r="X43" s="1"/>
      <c r="Y43" s="1"/>
      <c r="Z43" s="1"/>
      <c r="AA43" s="1"/>
      <c r="AB43" s="1"/>
      <c r="AC43" s="1"/>
      <c r="AD43" s="1"/>
      <c r="AE43" s="18"/>
      <c r="AF43" s="1">
        <v>84</v>
      </c>
      <c r="AG43" s="1">
        <v>90</v>
      </c>
      <c r="AH43" s="1">
        <v>90</v>
      </c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139519</v>
      </c>
      <c r="C44" s="19" t="s">
        <v>99</v>
      </c>
      <c r="D44" s="18"/>
      <c r="E44" s="28">
        <f t="shared" si="0"/>
        <v>78</v>
      </c>
      <c r="F44" s="28" t="str">
        <f t="shared" si="1"/>
        <v>B</v>
      </c>
      <c r="G44" s="28">
        <f t="shared" si="2"/>
        <v>78</v>
      </c>
      <c r="H44" s="28" t="str">
        <f t="shared" si="3"/>
        <v>B</v>
      </c>
      <c r="I44" s="36">
        <v>2</v>
      </c>
      <c r="J44" s="28" t="str">
        <f t="shared" si="4"/>
        <v>Memiliki kemampuan menganalisis materi  surat pribadi dan conjuction cause and effect  namun perlu meningkatkan kemapuan dalam menceritakan kembali lagu</v>
      </c>
      <c r="K44" s="28">
        <f t="shared" si="5"/>
        <v>83</v>
      </c>
      <c r="L44" s="28" t="str">
        <f t="shared" si="6"/>
        <v>B</v>
      </c>
      <c r="M44" s="28">
        <f t="shared" si="7"/>
        <v>83</v>
      </c>
      <c r="N44" s="28" t="str">
        <f t="shared" si="8"/>
        <v>B</v>
      </c>
      <c r="O44" s="36">
        <v>2</v>
      </c>
      <c r="P44" s="28" t="str">
        <f t="shared" si="9"/>
        <v>Cukup trampil dan menguasai dalam menpresentasikan materi surat pribadi ,conjunction cause and effect  dan namun perlu meningkatkan dalam materi menceritakan kembali lagu  dengan baik</v>
      </c>
      <c r="Q44" s="39"/>
      <c r="R44" s="39" t="s">
        <v>9</v>
      </c>
      <c r="S44" s="18"/>
      <c r="T44" s="1">
        <v>70</v>
      </c>
      <c r="U44" s="1">
        <v>76</v>
      </c>
      <c r="V44" s="1">
        <v>74</v>
      </c>
      <c r="W44" s="1">
        <v>90</v>
      </c>
      <c r="X44" s="1"/>
      <c r="Y44" s="1"/>
      <c r="Z44" s="1"/>
      <c r="AA44" s="1"/>
      <c r="AB44" s="1"/>
      <c r="AC44" s="1"/>
      <c r="AD44" s="1"/>
      <c r="AE44" s="18"/>
      <c r="AF44" s="1">
        <v>84</v>
      </c>
      <c r="AG44" s="1">
        <v>80</v>
      </c>
      <c r="AH44" s="1">
        <v>85</v>
      </c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139534</v>
      </c>
      <c r="C45" s="19" t="s">
        <v>100</v>
      </c>
      <c r="D45" s="18"/>
      <c r="E45" s="28">
        <f t="shared" si="0"/>
        <v>79</v>
      </c>
      <c r="F45" s="28" t="str">
        <f t="shared" si="1"/>
        <v>B</v>
      </c>
      <c r="G45" s="28">
        <f t="shared" si="2"/>
        <v>79</v>
      </c>
      <c r="H45" s="28" t="str">
        <f t="shared" si="3"/>
        <v>B</v>
      </c>
      <c r="I45" s="36">
        <v>2</v>
      </c>
      <c r="J45" s="28" t="str">
        <f t="shared" si="4"/>
        <v>Memiliki kemampuan menganalisis materi  surat pribadi dan conjuction cause and effect  namun perlu meningkatkan kemapuan dalam menceritakan kembali lagu</v>
      </c>
      <c r="K45" s="28">
        <f t="shared" si="5"/>
        <v>83</v>
      </c>
      <c r="L45" s="28" t="str">
        <f t="shared" si="6"/>
        <v>B</v>
      </c>
      <c r="M45" s="28">
        <f t="shared" si="7"/>
        <v>83</v>
      </c>
      <c r="N45" s="28" t="str">
        <f t="shared" si="8"/>
        <v>B</v>
      </c>
      <c r="O45" s="36">
        <v>2</v>
      </c>
      <c r="P45" s="28" t="str">
        <f t="shared" si="9"/>
        <v>Cukup trampil dan menguasai dalam menpresentasikan materi surat pribadi ,conjunction cause and effect  dan namun perlu meningkatkan dalam materi menceritakan kembali lagu  dengan baik</v>
      </c>
      <c r="Q45" s="39"/>
      <c r="R45" s="39" t="s">
        <v>9</v>
      </c>
      <c r="S45" s="18"/>
      <c r="T45" s="1">
        <v>70</v>
      </c>
      <c r="U45" s="1">
        <v>70</v>
      </c>
      <c r="V45" s="1">
        <v>74</v>
      </c>
      <c r="W45" s="1">
        <v>100</v>
      </c>
      <c r="X45" s="1"/>
      <c r="Y45" s="1"/>
      <c r="Z45" s="1"/>
      <c r="AA45" s="1"/>
      <c r="AB45" s="1"/>
      <c r="AC45" s="1"/>
      <c r="AD45" s="1"/>
      <c r="AE45" s="18"/>
      <c r="AF45" s="1">
        <v>84</v>
      </c>
      <c r="AG45" s="1">
        <v>80</v>
      </c>
      <c r="AH45" s="1">
        <v>85</v>
      </c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139549</v>
      </c>
      <c r="C46" s="19" t="s">
        <v>101</v>
      </c>
      <c r="D46" s="18"/>
      <c r="E46" s="28">
        <f t="shared" si="0"/>
        <v>80</v>
      </c>
      <c r="F46" s="28" t="str">
        <f t="shared" si="1"/>
        <v>B</v>
      </c>
      <c r="G46" s="28">
        <f t="shared" si="2"/>
        <v>80</v>
      </c>
      <c r="H46" s="28" t="str">
        <f t="shared" si="3"/>
        <v>B</v>
      </c>
      <c r="I46" s="36">
        <v>2</v>
      </c>
      <c r="J46" s="28" t="str">
        <f t="shared" si="4"/>
        <v>Memiliki kemampuan menganalisis materi  surat pribadi dan conjuction cause and effect  namun perlu meningkatkan kemapuan dalam menceritakan kembali lagu</v>
      </c>
      <c r="K46" s="28">
        <f t="shared" si="5"/>
        <v>83</v>
      </c>
      <c r="L46" s="28" t="str">
        <f t="shared" si="6"/>
        <v>B</v>
      </c>
      <c r="M46" s="28">
        <f t="shared" si="7"/>
        <v>83</v>
      </c>
      <c r="N46" s="28" t="str">
        <f t="shared" si="8"/>
        <v>B</v>
      </c>
      <c r="O46" s="36">
        <v>2</v>
      </c>
      <c r="P46" s="28" t="str">
        <f t="shared" si="9"/>
        <v>Cukup trampil dan menguasai dalam menpresentasikan materi surat pribadi ,conjunction cause and effect  dan namun perlu meningkatkan dalam materi menceritakan kembali lagu  dengan baik</v>
      </c>
      <c r="Q46" s="39"/>
      <c r="R46" s="39" t="s">
        <v>9</v>
      </c>
      <c r="S46" s="18"/>
      <c r="T46" s="1">
        <v>70</v>
      </c>
      <c r="U46" s="1">
        <v>82</v>
      </c>
      <c r="V46" s="1">
        <v>75</v>
      </c>
      <c r="W46" s="1">
        <v>92.5</v>
      </c>
      <c r="X46" s="1"/>
      <c r="Y46" s="1"/>
      <c r="Z46" s="1"/>
      <c r="AA46" s="1"/>
      <c r="AB46" s="1"/>
      <c r="AC46" s="1"/>
      <c r="AD46" s="1"/>
      <c r="AE46" s="18"/>
      <c r="AF46" s="1">
        <v>84</v>
      </c>
      <c r="AG46" s="1">
        <v>80</v>
      </c>
      <c r="AH46" s="1">
        <v>85</v>
      </c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92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72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81.194444444444443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147" priority="1" operator="between">
      <formula>($C$4-1)</formula>
      <formula>1</formula>
    </cfRule>
  </conditionalFormatting>
  <conditionalFormatting sqref="E12">
    <cfRule type="cellIs" dxfId="1146" priority="2" operator="between">
      <formula>($C$4-1)</formula>
      <formula>1</formula>
    </cfRule>
  </conditionalFormatting>
  <conditionalFormatting sqref="E13">
    <cfRule type="cellIs" dxfId="1145" priority="3" operator="between">
      <formula>($C$4-1)</formula>
      <formula>1</formula>
    </cfRule>
  </conditionalFormatting>
  <conditionalFormatting sqref="E14">
    <cfRule type="cellIs" dxfId="1144" priority="4" operator="between">
      <formula>($C$4-1)</formula>
      <formula>1</formula>
    </cfRule>
  </conditionalFormatting>
  <conditionalFormatting sqref="E15">
    <cfRule type="cellIs" dxfId="1143" priority="5" operator="between">
      <formula>($C$4-1)</formula>
      <formula>1</formula>
    </cfRule>
  </conditionalFormatting>
  <conditionalFormatting sqref="E16">
    <cfRule type="cellIs" dxfId="1142" priority="6" operator="between">
      <formula>($C$4-1)</formula>
      <formula>1</formula>
    </cfRule>
  </conditionalFormatting>
  <conditionalFormatting sqref="E17">
    <cfRule type="cellIs" dxfId="1141" priority="7" operator="between">
      <formula>($C$4-1)</formula>
      <formula>1</formula>
    </cfRule>
  </conditionalFormatting>
  <conditionalFormatting sqref="E18">
    <cfRule type="cellIs" dxfId="1140" priority="8" operator="between">
      <formula>($C$4-1)</formula>
      <formula>1</formula>
    </cfRule>
  </conditionalFormatting>
  <conditionalFormatting sqref="E19">
    <cfRule type="cellIs" dxfId="1139" priority="9" operator="between">
      <formula>($C$4-1)</formula>
      <formula>1</formula>
    </cfRule>
  </conditionalFormatting>
  <conditionalFormatting sqref="E20">
    <cfRule type="cellIs" dxfId="1138" priority="10" operator="between">
      <formula>($C$4-1)</formula>
      <formula>1</formula>
    </cfRule>
  </conditionalFormatting>
  <conditionalFormatting sqref="E21">
    <cfRule type="cellIs" dxfId="1137" priority="11" operator="between">
      <formula>($C$4-1)</formula>
      <formula>1</formula>
    </cfRule>
  </conditionalFormatting>
  <conditionalFormatting sqref="E22">
    <cfRule type="cellIs" dxfId="1136" priority="12" operator="between">
      <formula>($C$4-1)</formula>
      <formula>1</formula>
    </cfRule>
  </conditionalFormatting>
  <conditionalFormatting sqref="E23">
    <cfRule type="cellIs" dxfId="1135" priority="13" operator="between">
      <formula>($C$4-1)</formula>
      <formula>1</formula>
    </cfRule>
  </conditionalFormatting>
  <conditionalFormatting sqref="E24">
    <cfRule type="cellIs" dxfId="1134" priority="14" operator="between">
      <formula>($C$4-1)</formula>
      <formula>1</formula>
    </cfRule>
  </conditionalFormatting>
  <conditionalFormatting sqref="E25">
    <cfRule type="cellIs" dxfId="1133" priority="15" operator="between">
      <formula>($C$4-1)</formula>
      <formula>1</formula>
    </cfRule>
  </conditionalFormatting>
  <conditionalFormatting sqref="E26">
    <cfRule type="cellIs" dxfId="1132" priority="16" operator="between">
      <formula>($C$4-1)</formula>
      <formula>1</formula>
    </cfRule>
  </conditionalFormatting>
  <conditionalFormatting sqref="E27">
    <cfRule type="cellIs" dxfId="1131" priority="17" operator="between">
      <formula>($C$4-1)</formula>
      <formula>1</formula>
    </cfRule>
  </conditionalFormatting>
  <conditionalFormatting sqref="E28">
    <cfRule type="cellIs" dxfId="1130" priority="18" operator="between">
      <formula>($C$4-1)</formula>
      <formula>1</formula>
    </cfRule>
  </conditionalFormatting>
  <conditionalFormatting sqref="E29">
    <cfRule type="cellIs" dxfId="1129" priority="19" operator="between">
      <formula>($C$4-1)</formula>
      <formula>1</formula>
    </cfRule>
  </conditionalFormatting>
  <conditionalFormatting sqref="E30">
    <cfRule type="cellIs" dxfId="1128" priority="20" operator="between">
      <formula>($C$4-1)</formula>
      <formula>1</formula>
    </cfRule>
  </conditionalFormatting>
  <conditionalFormatting sqref="E31">
    <cfRule type="cellIs" dxfId="1127" priority="21" operator="between">
      <formula>($C$4-1)</formula>
      <formula>1</formula>
    </cfRule>
  </conditionalFormatting>
  <conditionalFormatting sqref="E32">
    <cfRule type="cellIs" dxfId="1126" priority="22" operator="between">
      <formula>($C$4-1)</formula>
      <formula>1</formula>
    </cfRule>
  </conditionalFormatting>
  <conditionalFormatting sqref="E33">
    <cfRule type="cellIs" dxfId="1125" priority="23" operator="between">
      <formula>($C$4-1)</formula>
      <formula>1</formula>
    </cfRule>
  </conditionalFormatting>
  <conditionalFormatting sqref="E34">
    <cfRule type="cellIs" dxfId="1124" priority="24" operator="between">
      <formula>($C$4-1)</formula>
      <formula>1</formula>
    </cfRule>
  </conditionalFormatting>
  <conditionalFormatting sqref="E35">
    <cfRule type="cellIs" dxfId="1123" priority="25" operator="between">
      <formula>($C$4-1)</formula>
      <formula>1</formula>
    </cfRule>
  </conditionalFormatting>
  <conditionalFormatting sqref="E36">
    <cfRule type="cellIs" dxfId="1122" priority="26" operator="between">
      <formula>($C$4-1)</formula>
      <formula>1</formula>
    </cfRule>
  </conditionalFormatting>
  <conditionalFormatting sqref="E37">
    <cfRule type="cellIs" dxfId="1121" priority="27" operator="between">
      <formula>($C$4-1)</formula>
      <formula>1</formula>
    </cfRule>
  </conditionalFormatting>
  <conditionalFormatting sqref="E38">
    <cfRule type="cellIs" dxfId="1120" priority="28" operator="between">
      <formula>($C$4-1)</formula>
      <formula>1</formula>
    </cfRule>
  </conditionalFormatting>
  <conditionalFormatting sqref="E39">
    <cfRule type="cellIs" dxfId="1119" priority="29" operator="between">
      <formula>($C$4-1)</formula>
      <formula>1</formula>
    </cfRule>
  </conditionalFormatting>
  <conditionalFormatting sqref="E40">
    <cfRule type="cellIs" dxfId="1118" priority="30" operator="between">
      <formula>($C$4-1)</formula>
      <formula>1</formula>
    </cfRule>
  </conditionalFormatting>
  <conditionalFormatting sqref="E41">
    <cfRule type="cellIs" dxfId="1117" priority="31" operator="between">
      <formula>($C$4-1)</formula>
      <formula>1</formula>
    </cfRule>
  </conditionalFormatting>
  <conditionalFormatting sqref="E42">
    <cfRule type="cellIs" dxfId="1116" priority="32" operator="between">
      <formula>($C$4-1)</formula>
      <formula>1</formula>
    </cfRule>
  </conditionalFormatting>
  <conditionalFormatting sqref="E43">
    <cfRule type="cellIs" dxfId="1115" priority="33" operator="between">
      <formula>($C$4-1)</formula>
      <formula>1</formula>
    </cfRule>
  </conditionalFormatting>
  <conditionalFormatting sqref="E44">
    <cfRule type="cellIs" dxfId="1114" priority="34" operator="between">
      <formula>($C$4-1)</formula>
      <formula>1</formula>
    </cfRule>
  </conditionalFormatting>
  <conditionalFormatting sqref="E45">
    <cfRule type="cellIs" dxfId="1113" priority="35" operator="between">
      <formula>($C$4-1)</formula>
      <formula>1</formula>
    </cfRule>
  </conditionalFormatting>
  <conditionalFormatting sqref="E46">
    <cfRule type="cellIs" dxfId="1112" priority="36" operator="between">
      <formula>($C$4-1)</formula>
      <formula>1</formula>
    </cfRule>
  </conditionalFormatting>
  <conditionalFormatting sqref="E47">
    <cfRule type="cellIs" dxfId="1111" priority="37" operator="between">
      <formula>($C$4-1)</formula>
      <formula>1</formula>
    </cfRule>
  </conditionalFormatting>
  <conditionalFormatting sqref="E48">
    <cfRule type="cellIs" dxfId="1110" priority="38" operator="between">
      <formula>($C$4-1)</formula>
      <formula>1</formula>
    </cfRule>
  </conditionalFormatting>
  <conditionalFormatting sqref="E49">
    <cfRule type="cellIs" dxfId="1109" priority="39" operator="between">
      <formula>($C$4-1)</formula>
      <formula>1</formula>
    </cfRule>
  </conditionalFormatting>
  <conditionalFormatting sqref="E50">
    <cfRule type="cellIs" dxfId="1108" priority="40" operator="between">
      <formula>($C$4-1)</formula>
      <formula>1</formula>
    </cfRule>
  </conditionalFormatting>
  <conditionalFormatting sqref="G11">
    <cfRule type="cellIs" dxfId="1107" priority="41" operator="between">
      <formula>($C$4-1)</formula>
      <formula>1</formula>
    </cfRule>
  </conditionalFormatting>
  <conditionalFormatting sqref="G12">
    <cfRule type="cellIs" dxfId="1106" priority="42" operator="between">
      <formula>($C$4-1)</formula>
      <formula>1</formula>
    </cfRule>
  </conditionalFormatting>
  <conditionalFormatting sqref="G13">
    <cfRule type="cellIs" dxfId="1105" priority="43" operator="between">
      <formula>($C$4-1)</formula>
      <formula>1</formula>
    </cfRule>
  </conditionalFormatting>
  <conditionalFormatting sqref="G14">
    <cfRule type="cellIs" dxfId="1104" priority="44" operator="between">
      <formula>($C$4-1)</formula>
      <formula>1</formula>
    </cfRule>
  </conditionalFormatting>
  <conditionalFormatting sqref="G15">
    <cfRule type="cellIs" dxfId="1103" priority="45" operator="between">
      <formula>($C$4-1)</formula>
      <formula>1</formula>
    </cfRule>
  </conditionalFormatting>
  <conditionalFormatting sqref="G16">
    <cfRule type="cellIs" dxfId="1102" priority="46" operator="between">
      <formula>($C$4-1)</formula>
      <formula>1</formula>
    </cfRule>
  </conditionalFormatting>
  <conditionalFormatting sqref="G17">
    <cfRule type="cellIs" dxfId="1101" priority="47" operator="between">
      <formula>($C$4-1)</formula>
      <formula>1</formula>
    </cfRule>
  </conditionalFormatting>
  <conditionalFormatting sqref="G18">
    <cfRule type="cellIs" dxfId="1100" priority="48" operator="between">
      <formula>($C$4-1)</formula>
      <formula>1</formula>
    </cfRule>
  </conditionalFormatting>
  <conditionalFormatting sqref="G19">
    <cfRule type="cellIs" dxfId="1099" priority="49" operator="between">
      <formula>($C$4-1)</formula>
      <formula>1</formula>
    </cfRule>
  </conditionalFormatting>
  <conditionalFormatting sqref="G20">
    <cfRule type="cellIs" dxfId="1098" priority="50" operator="between">
      <formula>($C$4-1)</formula>
      <formula>1</formula>
    </cfRule>
  </conditionalFormatting>
  <conditionalFormatting sqref="G21">
    <cfRule type="cellIs" dxfId="1097" priority="51" operator="between">
      <formula>($C$4-1)</formula>
      <formula>1</formula>
    </cfRule>
  </conditionalFormatting>
  <conditionalFormatting sqref="G22">
    <cfRule type="cellIs" dxfId="1096" priority="52" operator="between">
      <formula>($C$4-1)</formula>
      <formula>1</formula>
    </cfRule>
  </conditionalFormatting>
  <conditionalFormatting sqref="G23">
    <cfRule type="cellIs" dxfId="1095" priority="53" operator="between">
      <formula>($C$4-1)</formula>
      <formula>1</formula>
    </cfRule>
  </conditionalFormatting>
  <conditionalFormatting sqref="G24">
    <cfRule type="cellIs" dxfId="1094" priority="54" operator="between">
      <formula>($C$4-1)</formula>
      <formula>1</formula>
    </cfRule>
  </conditionalFormatting>
  <conditionalFormatting sqref="G25">
    <cfRule type="cellIs" dxfId="1093" priority="55" operator="between">
      <formula>($C$4-1)</formula>
      <formula>1</formula>
    </cfRule>
  </conditionalFormatting>
  <conditionalFormatting sqref="G26">
    <cfRule type="cellIs" dxfId="1092" priority="56" operator="between">
      <formula>($C$4-1)</formula>
      <formula>1</formula>
    </cfRule>
  </conditionalFormatting>
  <conditionalFormatting sqref="G27">
    <cfRule type="cellIs" dxfId="1091" priority="57" operator="between">
      <formula>($C$4-1)</formula>
      <formula>1</formula>
    </cfRule>
  </conditionalFormatting>
  <conditionalFormatting sqref="G28">
    <cfRule type="cellIs" dxfId="1090" priority="58" operator="between">
      <formula>($C$4-1)</formula>
      <formula>1</formula>
    </cfRule>
  </conditionalFormatting>
  <conditionalFormatting sqref="G29">
    <cfRule type="cellIs" dxfId="1089" priority="59" operator="between">
      <formula>($C$4-1)</formula>
      <formula>1</formula>
    </cfRule>
  </conditionalFormatting>
  <conditionalFormatting sqref="G30">
    <cfRule type="cellIs" dxfId="1088" priority="60" operator="between">
      <formula>($C$4-1)</formula>
      <formula>1</formula>
    </cfRule>
  </conditionalFormatting>
  <conditionalFormatting sqref="G31">
    <cfRule type="cellIs" dxfId="1087" priority="61" operator="between">
      <formula>($C$4-1)</formula>
      <formula>1</formula>
    </cfRule>
  </conditionalFormatting>
  <conditionalFormatting sqref="G32">
    <cfRule type="cellIs" dxfId="1086" priority="62" operator="between">
      <formula>($C$4-1)</formula>
      <formula>1</formula>
    </cfRule>
  </conditionalFormatting>
  <conditionalFormatting sqref="G33">
    <cfRule type="cellIs" dxfId="1085" priority="63" operator="between">
      <formula>($C$4-1)</formula>
      <formula>1</formula>
    </cfRule>
  </conditionalFormatting>
  <conditionalFormatting sqref="G34">
    <cfRule type="cellIs" dxfId="1084" priority="64" operator="between">
      <formula>($C$4-1)</formula>
      <formula>1</formula>
    </cfRule>
  </conditionalFormatting>
  <conditionalFormatting sqref="G35">
    <cfRule type="cellIs" dxfId="1083" priority="65" operator="between">
      <formula>($C$4-1)</formula>
      <formula>1</formula>
    </cfRule>
  </conditionalFormatting>
  <conditionalFormatting sqref="G36">
    <cfRule type="cellIs" dxfId="1082" priority="66" operator="between">
      <formula>($C$4-1)</formula>
      <formula>1</formula>
    </cfRule>
  </conditionalFormatting>
  <conditionalFormatting sqref="G37">
    <cfRule type="cellIs" dxfId="1081" priority="67" operator="between">
      <formula>($C$4-1)</formula>
      <formula>1</formula>
    </cfRule>
  </conditionalFormatting>
  <conditionalFormatting sqref="G38">
    <cfRule type="cellIs" dxfId="1080" priority="68" operator="between">
      <formula>($C$4-1)</formula>
      <formula>1</formula>
    </cfRule>
  </conditionalFormatting>
  <conditionalFormatting sqref="G39">
    <cfRule type="cellIs" dxfId="1079" priority="69" operator="between">
      <formula>($C$4-1)</formula>
      <formula>1</formula>
    </cfRule>
  </conditionalFormatting>
  <conditionalFormatting sqref="G40">
    <cfRule type="cellIs" dxfId="1078" priority="70" operator="between">
      <formula>($C$4-1)</formula>
      <formula>1</formula>
    </cfRule>
  </conditionalFormatting>
  <conditionalFormatting sqref="G41">
    <cfRule type="cellIs" dxfId="1077" priority="71" operator="between">
      <formula>($C$4-1)</formula>
      <formula>1</formula>
    </cfRule>
  </conditionalFormatting>
  <conditionalFormatting sqref="G42">
    <cfRule type="cellIs" dxfId="1076" priority="72" operator="between">
      <formula>($C$4-1)</formula>
      <formula>1</formula>
    </cfRule>
  </conditionalFormatting>
  <conditionalFormatting sqref="G43">
    <cfRule type="cellIs" dxfId="1075" priority="73" operator="between">
      <formula>($C$4-1)</formula>
      <formula>1</formula>
    </cfRule>
  </conditionalFormatting>
  <conditionalFormatting sqref="G44">
    <cfRule type="cellIs" dxfId="1074" priority="74" operator="between">
      <formula>($C$4-1)</formula>
      <formula>1</formula>
    </cfRule>
  </conditionalFormatting>
  <conditionalFormatting sqref="G45">
    <cfRule type="cellIs" dxfId="1073" priority="75" operator="between">
      <formula>($C$4-1)</formula>
      <formula>1</formula>
    </cfRule>
  </conditionalFormatting>
  <conditionalFormatting sqref="G46">
    <cfRule type="cellIs" dxfId="1072" priority="76" operator="between">
      <formula>($C$4-1)</formula>
      <formula>1</formula>
    </cfRule>
  </conditionalFormatting>
  <conditionalFormatting sqref="G47">
    <cfRule type="cellIs" dxfId="1071" priority="77" operator="between">
      <formula>($C$4-1)</formula>
      <formula>1</formula>
    </cfRule>
  </conditionalFormatting>
  <conditionalFormatting sqref="G48">
    <cfRule type="cellIs" dxfId="1070" priority="78" operator="between">
      <formula>($C$4-1)</formula>
      <formula>1</formula>
    </cfRule>
  </conditionalFormatting>
  <conditionalFormatting sqref="G49">
    <cfRule type="cellIs" dxfId="1069" priority="79" operator="between">
      <formula>($C$4-1)</formula>
      <formula>1</formula>
    </cfRule>
  </conditionalFormatting>
  <conditionalFormatting sqref="G50">
    <cfRule type="cellIs" dxfId="1068" priority="80" operator="between">
      <formula>($C$4-1)</formula>
      <formula>1</formula>
    </cfRule>
  </conditionalFormatting>
  <conditionalFormatting sqref="K11">
    <cfRule type="cellIs" dxfId="1067" priority="81" operator="between">
      <formula>($C$4-1)</formula>
      <formula>1</formula>
    </cfRule>
  </conditionalFormatting>
  <conditionalFormatting sqref="K12">
    <cfRule type="cellIs" dxfId="1066" priority="82" operator="between">
      <formula>($C$4-1)</formula>
      <formula>1</formula>
    </cfRule>
  </conditionalFormatting>
  <conditionalFormatting sqref="K13">
    <cfRule type="cellIs" dxfId="1065" priority="83" operator="between">
      <formula>($C$4-1)</formula>
      <formula>1</formula>
    </cfRule>
  </conditionalFormatting>
  <conditionalFormatting sqref="K14">
    <cfRule type="cellIs" dxfId="1064" priority="84" operator="between">
      <formula>($C$4-1)</formula>
      <formula>1</formula>
    </cfRule>
  </conditionalFormatting>
  <conditionalFormatting sqref="K15">
    <cfRule type="cellIs" dxfId="1063" priority="85" operator="between">
      <formula>($C$4-1)</formula>
      <formula>1</formula>
    </cfRule>
  </conditionalFormatting>
  <conditionalFormatting sqref="K16">
    <cfRule type="cellIs" dxfId="1062" priority="86" operator="between">
      <formula>($C$4-1)</formula>
      <formula>1</formula>
    </cfRule>
  </conditionalFormatting>
  <conditionalFormatting sqref="K17">
    <cfRule type="cellIs" dxfId="1061" priority="87" operator="between">
      <formula>($C$4-1)</formula>
      <formula>1</formula>
    </cfRule>
  </conditionalFormatting>
  <conditionalFormatting sqref="K18">
    <cfRule type="cellIs" dxfId="1060" priority="88" operator="between">
      <formula>($C$4-1)</formula>
      <formula>1</formula>
    </cfRule>
  </conditionalFormatting>
  <conditionalFormatting sqref="K19">
    <cfRule type="cellIs" dxfId="1059" priority="89" operator="between">
      <formula>($C$4-1)</formula>
      <formula>1</formula>
    </cfRule>
  </conditionalFormatting>
  <conditionalFormatting sqref="K20">
    <cfRule type="cellIs" dxfId="1058" priority="90" operator="between">
      <formula>($C$4-1)</formula>
      <formula>1</formula>
    </cfRule>
  </conditionalFormatting>
  <conditionalFormatting sqref="K21">
    <cfRule type="cellIs" dxfId="1057" priority="91" operator="between">
      <formula>($C$4-1)</formula>
      <formula>1</formula>
    </cfRule>
  </conditionalFormatting>
  <conditionalFormatting sqref="K22">
    <cfRule type="cellIs" dxfId="1056" priority="92" operator="between">
      <formula>($C$4-1)</formula>
      <formula>1</formula>
    </cfRule>
  </conditionalFormatting>
  <conditionalFormatting sqref="K23">
    <cfRule type="cellIs" dxfId="1055" priority="93" operator="between">
      <formula>($C$4-1)</formula>
      <formula>1</formula>
    </cfRule>
  </conditionalFormatting>
  <conditionalFormatting sqref="K24">
    <cfRule type="cellIs" dxfId="1054" priority="94" operator="between">
      <formula>($C$4-1)</formula>
      <formula>1</formula>
    </cfRule>
  </conditionalFormatting>
  <conditionalFormatting sqref="K25">
    <cfRule type="cellIs" dxfId="1053" priority="95" operator="between">
      <formula>($C$4-1)</formula>
      <formula>1</formula>
    </cfRule>
  </conditionalFormatting>
  <conditionalFormatting sqref="K26">
    <cfRule type="cellIs" dxfId="1052" priority="96" operator="between">
      <formula>($C$4-1)</formula>
      <formula>1</formula>
    </cfRule>
  </conditionalFormatting>
  <conditionalFormatting sqref="K27">
    <cfRule type="cellIs" dxfId="1051" priority="97" operator="between">
      <formula>($C$4-1)</formula>
      <formula>1</formula>
    </cfRule>
  </conditionalFormatting>
  <conditionalFormatting sqref="K28">
    <cfRule type="cellIs" dxfId="1050" priority="98" operator="between">
      <formula>($C$4-1)</formula>
      <formula>1</formula>
    </cfRule>
  </conditionalFormatting>
  <conditionalFormatting sqref="K29">
    <cfRule type="cellIs" dxfId="1049" priority="99" operator="between">
      <formula>($C$4-1)</formula>
      <formula>1</formula>
    </cfRule>
  </conditionalFormatting>
  <conditionalFormatting sqref="K30">
    <cfRule type="cellIs" dxfId="1048" priority="100" operator="between">
      <formula>($C$4-1)</formula>
      <formula>1</formula>
    </cfRule>
  </conditionalFormatting>
  <conditionalFormatting sqref="K31">
    <cfRule type="cellIs" dxfId="1047" priority="101" operator="between">
      <formula>($C$4-1)</formula>
      <formula>1</formula>
    </cfRule>
  </conditionalFormatting>
  <conditionalFormatting sqref="K32">
    <cfRule type="cellIs" dxfId="1046" priority="102" operator="between">
      <formula>($C$4-1)</formula>
      <formula>1</formula>
    </cfRule>
  </conditionalFormatting>
  <conditionalFormatting sqref="K33">
    <cfRule type="cellIs" dxfId="1045" priority="103" operator="between">
      <formula>($C$4-1)</formula>
      <formula>1</formula>
    </cfRule>
  </conditionalFormatting>
  <conditionalFormatting sqref="K34">
    <cfRule type="cellIs" dxfId="1044" priority="104" operator="between">
      <formula>($C$4-1)</formula>
      <formula>1</formula>
    </cfRule>
  </conditionalFormatting>
  <conditionalFormatting sqref="K35">
    <cfRule type="cellIs" dxfId="1043" priority="105" operator="between">
      <formula>($C$4-1)</formula>
      <formula>1</formula>
    </cfRule>
  </conditionalFormatting>
  <conditionalFormatting sqref="K36">
    <cfRule type="cellIs" dxfId="1042" priority="106" operator="between">
      <formula>($C$4-1)</formula>
      <formula>1</formula>
    </cfRule>
  </conditionalFormatting>
  <conditionalFormatting sqref="K37">
    <cfRule type="cellIs" dxfId="1041" priority="107" operator="between">
      <formula>($C$4-1)</formula>
      <formula>1</formula>
    </cfRule>
  </conditionalFormatting>
  <conditionalFormatting sqref="K38">
    <cfRule type="cellIs" dxfId="1040" priority="108" operator="between">
      <formula>($C$4-1)</formula>
      <formula>1</formula>
    </cfRule>
  </conditionalFormatting>
  <conditionalFormatting sqref="K39">
    <cfRule type="cellIs" dxfId="1039" priority="109" operator="between">
      <formula>($C$4-1)</formula>
      <formula>1</formula>
    </cfRule>
  </conditionalFormatting>
  <conditionalFormatting sqref="K40">
    <cfRule type="cellIs" dxfId="1038" priority="110" operator="between">
      <formula>($C$4-1)</formula>
      <formula>1</formula>
    </cfRule>
  </conditionalFormatting>
  <conditionalFormatting sqref="K41">
    <cfRule type="cellIs" dxfId="1037" priority="111" operator="between">
      <formula>($C$4-1)</formula>
      <formula>1</formula>
    </cfRule>
  </conditionalFormatting>
  <conditionalFormatting sqref="K42">
    <cfRule type="cellIs" dxfId="1036" priority="112" operator="between">
      <formula>($C$4-1)</formula>
      <formula>1</formula>
    </cfRule>
  </conditionalFormatting>
  <conditionalFormatting sqref="K43">
    <cfRule type="cellIs" dxfId="1035" priority="113" operator="between">
      <formula>($C$4-1)</formula>
      <formula>1</formula>
    </cfRule>
  </conditionalFormatting>
  <conditionalFormatting sqref="K44">
    <cfRule type="cellIs" dxfId="1034" priority="114" operator="between">
      <formula>($C$4-1)</formula>
      <formula>1</formula>
    </cfRule>
  </conditionalFormatting>
  <conditionalFormatting sqref="K45">
    <cfRule type="cellIs" dxfId="1033" priority="115" operator="between">
      <formula>($C$4-1)</formula>
      <formula>1</formula>
    </cfRule>
  </conditionalFormatting>
  <conditionalFormatting sqref="K46">
    <cfRule type="cellIs" dxfId="1032" priority="116" operator="between">
      <formula>($C$4-1)</formula>
      <formula>1</formula>
    </cfRule>
  </conditionalFormatting>
  <conditionalFormatting sqref="K47">
    <cfRule type="cellIs" dxfId="1031" priority="117" operator="between">
      <formula>($C$4-1)</formula>
      <formula>1</formula>
    </cfRule>
  </conditionalFormatting>
  <conditionalFormatting sqref="K48">
    <cfRule type="cellIs" dxfId="1030" priority="118" operator="between">
      <formula>($C$4-1)</formula>
      <formula>1</formula>
    </cfRule>
  </conditionalFormatting>
  <conditionalFormatting sqref="K49">
    <cfRule type="cellIs" dxfId="1029" priority="119" operator="between">
      <formula>($C$4-1)</formula>
      <formula>1</formula>
    </cfRule>
  </conditionalFormatting>
  <conditionalFormatting sqref="K50">
    <cfRule type="cellIs" dxfId="1028" priority="120" operator="between">
      <formula>($C$4-1)</formula>
      <formula>1</formula>
    </cfRule>
  </conditionalFormatting>
  <conditionalFormatting sqref="M11">
    <cfRule type="cellIs" dxfId="1027" priority="121" operator="between">
      <formula>($C$4-1)</formula>
      <formula>1</formula>
    </cfRule>
  </conditionalFormatting>
  <conditionalFormatting sqref="M12">
    <cfRule type="cellIs" dxfId="1026" priority="122" operator="between">
      <formula>($C$4-1)</formula>
      <formula>1</formula>
    </cfRule>
  </conditionalFormatting>
  <conditionalFormatting sqref="M13">
    <cfRule type="cellIs" dxfId="1025" priority="123" operator="between">
      <formula>($C$4-1)</formula>
      <formula>1</formula>
    </cfRule>
  </conditionalFormatting>
  <conditionalFormatting sqref="M14">
    <cfRule type="cellIs" dxfId="1024" priority="124" operator="between">
      <formula>($C$4-1)</formula>
      <formula>1</formula>
    </cfRule>
  </conditionalFormatting>
  <conditionalFormatting sqref="M15">
    <cfRule type="cellIs" dxfId="1023" priority="125" operator="between">
      <formula>($C$4-1)</formula>
      <formula>1</formula>
    </cfRule>
  </conditionalFormatting>
  <conditionalFormatting sqref="M16">
    <cfRule type="cellIs" dxfId="1022" priority="126" operator="between">
      <formula>($C$4-1)</formula>
      <formula>1</formula>
    </cfRule>
  </conditionalFormatting>
  <conditionalFormatting sqref="M17">
    <cfRule type="cellIs" dxfId="1021" priority="127" operator="between">
      <formula>($C$4-1)</formula>
      <formula>1</formula>
    </cfRule>
  </conditionalFormatting>
  <conditionalFormatting sqref="M18">
    <cfRule type="cellIs" dxfId="1020" priority="128" operator="between">
      <formula>($C$4-1)</formula>
      <formula>1</formula>
    </cfRule>
  </conditionalFormatting>
  <conditionalFormatting sqref="M19">
    <cfRule type="cellIs" dxfId="1019" priority="129" operator="between">
      <formula>($C$4-1)</formula>
      <formula>1</formula>
    </cfRule>
  </conditionalFormatting>
  <conditionalFormatting sqref="M20">
    <cfRule type="cellIs" dxfId="1018" priority="130" operator="between">
      <formula>($C$4-1)</formula>
      <formula>1</formula>
    </cfRule>
  </conditionalFormatting>
  <conditionalFormatting sqref="M21">
    <cfRule type="cellIs" dxfId="1017" priority="131" operator="between">
      <formula>($C$4-1)</formula>
      <formula>1</formula>
    </cfRule>
  </conditionalFormatting>
  <conditionalFormatting sqref="M22">
    <cfRule type="cellIs" dxfId="1016" priority="132" operator="between">
      <formula>($C$4-1)</formula>
      <formula>1</formula>
    </cfRule>
  </conditionalFormatting>
  <conditionalFormatting sqref="M23">
    <cfRule type="cellIs" dxfId="1015" priority="133" operator="between">
      <formula>($C$4-1)</formula>
      <formula>1</formula>
    </cfRule>
  </conditionalFormatting>
  <conditionalFormatting sqref="M24">
    <cfRule type="cellIs" dxfId="1014" priority="134" operator="between">
      <formula>($C$4-1)</formula>
      <formula>1</formula>
    </cfRule>
  </conditionalFormatting>
  <conditionalFormatting sqref="M25">
    <cfRule type="cellIs" dxfId="1013" priority="135" operator="between">
      <formula>($C$4-1)</formula>
      <formula>1</formula>
    </cfRule>
  </conditionalFormatting>
  <conditionalFormatting sqref="M26">
    <cfRule type="cellIs" dxfId="1012" priority="136" operator="between">
      <formula>($C$4-1)</formula>
      <formula>1</formula>
    </cfRule>
  </conditionalFormatting>
  <conditionalFormatting sqref="M27">
    <cfRule type="cellIs" dxfId="1011" priority="137" operator="between">
      <formula>($C$4-1)</formula>
      <formula>1</formula>
    </cfRule>
  </conditionalFormatting>
  <conditionalFormatting sqref="M28">
    <cfRule type="cellIs" dxfId="1010" priority="138" operator="between">
      <formula>($C$4-1)</formula>
      <formula>1</formula>
    </cfRule>
  </conditionalFormatting>
  <conditionalFormatting sqref="M29">
    <cfRule type="cellIs" dxfId="1009" priority="139" operator="between">
      <formula>($C$4-1)</formula>
      <formula>1</formula>
    </cfRule>
  </conditionalFormatting>
  <conditionalFormatting sqref="M30">
    <cfRule type="cellIs" dxfId="1008" priority="140" operator="between">
      <formula>($C$4-1)</formula>
      <formula>1</formula>
    </cfRule>
  </conditionalFormatting>
  <conditionalFormatting sqref="M31">
    <cfRule type="cellIs" dxfId="1007" priority="141" operator="between">
      <formula>($C$4-1)</formula>
      <formula>1</formula>
    </cfRule>
  </conditionalFormatting>
  <conditionalFormatting sqref="M32">
    <cfRule type="cellIs" dxfId="1006" priority="142" operator="between">
      <formula>($C$4-1)</formula>
      <formula>1</formula>
    </cfRule>
  </conditionalFormatting>
  <conditionalFormatting sqref="M33">
    <cfRule type="cellIs" dxfId="1005" priority="143" operator="between">
      <formula>($C$4-1)</formula>
      <formula>1</formula>
    </cfRule>
  </conditionalFormatting>
  <conditionalFormatting sqref="M34">
    <cfRule type="cellIs" dxfId="1004" priority="144" operator="between">
      <formula>($C$4-1)</formula>
      <formula>1</formula>
    </cfRule>
  </conditionalFormatting>
  <conditionalFormatting sqref="M35">
    <cfRule type="cellIs" dxfId="1003" priority="145" operator="between">
      <formula>($C$4-1)</formula>
      <formula>1</formula>
    </cfRule>
  </conditionalFormatting>
  <conditionalFormatting sqref="M36">
    <cfRule type="cellIs" dxfId="1002" priority="146" operator="between">
      <formula>($C$4-1)</formula>
      <formula>1</formula>
    </cfRule>
  </conditionalFormatting>
  <conditionalFormatting sqref="M37">
    <cfRule type="cellIs" dxfId="1001" priority="147" operator="between">
      <formula>($C$4-1)</formula>
      <formula>1</formula>
    </cfRule>
  </conditionalFormatting>
  <conditionalFormatting sqref="M38">
    <cfRule type="cellIs" dxfId="1000" priority="148" operator="between">
      <formula>($C$4-1)</formula>
      <formula>1</formula>
    </cfRule>
  </conditionalFormatting>
  <conditionalFormatting sqref="M39">
    <cfRule type="cellIs" dxfId="999" priority="149" operator="between">
      <formula>($C$4-1)</formula>
      <formula>1</formula>
    </cfRule>
  </conditionalFormatting>
  <conditionalFormatting sqref="M40">
    <cfRule type="cellIs" dxfId="998" priority="150" operator="between">
      <formula>($C$4-1)</formula>
      <formula>1</formula>
    </cfRule>
  </conditionalFormatting>
  <conditionalFormatting sqref="M41">
    <cfRule type="cellIs" dxfId="997" priority="151" operator="between">
      <formula>($C$4-1)</formula>
      <formula>1</formula>
    </cfRule>
  </conditionalFormatting>
  <conditionalFormatting sqref="M42">
    <cfRule type="cellIs" dxfId="996" priority="152" operator="between">
      <formula>($C$4-1)</formula>
      <formula>1</formula>
    </cfRule>
  </conditionalFormatting>
  <conditionalFormatting sqref="M43">
    <cfRule type="cellIs" dxfId="995" priority="153" operator="between">
      <formula>($C$4-1)</formula>
      <formula>1</formula>
    </cfRule>
  </conditionalFormatting>
  <conditionalFormatting sqref="M44">
    <cfRule type="cellIs" dxfId="994" priority="154" operator="between">
      <formula>($C$4-1)</formula>
      <formula>1</formula>
    </cfRule>
  </conditionalFormatting>
  <conditionalFormatting sqref="M45">
    <cfRule type="cellIs" dxfId="993" priority="155" operator="between">
      <formula>($C$4-1)</formula>
      <formula>1</formula>
    </cfRule>
  </conditionalFormatting>
  <conditionalFormatting sqref="M46">
    <cfRule type="cellIs" dxfId="992" priority="156" operator="between">
      <formula>($C$4-1)</formula>
      <formula>1</formula>
    </cfRule>
  </conditionalFormatting>
  <conditionalFormatting sqref="M47">
    <cfRule type="cellIs" dxfId="991" priority="157" operator="between">
      <formula>($C$4-1)</formula>
      <formula>1</formula>
    </cfRule>
  </conditionalFormatting>
  <conditionalFormatting sqref="M48">
    <cfRule type="cellIs" dxfId="990" priority="158" operator="between">
      <formula>($C$4-1)</formula>
      <formula>1</formula>
    </cfRule>
  </conditionalFormatting>
  <conditionalFormatting sqref="M49">
    <cfRule type="cellIs" dxfId="989" priority="159" operator="between">
      <formula>($C$4-1)</formula>
      <formula>1</formula>
    </cfRule>
  </conditionalFormatting>
  <conditionalFormatting sqref="M50">
    <cfRule type="cellIs" dxfId="988" priority="160" operator="between">
      <formula>($C$4-1)</formula>
      <formula>1</formula>
    </cfRule>
  </conditionalFormatting>
  <conditionalFormatting sqref="K52">
    <cfRule type="cellIs" dxfId="987" priority="161" operator="lessThan">
      <formula>$C$4</formula>
    </cfRule>
  </conditionalFormatting>
  <conditionalFormatting sqref="K53">
    <cfRule type="cellIs" dxfId="986" priority="162" operator="lessThan">
      <formula>$C$4</formula>
    </cfRule>
  </conditionalFormatting>
  <conditionalFormatting sqref="K54">
    <cfRule type="cellIs" dxfId="985" priority="163" operator="lessThan">
      <formula>$C$4</formula>
    </cfRule>
  </conditionalFormatting>
  <conditionalFormatting sqref="K55">
    <cfRule type="cellIs" dxfId="984" priority="164" operator="lessThan">
      <formula>$C$4</formula>
    </cfRule>
  </conditionalFormatting>
  <dataValidations xWindow="879" yWindow="217"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11" activePane="bottomRight" state="frozen"/>
      <selection pane="topRight"/>
      <selection pane="bottomLeft"/>
      <selection pane="bottomRight" activeCell="O45" sqref="O45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16" customWidth="1"/>
    <col min="17" max="17" width="7.7109375" hidden="1" customWidth="1"/>
    <col min="18" max="18" width="8.855468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1131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151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1131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260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140089</v>
      </c>
      <c r="C11" s="19" t="s">
        <v>152</v>
      </c>
      <c r="D11" s="18"/>
      <c r="E11" s="28">
        <f t="shared" ref="E11:E50" si="0">IF((COUNTA(T11:AC11)&gt;0),(ROUND((AVERAGE(T11:AC11)),0)),"")</f>
        <v>89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89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 xml:space="preserve">Memiliki kemampuan menganalisis materi surat pribadi,conjunction cause and effect dan lagu dengan baik </v>
      </c>
      <c r="K11" s="28">
        <f t="shared" ref="K11:K50" si="5">IF((COUNTA(AF11:AO11)&gt;0),AVERAGE(AF11:AO11),"")</f>
        <v>87.666666666666671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87.666666666666671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trampil dan menguasai dalam menpresentasikan materi surat pribadi ,conjunction cause and effect  dan menceritakan kembali lagu  dengan baik</v>
      </c>
      <c r="Q11" s="39"/>
      <c r="R11" s="39" t="s">
        <v>8</v>
      </c>
      <c r="S11" s="18"/>
      <c r="T11" s="1">
        <v>88</v>
      </c>
      <c r="U11" s="1">
        <v>88</v>
      </c>
      <c r="V11" s="1">
        <v>80</v>
      </c>
      <c r="W11" s="1">
        <v>100</v>
      </c>
      <c r="X11" s="1"/>
      <c r="Y11" s="1"/>
      <c r="Z11" s="1"/>
      <c r="AA11" s="1"/>
      <c r="AB11" s="1"/>
      <c r="AC11" s="1"/>
      <c r="AD11" s="1"/>
      <c r="AE11" s="18"/>
      <c r="AF11" s="1">
        <v>84</v>
      </c>
      <c r="AG11" s="1">
        <v>94</v>
      </c>
      <c r="AH11" s="1">
        <v>85</v>
      </c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140104</v>
      </c>
      <c r="C12" s="19" t="s">
        <v>153</v>
      </c>
      <c r="D12" s="18"/>
      <c r="E12" s="28">
        <f t="shared" si="0"/>
        <v>86</v>
      </c>
      <c r="F12" s="28" t="str">
        <f t="shared" si="1"/>
        <v>A</v>
      </c>
      <c r="G12" s="28">
        <f t="shared" si="2"/>
        <v>86</v>
      </c>
      <c r="H12" s="28" t="str">
        <f t="shared" si="3"/>
        <v>A</v>
      </c>
      <c r="I12" s="36">
        <v>1</v>
      </c>
      <c r="J12" s="28" t="str">
        <f t="shared" si="4"/>
        <v xml:space="preserve">Memiliki kemampuan menganalisis materi surat pribadi,conjunction cause and effect dan lagu dengan baik </v>
      </c>
      <c r="K12" s="28">
        <f t="shared" si="5"/>
        <v>84.666666666666671</v>
      </c>
      <c r="L12" s="28" t="str">
        <f t="shared" si="6"/>
        <v>A</v>
      </c>
      <c r="M12" s="28">
        <f t="shared" si="7"/>
        <v>84.666666666666671</v>
      </c>
      <c r="N12" s="28" t="str">
        <f t="shared" si="8"/>
        <v>A</v>
      </c>
      <c r="O12" s="36">
        <v>1</v>
      </c>
      <c r="P12" s="28" t="str">
        <f t="shared" si="9"/>
        <v>Sangat trampil dan menguasai dalam menpresentasikan materi surat pribadi ,conjunction cause and effect  dan menceritakan kembali lagu  dengan baik</v>
      </c>
      <c r="Q12" s="39"/>
      <c r="R12" s="39" t="s">
        <v>9</v>
      </c>
      <c r="S12" s="18"/>
      <c r="T12" s="1">
        <v>80</v>
      </c>
      <c r="U12" s="1">
        <v>88</v>
      </c>
      <c r="V12" s="1">
        <v>76</v>
      </c>
      <c r="W12" s="1">
        <v>100</v>
      </c>
      <c r="X12" s="1"/>
      <c r="Y12" s="1"/>
      <c r="Z12" s="1"/>
      <c r="AA12" s="1"/>
      <c r="AB12" s="1"/>
      <c r="AC12" s="1"/>
      <c r="AD12" s="1"/>
      <c r="AE12" s="18"/>
      <c r="AF12" s="1">
        <v>84</v>
      </c>
      <c r="AG12" s="1">
        <v>90</v>
      </c>
      <c r="AH12" s="1">
        <v>80</v>
      </c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140119</v>
      </c>
      <c r="C13" s="19" t="s">
        <v>154</v>
      </c>
      <c r="D13" s="18"/>
      <c r="E13" s="28">
        <f t="shared" si="0"/>
        <v>77</v>
      </c>
      <c r="F13" s="28" t="str">
        <f t="shared" si="1"/>
        <v>B</v>
      </c>
      <c r="G13" s="28">
        <f t="shared" si="2"/>
        <v>77</v>
      </c>
      <c r="H13" s="28" t="str">
        <f t="shared" si="3"/>
        <v>B</v>
      </c>
      <c r="I13" s="36">
        <v>2</v>
      </c>
      <c r="J13" s="28" t="str">
        <f t="shared" si="4"/>
        <v>Memiliki kemampuan menganalisis materi  surat pribadi dan conjuction cause and effect  namun perlu meningkatkan kemapuan dalam menceritakan kembali lagu</v>
      </c>
      <c r="K13" s="28">
        <f t="shared" si="5"/>
        <v>78</v>
      </c>
      <c r="L13" s="28" t="str">
        <f t="shared" si="6"/>
        <v>B</v>
      </c>
      <c r="M13" s="28">
        <f t="shared" si="7"/>
        <v>78</v>
      </c>
      <c r="N13" s="28" t="str">
        <f t="shared" si="8"/>
        <v>B</v>
      </c>
      <c r="O13" s="36">
        <v>2</v>
      </c>
      <c r="P13" s="28" t="str">
        <f t="shared" si="9"/>
        <v>Cukup trampil dan menguasai dalam menpresentasikan materi surat pribadi ,conjunction cause and effect  dan namun perlu meningkatkan dalam materi menceritakan kembali lagu  dengan baik</v>
      </c>
      <c r="Q13" s="39"/>
      <c r="R13" s="39" t="s">
        <v>9</v>
      </c>
      <c r="S13" s="18"/>
      <c r="T13" s="1">
        <v>80</v>
      </c>
      <c r="U13" s="1">
        <v>86</v>
      </c>
      <c r="V13" s="1">
        <v>88</v>
      </c>
      <c r="W13" s="1">
        <v>55.000000000000007</v>
      </c>
      <c r="X13" s="1"/>
      <c r="Y13" s="1"/>
      <c r="Z13" s="1"/>
      <c r="AA13" s="1"/>
      <c r="AB13" s="1"/>
      <c r="AC13" s="1"/>
      <c r="AD13" s="1"/>
      <c r="AE13" s="18"/>
      <c r="AF13" s="1">
        <v>84</v>
      </c>
      <c r="AG13" s="1">
        <v>70</v>
      </c>
      <c r="AH13" s="1">
        <v>80</v>
      </c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333</v>
      </c>
      <c r="FI13" s="43" t="s">
        <v>334</v>
      </c>
      <c r="FJ13" s="41">
        <v>56021</v>
      </c>
      <c r="FK13" s="41">
        <v>56031</v>
      </c>
    </row>
    <row r="14" spans="1:167" x14ac:dyDescent="0.25">
      <c r="A14" s="19">
        <v>4</v>
      </c>
      <c r="B14" s="19">
        <v>140134</v>
      </c>
      <c r="C14" s="19" t="s">
        <v>155</v>
      </c>
      <c r="D14" s="18"/>
      <c r="E14" s="28">
        <f t="shared" si="0"/>
        <v>76</v>
      </c>
      <c r="F14" s="28" t="str">
        <f t="shared" si="1"/>
        <v>B</v>
      </c>
      <c r="G14" s="28">
        <f t="shared" si="2"/>
        <v>76</v>
      </c>
      <c r="H14" s="28" t="str">
        <f t="shared" si="3"/>
        <v>B</v>
      </c>
      <c r="I14" s="36">
        <v>2</v>
      </c>
      <c r="J14" s="28" t="str">
        <f t="shared" si="4"/>
        <v>Memiliki kemampuan menganalisis materi  surat pribadi dan conjuction cause and effect  namun perlu meningkatkan kemapuan dalam menceritakan kembali lagu</v>
      </c>
      <c r="K14" s="28">
        <f t="shared" si="5"/>
        <v>84.333333333333329</v>
      </c>
      <c r="L14" s="28" t="str">
        <f t="shared" si="6"/>
        <v>A</v>
      </c>
      <c r="M14" s="28">
        <f t="shared" si="7"/>
        <v>84.333333333333329</v>
      </c>
      <c r="N14" s="28" t="str">
        <f t="shared" si="8"/>
        <v>A</v>
      </c>
      <c r="O14" s="36">
        <v>1</v>
      </c>
      <c r="P14" s="28" t="str">
        <f t="shared" si="9"/>
        <v>Sangat trampil dan menguasai dalam menpresentasikan materi surat pribadi ,conjunction cause and effect  dan menceritakan kembali lagu  dengan baik</v>
      </c>
      <c r="Q14" s="39"/>
      <c r="R14" s="39" t="s">
        <v>9</v>
      </c>
      <c r="S14" s="18"/>
      <c r="T14" s="1">
        <v>80</v>
      </c>
      <c r="U14" s="1">
        <v>80</v>
      </c>
      <c r="V14" s="1">
        <v>84</v>
      </c>
      <c r="W14" s="1">
        <v>60</v>
      </c>
      <c r="X14" s="1"/>
      <c r="Y14" s="1"/>
      <c r="Z14" s="1"/>
      <c r="AA14" s="1"/>
      <c r="AB14" s="1"/>
      <c r="AC14" s="1"/>
      <c r="AD14" s="1"/>
      <c r="AE14" s="18"/>
      <c r="AF14" s="1">
        <v>84</v>
      </c>
      <c r="AG14" s="1">
        <v>84</v>
      </c>
      <c r="AH14" s="1">
        <v>85</v>
      </c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140149</v>
      </c>
      <c r="C15" s="19" t="s">
        <v>156</v>
      </c>
      <c r="D15" s="18"/>
      <c r="E15" s="28">
        <f t="shared" si="0"/>
        <v>79</v>
      </c>
      <c r="F15" s="28" t="str">
        <f t="shared" si="1"/>
        <v>B</v>
      </c>
      <c r="G15" s="28">
        <f t="shared" si="2"/>
        <v>79</v>
      </c>
      <c r="H15" s="28" t="str">
        <f t="shared" si="3"/>
        <v>B</v>
      </c>
      <c r="I15" s="36">
        <v>2</v>
      </c>
      <c r="J15" s="28" t="str">
        <f t="shared" si="4"/>
        <v>Memiliki kemampuan menganalisis materi  surat pribadi dan conjuction cause and effect  namun perlu meningkatkan kemapuan dalam menceritakan kembali lagu</v>
      </c>
      <c r="K15" s="28">
        <f t="shared" si="5"/>
        <v>84.333333333333329</v>
      </c>
      <c r="L15" s="28" t="str">
        <f t="shared" si="6"/>
        <v>A</v>
      </c>
      <c r="M15" s="28">
        <f t="shared" si="7"/>
        <v>84.333333333333329</v>
      </c>
      <c r="N15" s="28" t="str">
        <f t="shared" si="8"/>
        <v>A</v>
      </c>
      <c r="O15" s="36">
        <v>1</v>
      </c>
      <c r="P15" s="28" t="str">
        <f t="shared" si="9"/>
        <v>Sangat trampil dan menguasai dalam menpresentasikan materi surat pribadi ,conjunction cause and effect  dan menceritakan kembali lagu  dengan baik</v>
      </c>
      <c r="Q15" s="39"/>
      <c r="R15" s="39" t="s">
        <v>9</v>
      </c>
      <c r="S15" s="18"/>
      <c r="T15" s="1">
        <v>80</v>
      </c>
      <c r="U15" s="1">
        <v>80</v>
      </c>
      <c r="V15" s="1">
        <v>80</v>
      </c>
      <c r="W15" s="1">
        <v>77.5</v>
      </c>
      <c r="X15" s="1"/>
      <c r="Y15" s="1"/>
      <c r="Z15" s="1"/>
      <c r="AA15" s="1"/>
      <c r="AB15" s="1"/>
      <c r="AC15" s="1"/>
      <c r="AD15" s="1"/>
      <c r="AE15" s="18"/>
      <c r="AF15" s="1">
        <v>84</v>
      </c>
      <c r="AG15" s="1">
        <v>84</v>
      </c>
      <c r="AH15" s="1">
        <v>85</v>
      </c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335</v>
      </c>
      <c r="FI15" s="43" t="s">
        <v>336</v>
      </c>
      <c r="FJ15" s="41">
        <v>56022</v>
      </c>
      <c r="FK15" s="41">
        <v>56032</v>
      </c>
    </row>
    <row r="16" spans="1:167" x14ac:dyDescent="0.25">
      <c r="A16" s="19">
        <v>6</v>
      </c>
      <c r="B16" s="19">
        <v>140164</v>
      </c>
      <c r="C16" s="19" t="s">
        <v>157</v>
      </c>
      <c r="D16" s="18"/>
      <c r="E16" s="28">
        <f t="shared" si="0"/>
        <v>78</v>
      </c>
      <c r="F16" s="28" t="str">
        <f t="shared" si="1"/>
        <v>B</v>
      </c>
      <c r="G16" s="28">
        <f t="shared" si="2"/>
        <v>78</v>
      </c>
      <c r="H16" s="28" t="str">
        <f t="shared" si="3"/>
        <v>B</v>
      </c>
      <c r="I16" s="36">
        <v>2</v>
      </c>
      <c r="J16" s="28" t="str">
        <f t="shared" si="4"/>
        <v>Memiliki kemampuan menganalisis materi  surat pribadi dan conjuction cause and effect  namun perlu meningkatkan kemapuan dalam menceritakan kembali lagu</v>
      </c>
      <c r="K16" s="28">
        <f t="shared" si="5"/>
        <v>84.333333333333329</v>
      </c>
      <c r="L16" s="28" t="str">
        <f t="shared" si="6"/>
        <v>A</v>
      </c>
      <c r="M16" s="28">
        <f t="shared" si="7"/>
        <v>84.333333333333329</v>
      </c>
      <c r="N16" s="28" t="str">
        <f t="shared" si="8"/>
        <v>A</v>
      </c>
      <c r="O16" s="36">
        <v>1</v>
      </c>
      <c r="P16" s="28" t="str">
        <f t="shared" si="9"/>
        <v>Sangat trampil dan menguasai dalam menpresentasikan materi surat pribadi ,conjunction cause and effect  dan menceritakan kembali lagu  dengan baik</v>
      </c>
      <c r="Q16" s="39"/>
      <c r="R16" s="39" t="s">
        <v>9</v>
      </c>
      <c r="S16" s="18"/>
      <c r="T16" s="1">
        <v>70</v>
      </c>
      <c r="U16" s="1">
        <v>70</v>
      </c>
      <c r="V16" s="1">
        <v>70</v>
      </c>
      <c r="W16" s="1">
        <v>100</v>
      </c>
      <c r="X16" s="1"/>
      <c r="Y16" s="1"/>
      <c r="Z16" s="1"/>
      <c r="AA16" s="1"/>
      <c r="AB16" s="1"/>
      <c r="AC16" s="1"/>
      <c r="AD16" s="1"/>
      <c r="AE16" s="18"/>
      <c r="AF16" s="1">
        <v>84</v>
      </c>
      <c r="AG16" s="1">
        <v>84</v>
      </c>
      <c r="AH16" s="1">
        <v>85</v>
      </c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140179</v>
      </c>
      <c r="C17" s="19" t="s">
        <v>158</v>
      </c>
      <c r="D17" s="18"/>
      <c r="E17" s="28">
        <f t="shared" si="0"/>
        <v>87</v>
      </c>
      <c r="F17" s="28" t="str">
        <f t="shared" si="1"/>
        <v>A</v>
      </c>
      <c r="G17" s="28">
        <f t="shared" si="2"/>
        <v>87</v>
      </c>
      <c r="H17" s="28" t="str">
        <f t="shared" si="3"/>
        <v>A</v>
      </c>
      <c r="I17" s="36">
        <v>1</v>
      </c>
      <c r="J17" s="28" t="str">
        <f t="shared" si="4"/>
        <v xml:space="preserve">Memiliki kemampuan menganalisis materi surat pribadi,conjunction cause and effect dan lagu dengan baik </v>
      </c>
      <c r="K17" s="28">
        <f t="shared" si="5"/>
        <v>86</v>
      </c>
      <c r="L17" s="28" t="str">
        <f t="shared" si="6"/>
        <v>A</v>
      </c>
      <c r="M17" s="28">
        <f t="shared" si="7"/>
        <v>86</v>
      </c>
      <c r="N17" s="28" t="str">
        <f t="shared" si="8"/>
        <v>A</v>
      </c>
      <c r="O17" s="36">
        <v>1</v>
      </c>
      <c r="P17" s="28" t="str">
        <f t="shared" si="9"/>
        <v>Sangat trampil dan menguasai dalam menpresentasikan materi surat pribadi ,conjunction cause and effect  dan menceritakan kembali lagu  dengan baik</v>
      </c>
      <c r="Q17" s="39"/>
      <c r="R17" s="39" t="s">
        <v>8</v>
      </c>
      <c r="S17" s="18"/>
      <c r="T17" s="1">
        <v>80</v>
      </c>
      <c r="U17" s="1">
        <v>80</v>
      </c>
      <c r="V17" s="1">
        <v>88</v>
      </c>
      <c r="W17" s="1">
        <v>100</v>
      </c>
      <c r="X17" s="1"/>
      <c r="Y17" s="1"/>
      <c r="Z17" s="1"/>
      <c r="AA17" s="1"/>
      <c r="AB17" s="1"/>
      <c r="AC17" s="1"/>
      <c r="AD17" s="1"/>
      <c r="AE17" s="18"/>
      <c r="AF17" s="1">
        <v>84</v>
      </c>
      <c r="AG17" s="1">
        <v>84</v>
      </c>
      <c r="AH17" s="1">
        <v>90</v>
      </c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337</v>
      </c>
      <c r="FI17" s="43" t="s">
        <v>338</v>
      </c>
      <c r="FJ17" s="41">
        <v>56023</v>
      </c>
      <c r="FK17" s="41">
        <v>56033</v>
      </c>
    </row>
    <row r="18" spans="1:167" x14ac:dyDescent="0.25">
      <c r="A18" s="19">
        <v>8</v>
      </c>
      <c r="B18" s="19">
        <v>140194</v>
      </c>
      <c r="C18" s="19" t="s">
        <v>159</v>
      </c>
      <c r="D18" s="18"/>
      <c r="E18" s="28">
        <f t="shared" si="0"/>
        <v>77</v>
      </c>
      <c r="F18" s="28" t="str">
        <f t="shared" si="1"/>
        <v>B</v>
      </c>
      <c r="G18" s="28">
        <f t="shared" si="2"/>
        <v>77</v>
      </c>
      <c r="H18" s="28" t="str">
        <f t="shared" si="3"/>
        <v>B</v>
      </c>
      <c r="I18" s="36">
        <v>2</v>
      </c>
      <c r="J18" s="28" t="str">
        <f t="shared" si="4"/>
        <v>Memiliki kemampuan menganalisis materi  surat pribadi dan conjuction cause and effect  namun perlu meningkatkan kemapuan dalam menceritakan kembali lagu</v>
      </c>
      <c r="K18" s="28">
        <f t="shared" si="5"/>
        <v>84.333333333333329</v>
      </c>
      <c r="L18" s="28" t="str">
        <f t="shared" si="6"/>
        <v>A</v>
      </c>
      <c r="M18" s="28">
        <f t="shared" si="7"/>
        <v>84.333333333333329</v>
      </c>
      <c r="N18" s="28" t="str">
        <f t="shared" si="8"/>
        <v>A</v>
      </c>
      <c r="O18" s="36">
        <v>1</v>
      </c>
      <c r="P18" s="28" t="str">
        <f t="shared" si="9"/>
        <v>Sangat trampil dan menguasai dalam menpresentasikan materi surat pribadi ,conjunction cause and effect  dan menceritakan kembali lagu  dengan baik</v>
      </c>
      <c r="Q18" s="39"/>
      <c r="R18" s="39" t="s">
        <v>9</v>
      </c>
      <c r="S18" s="18"/>
      <c r="T18" s="1">
        <v>80</v>
      </c>
      <c r="U18" s="1">
        <v>78</v>
      </c>
      <c r="V18" s="1">
        <v>80</v>
      </c>
      <c r="W18" s="1">
        <v>70</v>
      </c>
      <c r="X18" s="1"/>
      <c r="Y18" s="1"/>
      <c r="Z18" s="1"/>
      <c r="AA18" s="1"/>
      <c r="AB18" s="1"/>
      <c r="AC18" s="1"/>
      <c r="AD18" s="1"/>
      <c r="AE18" s="18"/>
      <c r="AF18" s="1">
        <v>84</v>
      </c>
      <c r="AG18" s="1">
        <v>84</v>
      </c>
      <c r="AH18" s="1">
        <v>85</v>
      </c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140209</v>
      </c>
      <c r="C19" s="19" t="s">
        <v>160</v>
      </c>
      <c r="D19" s="18"/>
      <c r="E19" s="28">
        <f t="shared" si="0"/>
        <v>83</v>
      </c>
      <c r="F19" s="28" t="str">
        <f t="shared" si="1"/>
        <v>B</v>
      </c>
      <c r="G19" s="28">
        <f t="shared" si="2"/>
        <v>83</v>
      </c>
      <c r="H19" s="28" t="str">
        <f t="shared" si="3"/>
        <v>B</v>
      </c>
      <c r="I19" s="36">
        <v>2</v>
      </c>
      <c r="J19" s="28" t="str">
        <f t="shared" si="4"/>
        <v>Memiliki kemampuan menganalisis materi  surat pribadi dan conjuction cause and effect  namun perlu meningkatkan kemapuan dalam menceritakan kembali lagu</v>
      </c>
      <c r="K19" s="28">
        <f t="shared" si="5"/>
        <v>84.333333333333329</v>
      </c>
      <c r="L19" s="28" t="str">
        <f t="shared" si="6"/>
        <v>A</v>
      </c>
      <c r="M19" s="28">
        <f t="shared" si="7"/>
        <v>84.333333333333329</v>
      </c>
      <c r="N19" s="28" t="str">
        <f t="shared" si="8"/>
        <v>A</v>
      </c>
      <c r="O19" s="36">
        <v>1</v>
      </c>
      <c r="P19" s="28" t="str">
        <f t="shared" si="9"/>
        <v>Sangat trampil dan menguasai dalam menpresentasikan materi surat pribadi ,conjunction cause and effect  dan menceritakan kembali lagu  dengan baik</v>
      </c>
      <c r="Q19" s="39"/>
      <c r="R19" s="39" t="s">
        <v>9</v>
      </c>
      <c r="S19" s="18"/>
      <c r="T19" s="1">
        <v>70</v>
      </c>
      <c r="U19" s="1">
        <v>80</v>
      </c>
      <c r="V19" s="1">
        <v>80</v>
      </c>
      <c r="W19" s="1">
        <v>100</v>
      </c>
      <c r="X19" s="1"/>
      <c r="Y19" s="1"/>
      <c r="Z19" s="1"/>
      <c r="AA19" s="1"/>
      <c r="AB19" s="1"/>
      <c r="AC19" s="1"/>
      <c r="AD19" s="1"/>
      <c r="AE19" s="18"/>
      <c r="AF19" s="1">
        <v>84</v>
      </c>
      <c r="AG19" s="1">
        <v>84</v>
      </c>
      <c r="AH19" s="1">
        <v>85</v>
      </c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56024</v>
      </c>
      <c r="FK19" s="41">
        <v>56034</v>
      </c>
    </row>
    <row r="20" spans="1:167" x14ac:dyDescent="0.25">
      <c r="A20" s="19">
        <v>10</v>
      </c>
      <c r="B20" s="19">
        <v>140224</v>
      </c>
      <c r="C20" s="19" t="s">
        <v>161</v>
      </c>
      <c r="D20" s="18"/>
      <c r="E20" s="28">
        <f t="shared" si="0"/>
        <v>81</v>
      </c>
      <c r="F20" s="28" t="str">
        <f t="shared" si="1"/>
        <v>B</v>
      </c>
      <c r="G20" s="28">
        <f t="shared" si="2"/>
        <v>81</v>
      </c>
      <c r="H20" s="28" t="str">
        <f t="shared" si="3"/>
        <v>B</v>
      </c>
      <c r="I20" s="36">
        <v>2</v>
      </c>
      <c r="J20" s="28" t="str">
        <f t="shared" si="4"/>
        <v>Memiliki kemampuan menganalisis materi  surat pribadi dan conjuction cause and effect  namun perlu meningkatkan kemapuan dalam menceritakan kembali lagu</v>
      </c>
      <c r="K20" s="28">
        <f t="shared" si="5"/>
        <v>84.333333333333329</v>
      </c>
      <c r="L20" s="28" t="str">
        <f t="shared" si="6"/>
        <v>A</v>
      </c>
      <c r="M20" s="28">
        <f t="shared" si="7"/>
        <v>84.333333333333329</v>
      </c>
      <c r="N20" s="28" t="str">
        <f t="shared" si="8"/>
        <v>A</v>
      </c>
      <c r="O20" s="36">
        <v>1</v>
      </c>
      <c r="P20" s="28" t="str">
        <f t="shared" si="9"/>
        <v>Sangat trampil dan menguasai dalam menpresentasikan materi surat pribadi ,conjunction cause and effect  dan menceritakan kembali lagu  dengan baik</v>
      </c>
      <c r="Q20" s="39"/>
      <c r="R20" s="39" t="s">
        <v>9</v>
      </c>
      <c r="S20" s="18"/>
      <c r="T20" s="1">
        <v>78</v>
      </c>
      <c r="U20" s="1">
        <v>76</v>
      </c>
      <c r="V20" s="1">
        <v>70</v>
      </c>
      <c r="W20" s="1">
        <v>100</v>
      </c>
      <c r="X20" s="1"/>
      <c r="Y20" s="1"/>
      <c r="Z20" s="1"/>
      <c r="AA20" s="1"/>
      <c r="AB20" s="1"/>
      <c r="AC20" s="1"/>
      <c r="AD20" s="1"/>
      <c r="AE20" s="18"/>
      <c r="AF20" s="1">
        <v>84</v>
      </c>
      <c r="AG20" s="1">
        <v>84</v>
      </c>
      <c r="AH20" s="1">
        <v>85</v>
      </c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140239</v>
      </c>
      <c r="C21" s="19" t="s">
        <v>162</v>
      </c>
      <c r="D21" s="18"/>
      <c r="E21" s="28">
        <f t="shared" si="0"/>
        <v>78</v>
      </c>
      <c r="F21" s="28" t="str">
        <f t="shared" si="1"/>
        <v>B</v>
      </c>
      <c r="G21" s="28">
        <f t="shared" si="2"/>
        <v>78</v>
      </c>
      <c r="H21" s="28" t="str">
        <f t="shared" si="3"/>
        <v>B</v>
      </c>
      <c r="I21" s="36">
        <v>2</v>
      </c>
      <c r="J21" s="28" t="str">
        <f t="shared" si="4"/>
        <v>Memiliki kemampuan menganalisis materi  surat pribadi dan conjuction cause and effect  namun perlu meningkatkan kemapuan dalam menceritakan kembali lagu</v>
      </c>
      <c r="K21" s="28">
        <f t="shared" si="5"/>
        <v>84.333333333333329</v>
      </c>
      <c r="L21" s="28" t="str">
        <f t="shared" si="6"/>
        <v>A</v>
      </c>
      <c r="M21" s="28">
        <f t="shared" si="7"/>
        <v>84.333333333333329</v>
      </c>
      <c r="N21" s="28" t="str">
        <f t="shared" si="8"/>
        <v>A</v>
      </c>
      <c r="O21" s="36">
        <v>1</v>
      </c>
      <c r="P21" s="28" t="str">
        <f t="shared" si="9"/>
        <v>Sangat trampil dan menguasai dalam menpresentasikan materi surat pribadi ,conjunction cause and effect  dan menceritakan kembali lagu  dengan baik</v>
      </c>
      <c r="Q21" s="39"/>
      <c r="R21" s="39" t="s">
        <v>9</v>
      </c>
      <c r="S21" s="18"/>
      <c r="T21" s="1">
        <v>70</v>
      </c>
      <c r="U21" s="1">
        <v>70</v>
      </c>
      <c r="V21" s="1">
        <v>70</v>
      </c>
      <c r="W21" s="1">
        <v>100</v>
      </c>
      <c r="X21" s="1"/>
      <c r="Y21" s="1"/>
      <c r="Z21" s="1"/>
      <c r="AA21" s="1"/>
      <c r="AB21" s="1"/>
      <c r="AC21" s="1"/>
      <c r="AD21" s="1"/>
      <c r="AE21" s="18"/>
      <c r="AF21" s="1">
        <v>84</v>
      </c>
      <c r="AG21" s="1">
        <v>84</v>
      </c>
      <c r="AH21" s="1">
        <v>85</v>
      </c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56025</v>
      </c>
      <c r="FK21" s="41">
        <v>56035</v>
      </c>
    </row>
    <row r="22" spans="1:167" x14ac:dyDescent="0.25">
      <c r="A22" s="19">
        <v>12</v>
      </c>
      <c r="B22" s="19">
        <v>140254</v>
      </c>
      <c r="C22" s="19" t="s">
        <v>163</v>
      </c>
      <c r="D22" s="18"/>
      <c r="E22" s="28">
        <f t="shared" si="0"/>
        <v>77</v>
      </c>
      <c r="F22" s="28" t="str">
        <f t="shared" si="1"/>
        <v>B</v>
      </c>
      <c r="G22" s="28">
        <f t="shared" si="2"/>
        <v>77</v>
      </c>
      <c r="H22" s="28" t="str">
        <f t="shared" si="3"/>
        <v>B</v>
      </c>
      <c r="I22" s="36">
        <v>2</v>
      </c>
      <c r="J22" s="28" t="str">
        <f t="shared" si="4"/>
        <v>Memiliki kemampuan menganalisis materi  surat pribadi dan conjuction cause and effect  namun perlu meningkatkan kemapuan dalam menceritakan kembali lagu</v>
      </c>
      <c r="K22" s="28">
        <f t="shared" si="5"/>
        <v>84.333333333333329</v>
      </c>
      <c r="L22" s="28" t="str">
        <f t="shared" si="6"/>
        <v>A</v>
      </c>
      <c r="M22" s="28">
        <f t="shared" si="7"/>
        <v>84.333333333333329</v>
      </c>
      <c r="N22" s="28" t="str">
        <f t="shared" si="8"/>
        <v>A</v>
      </c>
      <c r="O22" s="36">
        <v>1</v>
      </c>
      <c r="P22" s="28" t="str">
        <f t="shared" si="9"/>
        <v>Sangat trampil dan menguasai dalam menpresentasikan materi surat pribadi ,conjunction cause and effect  dan menceritakan kembali lagu  dengan baik</v>
      </c>
      <c r="Q22" s="39"/>
      <c r="R22" s="39" t="s">
        <v>9</v>
      </c>
      <c r="S22" s="18"/>
      <c r="T22" s="1">
        <v>78</v>
      </c>
      <c r="U22" s="1">
        <v>78</v>
      </c>
      <c r="V22" s="1">
        <v>86</v>
      </c>
      <c r="W22" s="1">
        <v>65</v>
      </c>
      <c r="X22" s="1"/>
      <c r="Y22" s="1"/>
      <c r="Z22" s="1"/>
      <c r="AA22" s="1"/>
      <c r="AB22" s="1"/>
      <c r="AC22" s="1"/>
      <c r="AD22" s="1"/>
      <c r="AE22" s="18"/>
      <c r="AF22" s="1">
        <v>84</v>
      </c>
      <c r="AG22" s="1">
        <v>84</v>
      </c>
      <c r="AH22" s="1">
        <v>85</v>
      </c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140269</v>
      </c>
      <c r="C23" s="19" t="s">
        <v>164</v>
      </c>
      <c r="D23" s="18"/>
      <c r="E23" s="28">
        <f t="shared" si="0"/>
        <v>78</v>
      </c>
      <c r="F23" s="28" t="str">
        <f t="shared" si="1"/>
        <v>B</v>
      </c>
      <c r="G23" s="28">
        <f t="shared" si="2"/>
        <v>78</v>
      </c>
      <c r="H23" s="28" t="str">
        <f t="shared" si="3"/>
        <v>B</v>
      </c>
      <c r="I23" s="36">
        <v>2</v>
      </c>
      <c r="J23" s="28" t="str">
        <f t="shared" si="4"/>
        <v>Memiliki kemampuan menganalisis materi  surat pribadi dan conjuction cause and effect  namun perlu meningkatkan kemapuan dalam menceritakan kembali lagu</v>
      </c>
      <c r="K23" s="28">
        <f t="shared" si="5"/>
        <v>84.333333333333329</v>
      </c>
      <c r="L23" s="28" t="str">
        <f t="shared" si="6"/>
        <v>A</v>
      </c>
      <c r="M23" s="28">
        <f t="shared" si="7"/>
        <v>84.333333333333329</v>
      </c>
      <c r="N23" s="28" t="str">
        <f t="shared" si="8"/>
        <v>A</v>
      </c>
      <c r="O23" s="36">
        <v>1</v>
      </c>
      <c r="P23" s="28" t="str">
        <f t="shared" si="9"/>
        <v>Sangat trampil dan menguasai dalam menpresentasikan materi surat pribadi ,conjunction cause and effect  dan menceritakan kembali lagu  dengan baik</v>
      </c>
      <c r="Q23" s="39"/>
      <c r="R23" s="39" t="s">
        <v>9</v>
      </c>
      <c r="S23" s="18"/>
      <c r="T23" s="1">
        <v>78</v>
      </c>
      <c r="U23" s="1">
        <v>70</v>
      </c>
      <c r="V23" s="1">
        <v>74</v>
      </c>
      <c r="W23" s="1">
        <v>90</v>
      </c>
      <c r="X23" s="1"/>
      <c r="Y23" s="1"/>
      <c r="Z23" s="1"/>
      <c r="AA23" s="1"/>
      <c r="AB23" s="1"/>
      <c r="AC23" s="1"/>
      <c r="AD23" s="1"/>
      <c r="AE23" s="18"/>
      <c r="AF23" s="1">
        <v>84</v>
      </c>
      <c r="AG23" s="1">
        <v>84</v>
      </c>
      <c r="AH23" s="1">
        <v>85</v>
      </c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56026</v>
      </c>
      <c r="FK23" s="41">
        <v>56036</v>
      </c>
    </row>
    <row r="24" spans="1:167" x14ac:dyDescent="0.25">
      <c r="A24" s="19">
        <v>14</v>
      </c>
      <c r="B24" s="19">
        <v>140284</v>
      </c>
      <c r="C24" s="19" t="s">
        <v>165</v>
      </c>
      <c r="D24" s="18"/>
      <c r="E24" s="28">
        <f t="shared" si="0"/>
        <v>82</v>
      </c>
      <c r="F24" s="28" t="str">
        <f t="shared" si="1"/>
        <v>B</v>
      </c>
      <c r="G24" s="28">
        <f t="shared" si="2"/>
        <v>82</v>
      </c>
      <c r="H24" s="28" t="str">
        <f t="shared" si="3"/>
        <v>B</v>
      </c>
      <c r="I24" s="36">
        <v>2</v>
      </c>
      <c r="J24" s="28" t="str">
        <f t="shared" si="4"/>
        <v>Memiliki kemampuan menganalisis materi  surat pribadi dan conjuction cause and effect  namun perlu meningkatkan kemapuan dalam menceritakan kembali lagu</v>
      </c>
      <c r="K24" s="28">
        <f t="shared" si="5"/>
        <v>84.333333333333329</v>
      </c>
      <c r="L24" s="28" t="str">
        <f t="shared" si="6"/>
        <v>A</v>
      </c>
      <c r="M24" s="28">
        <f t="shared" si="7"/>
        <v>84.333333333333329</v>
      </c>
      <c r="N24" s="28" t="str">
        <f t="shared" si="8"/>
        <v>A</v>
      </c>
      <c r="O24" s="36">
        <v>1</v>
      </c>
      <c r="P24" s="28" t="str">
        <f t="shared" si="9"/>
        <v>Sangat trampil dan menguasai dalam menpresentasikan materi surat pribadi ,conjunction cause and effect  dan menceritakan kembali lagu  dengan baik</v>
      </c>
      <c r="Q24" s="39"/>
      <c r="R24" s="39" t="s">
        <v>8</v>
      </c>
      <c r="S24" s="18"/>
      <c r="T24" s="1">
        <v>70</v>
      </c>
      <c r="U24" s="1">
        <v>76</v>
      </c>
      <c r="V24" s="1">
        <v>80</v>
      </c>
      <c r="W24" s="1">
        <v>100</v>
      </c>
      <c r="X24" s="1"/>
      <c r="Y24" s="1"/>
      <c r="Z24" s="1"/>
      <c r="AA24" s="1"/>
      <c r="AB24" s="1"/>
      <c r="AC24" s="1"/>
      <c r="AD24" s="1"/>
      <c r="AE24" s="18"/>
      <c r="AF24" s="1">
        <v>84</v>
      </c>
      <c r="AG24" s="1">
        <v>84</v>
      </c>
      <c r="AH24" s="1">
        <v>85</v>
      </c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140299</v>
      </c>
      <c r="C25" s="19" t="s">
        <v>166</v>
      </c>
      <c r="D25" s="18"/>
      <c r="E25" s="28">
        <f t="shared" si="0"/>
        <v>82</v>
      </c>
      <c r="F25" s="28" t="str">
        <f t="shared" si="1"/>
        <v>B</v>
      </c>
      <c r="G25" s="28">
        <f t="shared" si="2"/>
        <v>82</v>
      </c>
      <c r="H25" s="28" t="str">
        <f t="shared" si="3"/>
        <v>B</v>
      </c>
      <c r="I25" s="36">
        <v>2</v>
      </c>
      <c r="J25" s="28" t="str">
        <f t="shared" si="4"/>
        <v>Memiliki kemampuan menganalisis materi  surat pribadi dan conjuction cause and effect  namun perlu meningkatkan kemapuan dalam menceritakan kembali lagu</v>
      </c>
      <c r="K25" s="28">
        <f t="shared" si="5"/>
        <v>84.333333333333329</v>
      </c>
      <c r="L25" s="28" t="str">
        <f t="shared" si="6"/>
        <v>A</v>
      </c>
      <c r="M25" s="28">
        <f t="shared" si="7"/>
        <v>84.333333333333329</v>
      </c>
      <c r="N25" s="28" t="str">
        <f t="shared" si="8"/>
        <v>A</v>
      </c>
      <c r="O25" s="36">
        <v>1</v>
      </c>
      <c r="P25" s="28" t="str">
        <f t="shared" si="9"/>
        <v>Sangat trampil dan menguasai dalam menpresentasikan materi surat pribadi ,conjunction cause and effect  dan menceritakan kembali lagu  dengan baik</v>
      </c>
      <c r="Q25" s="39"/>
      <c r="R25" s="39" t="s">
        <v>9</v>
      </c>
      <c r="S25" s="18"/>
      <c r="T25" s="1">
        <v>70</v>
      </c>
      <c r="U25" s="1">
        <v>86</v>
      </c>
      <c r="V25" s="1">
        <v>70</v>
      </c>
      <c r="W25" s="1">
        <v>100</v>
      </c>
      <c r="X25" s="1"/>
      <c r="Y25" s="1"/>
      <c r="Z25" s="1"/>
      <c r="AA25" s="1"/>
      <c r="AB25" s="1"/>
      <c r="AC25" s="1"/>
      <c r="AD25" s="1"/>
      <c r="AE25" s="18"/>
      <c r="AF25" s="1">
        <v>84</v>
      </c>
      <c r="AG25" s="1">
        <v>84</v>
      </c>
      <c r="AH25" s="1">
        <v>85</v>
      </c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80</v>
      </c>
      <c r="FD25" s="68"/>
      <c r="FE25" s="68"/>
      <c r="FG25" s="42">
        <v>7</v>
      </c>
      <c r="FH25" s="43"/>
      <c r="FI25" s="43"/>
      <c r="FJ25" s="41">
        <v>56027</v>
      </c>
      <c r="FK25" s="41">
        <v>56037</v>
      </c>
    </row>
    <row r="26" spans="1:167" x14ac:dyDescent="0.25">
      <c r="A26" s="19">
        <v>16</v>
      </c>
      <c r="B26" s="19">
        <v>140314</v>
      </c>
      <c r="C26" s="19" t="s">
        <v>167</v>
      </c>
      <c r="D26" s="18"/>
      <c r="E26" s="28">
        <f t="shared" si="0"/>
        <v>91</v>
      </c>
      <c r="F26" s="28" t="str">
        <f t="shared" si="1"/>
        <v>A</v>
      </c>
      <c r="G26" s="28">
        <f t="shared" si="2"/>
        <v>91</v>
      </c>
      <c r="H26" s="28" t="str">
        <f t="shared" si="3"/>
        <v>A</v>
      </c>
      <c r="I26" s="36">
        <v>1</v>
      </c>
      <c r="J26" s="28" t="str">
        <f t="shared" si="4"/>
        <v xml:space="preserve">Memiliki kemampuan menganalisis materi surat pribadi,conjunction cause and effect dan lagu dengan baik </v>
      </c>
      <c r="K26" s="28">
        <f t="shared" si="5"/>
        <v>84.333333333333329</v>
      </c>
      <c r="L26" s="28" t="str">
        <f t="shared" si="6"/>
        <v>A</v>
      </c>
      <c r="M26" s="28">
        <f t="shared" si="7"/>
        <v>84.333333333333329</v>
      </c>
      <c r="N26" s="28" t="str">
        <f t="shared" si="8"/>
        <v>A</v>
      </c>
      <c r="O26" s="36">
        <v>1</v>
      </c>
      <c r="P26" s="28" t="str">
        <f t="shared" si="9"/>
        <v>Sangat trampil dan menguasai dalam menpresentasikan materi surat pribadi ,conjunction cause and effect  dan menceritakan kembali lagu  dengan baik</v>
      </c>
      <c r="Q26" s="39"/>
      <c r="R26" s="39" t="s">
        <v>8</v>
      </c>
      <c r="S26" s="18"/>
      <c r="T26" s="1">
        <v>86</v>
      </c>
      <c r="U26" s="1">
        <v>86</v>
      </c>
      <c r="V26" s="1">
        <v>90</v>
      </c>
      <c r="W26" s="1">
        <v>100</v>
      </c>
      <c r="X26" s="1"/>
      <c r="Y26" s="1"/>
      <c r="Z26" s="1"/>
      <c r="AA26" s="1"/>
      <c r="AB26" s="1"/>
      <c r="AC26" s="1"/>
      <c r="AD26" s="1"/>
      <c r="AE26" s="18"/>
      <c r="AF26" s="1">
        <v>84</v>
      </c>
      <c r="AG26" s="1">
        <v>84</v>
      </c>
      <c r="AH26" s="1">
        <v>85</v>
      </c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140329</v>
      </c>
      <c r="C27" s="19" t="s">
        <v>168</v>
      </c>
      <c r="D27" s="18"/>
      <c r="E27" s="28">
        <f t="shared" si="0"/>
        <v>78</v>
      </c>
      <c r="F27" s="28" t="str">
        <f t="shared" si="1"/>
        <v>B</v>
      </c>
      <c r="G27" s="28">
        <f t="shared" si="2"/>
        <v>78</v>
      </c>
      <c r="H27" s="28" t="str">
        <f t="shared" si="3"/>
        <v>B</v>
      </c>
      <c r="I27" s="36">
        <v>2</v>
      </c>
      <c r="J27" s="28" t="str">
        <f t="shared" si="4"/>
        <v>Memiliki kemampuan menganalisis materi  surat pribadi dan conjuction cause and effect  namun perlu meningkatkan kemapuan dalam menceritakan kembali lagu</v>
      </c>
      <c r="K27" s="28">
        <f t="shared" si="5"/>
        <v>84.333333333333329</v>
      </c>
      <c r="L27" s="28" t="str">
        <f t="shared" si="6"/>
        <v>A</v>
      </c>
      <c r="M27" s="28">
        <f t="shared" si="7"/>
        <v>84.333333333333329</v>
      </c>
      <c r="N27" s="28" t="str">
        <f t="shared" si="8"/>
        <v>A</v>
      </c>
      <c r="O27" s="36">
        <v>1</v>
      </c>
      <c r="P27" s="28" t="str">
        <f t="shared" si="9"/>
        <v>Sangat trampil dan menguasai dalam menpresentasikan materi surat pribadi ,conjunction cause and effect  dan menceritakan kembali lagu  dengan baik</v>
      </c>
      <c r="Q27" s="39"/>
      <c r="R27" s="39" t="s">
        <v>9</v>
      </c>
      <c r="S27" s="18"/>
      <c r="T27" s="1">
        <v>70</v>
      </c>
      <c r="U27" s="1">
        <v>70</v>
      </c>
      <c r="V27" s="1">
        <v>70</v>
      </c>
      <c r="W27" s="1">
        <v>100</v>
      </c>
      <c r="X27" s="1"/>
      <c r="Y27" s="1"/>
      <c r="Z27" s="1"/>
      <c r="AA27" s="1"/>
      <c r="AB27" s="1"/>
      <c r="AC27" s="1"/>
      <c r="AD27" s="1"/>
      <c r="AE27" s="18"/>
      <c r="AF27" s="1">
        <v>84</v>
      </c>
      <c r="AG27" s="1">
        <v>84</v>
      </c>
      <c r="AH27" s="1">
        <v>85</v>
      </c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56028</v>
      </c>
      <c r="FK27" s="41">
        <v>56038</v>
      </c>
    </row>
    <row r="28" spans="1:167" x14ac:dyDescent="0.25">
      <c r="A28" s="19">
        <v>18</v>
      </c>
      <c r="B28" s="19">
        <v>140344</v>
      </c>
      <c r="C28" s="19" t="s">
        <v>169</v>
      </c>
      <c r="D28" s="18"/>
      <c r="E28" s="28">
        <f t="shared" si="0"/>
        <v>78</v>
      </c>
      <c r="F28" s="28" t="str">
        <f t="shared" si="1"/>
        <v>B</v>
      </c>
      <c r="G28" s="28">
        <f t="shared" si="2"/>
        <v>78</v>
      </c>
      <c r="H28" s="28" t="str">
        <f t="shared" si="3"/>
        <v>B</v>
      </c>
      <c r="I28" s="36">
        <v>2</v>
      </c>
      <c r="J28" s="28" t="str">
        <f t="shared" si="4"/>
        <v>Memiliki kemampuan menganalisis materi  surat pribadi dan conjuction cause and effect  namun perlu meningkatkan kemapuan dalam menceritakan kembali lagu</v>
      </c>
      <c r="K28" s="28">
        <f t="shared" si="5"/>
        <v>84.333333333333329</v>
      </c>
      <c r="L28" s="28" t="str">
        <f t="shared" si="6"/>
        <v>A</v>
      </c>
      <c r="M28" s="28">
        <f t="shared" si="7"/>
        <v>84.333333333333329</v>
      </c>
      <c r="N28" s="28" t="str">
        <f t="shared" si="8"/>
        <v>A</v>
      </c>
      <c r="O28" s="36">
        <v>1</v>
      </c>
      <c r="P28" s="28" t="str">
        <f t="shared" si="9"/>
        <v>Sangat trampil dan menguasai dalam menpresentasikan materi surat pribadi ,conjunction cause and effect  dan menceritakan kembali lagu  dengan baik</v>
      </c>
      <c r="Q28" s="39"/>
      <c r="R28" s="39" t="s">
        <v>9</v>
      </c>
      <c r="S28" s="18"/>
      <c r="T28" s="1">
        <v>70</v>
      </c>
      <c r="U28" s="1">
        <v>70</v>
      </c>
      <c r="V28" s="1">
        <v>70</v>
      </c>
      <c r="W28" s="1">
        <v>100</v>
      </c>
      <c r="X28" s="1"/>
      <c r="Y28" s="1"/>
      <c r="Z28" s="1"/>
      <c r="AA28" s="1"/>
      <c r="AB28" s="1"/>
      <c r="AC28" s="1"/>
      <c r="AD28" s="1"/>
      <c r="AE28" s="18"/>
      <c r="AF28" s="1">
        <v>84</v>
      </c>
      <c r="AG28" s="1">
        <v>84</v>
      </c>
      <c r="AH28" s="1">
        <v>85</v>
      </c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140359</v>
      </c>
      <c r="C29" s="19" t="s">
        <v>170</v>
      </c>
      <c r="D29" s="18"/>
      <c r="E29" s="28">
        <f t="shared" si="0"/>
        <v>87</v>
      </c>
      <c r="F29" s="28" t="str">
        <f t="shared" si="1"/>
        <v>A</v>
      </c>
      <c r="G29" s="28">
        <f t="shared" si="2"/>
        <v>87</v>
      </c>
      <c r="H29" s="28" t="str">
        <f t="shared" si="3"/>
        <v>A</v>
      </c>
      <c r="I29" s="36">
        <v>1</v>
      </c>
      <c r="J29" s="28" t="str">
        <f t="shared" si="4"/>
        <v xml:space="preserve">Memiliki kemampuan menganalisis materi surat pribadi,conjunction cause and effect dan lagu dengan baik </v>
      </c>
      <c r="K29" s="28">
        <f t="shared" si="5"/>
        <v>84.333333333333329</v>
      </c>
      <c r="L29" s="28" t="str">
        <f t="shared" si="6"/>
        <v>A</v>
      </c>
      <c r="M29" s="28">
        <f t="shared" si="7"/>
        <v>84.333333333333329</v>
      </c>
      <c r="N29" s="28" t="str">
        <f t="shared" si="8"/>
        <v>A</v>
      </c>
      <c r="O29" s="36">
        <v>1</v>
      </c>
      <c r="P29" s="28" t="str">
        <f t="shared" si="9"/>
        <v>Sangat trampil dan menguasai dalam menpresentasikan materi surat pribadi ,conjunction cause and effect  dan menceritakan kembali lagu  dengan baik</v>
      </c>
      <c r="Q29" s="39"/>
      <c r="R29" s="39" t="s">
        <v>8</v>
      </c>
      <c r="S29" s="18"/>
      <c r="T29" s="1">
        <v>88</v>
      </c>
      <c r="U29" s="1">
        <v>80</v>
      </c>
      <c r="V29" s="1">
        <v>80</v>
      </c>
      <c r="W29" s="1">
        <v>100</v>
      </c>
      <c r="X29" s="1"/>
      <c r="Y29" s="1"/>
      <c r="Z29" s="1"/>
      <c r="AA29" s="1"/>
      <c r="AB29" s="1"/>
      <c r="AC29" s="1"/>
      <c r="AD29" s="1"/>
      <c r="AE29" s="18"/>
      <c r="AF29" s="1">
        <v>84</v>
      </c>
      <c r="AG29" s="1">
        <v>84</v>
      </c>
      <c r="AH29" s="1">
        <v>85</v>
      </c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56029</v>
      </c>
      <c r="FK29" s="41">
        <v>56039</v>
      </c>
    </row>
    <row r="30" spans="1:167" x14ac:dyDescent="0.25">
      <c r="A30" s="19">
        <v>20</v>
      </c>
      <c r="B30" s="19">
        <v>140374</v>
      </c>
      <c r="C30" s="19" t="s">
        <v>171</v>
      </c>
      <c r="D30" s="18"/>
      <c r="E30" s="28">
        <f t="shared" si="0"/>
        <v>86</v>
      </c>
      <c r="F30" s="28" t="str">
        <f t="shared" si="1"/>
        <v>A</v>
      </c>
      <c r="G30" s="28">
        <f t="shared" si="2"/>
        <v>86</v>
      </c>
      <c r="H30" s="28" t="str">
        <f t="shared" si="3"/>
        <v>A</v>
      </c>
      <c r="I30" s="36">
        <v>1</v>
      </c>
      <c r="J30" s="28" t="str">
        <f t="shared" si="4"/>
        <v xml:space="preserve">Memiliki kemampuan menganalisis materi surat pribadi,conjunction cause and effect dan lagu dengan baik </v>
      </c>
      <c r="K30" s="28">
        <f t="shared" si="5"/>
        <v>84.333333333333329</v>
      </c>
      <c r="L30" s="28" t="str">
        <f t="shared" si="6"/>
        <v>A</v>
      </c>
      <c r="M30" s="28">
        <f t="shared" si="7"/>
        <v>84.333333333333329</v>
      </c>
      <c r="N30" s="28" t="str">
        <f t="shared" si="8"/>
        <v>A</v>
      </c>
      <c r="O30" s="36">
        <v>1</v>
      </c>
      <c r="P30" s="28" t="str">
        <f t="shared" si="9"/>
        <v>Sangat trampil dan menguasai dalam menpresentasikan materi surat pribadi ,conjunction cause and effect  dan menceritakan kembali lagu  dengan baik</v>
      </c>
      <c r="Q30" s="39"/>
      <c r="R30" s="39" t="s">
        <v>9</v>
      </c>
      <c r="S30" s="18"/>
      <c r="T30" s="1">
        <v>84</v>
      </c>
      <c r="U30" s="1">
        <v>90</v>
      </c>
      <c r="V30" s="1">
        <v>70</v>
      </c>
      <c r="W30" s="1">
        <v>100</v>
      </c>
      <c r="X30" s="1"/>
      <c r="Y30" s="1"/>
      <c r="Z30" s="1"/>
      <c r="AA30" s="1"/>
      <c r="AB30" s="1"/>
      <c r="AC30" s="1"/>
      <c r="AD30" s="1"/>
      <c r="AE30" s="18"/>
      <c r="AF30" s="1">
        <v>84</v>
      </c>
      <c r="AG30" s="1">
        <v>84</v>
      </c>
      <c r="AH30" s="1">
        <v>85</v>
      </c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140389</v>
      </c>
      <c r="C31" s="19" t="s">
        <v>172</v>
      </c>
      <c r="D31" s="18"/>
      <c r="E31" s="28">
        <f t="shared" si="0"/>
        <v>77</v>
      </c>
      <c r="F31" s="28" t="str">
        <f t="shared" si="1"/>
        <v>B</v>
      </c>
      <c r="G31" s="28">
        <f t="shared" si="2"/>
        <v>77</v>
      </c>
      <c r="H31" s="28" t="str">
        <f t="shared" si="3"/>
        <v>B</v>
      </c>
      <c r="I31" s="36">
        <v>2</v>
      </c>
      <c r="J31" s="28" t="str">
        <f t="shared" si="4"/>
        <v>Memiliki kemampuan menganalisis materi  surat pribadi dan conjuction cause and effect  namun perlu meningkatkan kemapuan dalam menceritakan kembali lagu</v>
      </c>
      <c r="K31" s="28">
        <f t="shared" si="5"/>
        <v>82.666666666666671</v>
      </c>
      <c r="L31" s="28" t="str">
        <f t="shared" si="6"/>
        <v>B</v>
      </c>
      <c r="M31" s="28">
        <f t="shared" si="7"/>
        <v>82.666666666666671</v>
      </c>
      <c r="N31" s="28" t="str">
        <f t="shared" si="8"/>
        <v>B</v>
      </c>
      <c r="O31" s="36">
        <v>2</v>
      </c>
      <c r="P31" s="28" t="str">
        <f t="shared" si="9"/>
        <v>Cukup trampil dan menguasai dalam menpresentasikan materi surat pribadi ,conjunction cause and effect  dan namun perlu meningkatkan dalam materi menceritakan kembali lagu  dengan baik</v>
      </c>
      <c r="Q31" s="39"/>
      <c r="R31" s="39" t="s">
        <v>8</v>
      </c>
      <c r="S31" s="18"/>
      <c r="T31" s="1">
        <v>70</v>
      </c>
      <c r="U31" s="1">
        <v>80</v>
      </c>
      <c r="V31" s="1">
        <v>78</v>
      </c>
      <c r="W31" s="1">
        <v>80</v>
      </c>
      <c r="X31" s="1"/>
      <c r="Y31" s="1"/>
      <c r="Z31" s="1"/>
      <c r="AA31" s="1"/>
      <c r="AB31" s="1"/>
      <c r="AC31" s="1"/>
      <c r="AD31" s="1"/>
      <c r="AE31" s="18"/>
      <c r="AF31" s="1">
        <v>84</v>
      </c>
      <c r="AG31" s="1">
        <v>84</v>
      </c>
      <c r="AH31" s="1">
        <v>80</v>
      </c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56030</v>
      </c>
      <c r="FK31" s="41">
        <v>56040</v>
      </c>
    </row>
    <row r="32" spans="1:167" x14ac:dyDescent="0.25">
      <c r="A32" s="19">
        <v>22</v>
      </c>
      <c r="B32" s="19">
        <v>140434</v>
      </c>
      <c r="C32" s="19" t="s">
        <v>173</v>
      </c>
      <c r="D32" s="18"/>
      <c r="E32" s="28">
        <f t="shared" si="0"/>
        <v>83</v>
      </c>
      <c r="F32" s="28" t="str">
        <f t="shared" si="1"/>
        <v>B</v>
      </c>
      <c r="G32" s="28">
        <f t="shared" si="2"/>
        <v>83</v>
      </c>
      <c r="H32" s="28" t="str">
        <f t="shared" si="3"/>
        <v>B</v>
      </c>
      <c r="I32" s="36">
        <v>2</v>
      </c>
      <c r="J32" s="28" t="str">
        <f t="shared" si="4"/>
        <v>Memiliki kemampuan menganalisis materi  surat pribadi dan conjuction cause and effect  namun perlu meningkatkan kemapuan dalam menceritakan kembali lagu</v>
      </c>
      <c r="K32" s="28">
        <f t="shared" si="5"/>
        <v>84.333333333333329</v>
      </c>
      <c r="L32" s="28" t="str">
        <f t="shared" si="6"/>
        <v>A</v>
      </c>
      <c r="M32" s="28">
        <f t="shared" si="7"/>
        <v>84.333333333333329</v>
      </c>
      <c r="N32" s="28" t="str">
        <f t="shared" si="8"/>
        <v>A</v>
      </c>
      <c r="O32" s="36">
        <v>1</v>
      </c>
      <c r="P32" s="28" t="str">
        <f t="shared" si="9"/>
        <v>Sangat trampil dan menguasai dalam menpresentasikan materi surat pribadi ,conjunction cause and effect  dan menceritakan kembali lagu  dengan baik</v>
      </c>
      <c r="Q32" s="39"/>
      <c r="R32" s="39" t="s">
        <v>9</v>
      </c>
      <c r="S32" s="18"/>
      <c r="T32" s="1">
        <v>70</v>
      </c>
      <c r="U32" s="1">
        <v>92</v>
      </c>
      <c r="V32" s="1">
        <v>70</v>
      </c>
      <c r="W32" s="1">
        <v>100</v>
      </c>
      <c r="X32" s="1"/>
      <c r="Y32" s="1"/>
      <c r="Z32" s="1"/>
      <c r="AA32" s="1"/>
      <c r="AB32" s="1"/>
      <c r="AC32" s="1"/>
      <c r="AD32" s="1"/>
      <c r="AE32" s="18"/>
      <c r="AF32" s="1">
        <v>84</v>
      </c>
      <c r="AG32" s="1">
        <v>84</v>
      </c>
      <c r="AH32" s="1">
        <v>85</v>
      </c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140449</v>
      </c>
      <c r="C33" s="19" t="s">
        <v>174</v>
      </c>
      <c r="D33" s="18"/>
      <c r="E33" s="28">
        <f t="shared" si="0"/>
        <v>80</v>
      </c>
      <c r="F33" s="28" t="str">
        <f t="shared" si="1"/>
        <v>B</v>
      </c>
      <c r="G33" s="28">
        <f t="shared" si="2"/>
        <v>80</v>
      </c>
      <c r="H33" s="28" t="str">
        <f t="shared" si="3"/>
        <v>B</v>
      </c>
      <c r="I33" s="36">
        <v>2</v>
      </c>
      <c r="J33" s="28" t="str">
        <f t="shared" si="4"/>
        <v>Memiliki kemampuan menganalisis materi  surat pribadi dan conjuction cause and effect  namun perlu meningkatkan kemapuan dalam menceritakan kembali lagu</v>
      </c>
      <c r="K33" s="28">
        <f t="shared" si="5"/>
        <v>84.333333333333329</v>
      </c>
      <c r="L33" s="28" t="str">
        <f t="shared" si="6"/>
        <v>A</v>
      </c>
      <c r="M33" s="28">
        <f t="shared" si="7"/>
        <v>84.333333333333329</v>
      </c>
      <c r="N33" s="28" t="str">
        <f t="shared" si="8"/>
        <v>A</v>
      </c>
      <c r="O33" s="36">
        <v>1</v>
      </c>
      <c r="P33" s="28" t="str">
        <f t="shared" si="9"/>
        <v>Sangat trampil dan menguasai dalam menpresentasikan materi surat pribadi ,conjunction cause and effect  dan menceritakan kembali lagu  dengan baik</v>
      </c>
      <c r="Q33" s="39"/>
      <c r="R33" s="39" t="s">
        <v>9</v>
      </c>
      <c r="S33" s="18"/>
      <c r="T33" s="1">
        <v>76</v>
      </c>
      <c r="U33" s="1">
        <v>74</v>
      </c>
      <c r="V33" s="1">
        <v>70</v>
      </c>
      <c r="W33" s="1">
        <v>100</v>
      </c>
      <c r="X33" s="1"/>
      <c r="Y33" s="1"/>
      <c r="Z33" s="1"/>
      <c r="AA33" s="1"/>
      <c r="AB33" s="1"/>
      <c r="AC33" s="1"/>
      <c r="AD33" s="1"/>
      <c r="AE33" s="18"/>
      <c r="AF33" s="1">
        <v>84</v>
      </c>
      <c r="AG33" s="1">
        <v>84</v>
      </c>
      <c r="AH33" s="1">
        <v>85</v>
      </c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140464</v>
      </c>
      <c r="C34" s="19" t="s">
        <v>175</v>
      </c>
      <c r="D34" s="18"/>
      <c r="E34" s="28">
        <f t="shared" si="0"/>
        <v>91</v>
      </c>
      <c r="F34" s="28" t="str">
        <f t="shared" si="1"/>
        <v>A</v>
      </c>
      <c r="G34" s="28">
        <f t="shared" si="2"/>
        <v>91</v>
      </c>
      <c r="H34" s="28" t="str">
        <f t="shared" si="3"/>
        <v>A</v>
      </c>
      <c r="I34" s="36">
        <v>1</v>
      </c>
      <c r="J34" s="28" t="str">
        <f t="shared" si="4"/>
        <v xml:space="preserve">Memiliki kemampuan menganalisis materi surat pribadi,conjunction cause and effect dan lagu dengan baik </v>
      </c>
      <c r="K34" s="28">
        <f t="shared" si="5"/>
        <v>86.333333333333329</v>
      </c>
      <c r="L34" s="28" t="str">
        <f t="shared" si="6"/>
        <v>A</v>
      </c>
      <c r="M34" s="28">
        <f t="shared" si="7"/>
        <v>86.333333333333329</v>
      </c>
      <c r="N34" s="28" t="str">
        <f t="shared" si="8"/>
        <v>A</v>
      </c>
      <c r="O34" s="36">
        <v>1</v>
      </c>
      <c r="P34" s="28" t="str">
        <f t="shared" si="9"/>
        <v>Sangat trampil dan menguasai dalam menpresentasikan materi surat pribadi ,conjunction cause and effect  dan menceritakan kembali lagu  dengan baik</v>
      </c>
      <c r="Q34" s="39"/>
      <c r="R34" s="39" t="s">
        <v>8</v>
      </c>
      <c r="S34" s="18"/>
      <c r="T34" s="1">
        <v>90</v>
      </c>
      <c r="U34" s="1">
        <v>88</v>
      </c>
      <c r="V34" s="1">
        <v>86</v>
      </c>
      <c r="W34" s="1">
        <v>100</v>
      </c>
      <c r="X34" s="1"/>
      <c r="Y34" s="1"/>
      <c r="Z34" s="1"/>
      <c r="AA34" s="1"/>
      <c r="AB34" s="1"/>
      <c r="AC34" s="1"/>
      <c r="AD34" s="1"/>
      <c r="AE34" s="18"/>
      <c r="AF34" s="1">
        <v>84</v>
      </c>
      <c r="AG34" s="1">
        <v>90</v>
      </c>
      <c r="AH34" s="1">
        <v>85</v>
      </c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140479</v>
      </c>
      <c r="C35" s="19" t="s">
        <v>176</v>
      </c>
      <c r="D35" s="18"/>
      <c r="E35" s="28">
        <f t="shared" si="0"/>
        <v>79</v>
      </c>
      <c r="F35" s="28" t="str">
        <f t="shared" si="1"/>
        <v>B</v>
      </c>
      <c r="G35" s="28">
        <f t="shared" si="2"/>
        <v>79</v>
      </c>
      <c r="H35" s="28" t="str">
        <f t="shared" si="3"/>
        <v>B</v>
      </c>
      <c r="I35" s="36">
        <v>2</v>
      </c>
      <c r="J35" s="28" t="str">
        <f t="shared" si="4"/>
        <v>Memiliki kemampuan menganalisis materi  surat pribadi dan conjuction cause and effect  namun perlu meningkatkan kemapuan dalam menceritakan kembali lagu</v>
      </c>
      <c r="K35" s="28">
        <f t="shared" si="5"/>
        <v>84.333333333333329</v>
      </c>
      <c r="L35" s="28" t="str">
        <f t="shared" si="6"/>
        <v>A</v>
      </c>
      <c r="M35" s="28">
        <f t="shared" si="7"/>
        <v>84.333333333333329</v>
      </c>
      <c r="N35" s="28" t="str">
        <f t="shared" si="8"/>
        <v>A</v>
      </c>
      <c r="O35" s="36">
        <v>1</v>
      </c>
      <c r="P35" s="28" t="str">
        <f t="shared" si="9"/>
        <v>Sangat trampil dan menguasai dalam menpresentasikan materi surat pribadi ,conjunction cause and effect  dan menceritakan kembali lagu  dengan baik</v>
      </c>
      <c r="Q35" s="39"/>
      <c r="R35" s="39" t="s">
        <v>9</v>
      </c>
      <c r="S35" s="18"/>
      <c r="T35" s="1">
        <v>76</v>
      </c>
      <c r="U35" s="1">
        <v>70</v>
      </c>
      <c r="V35" s="1">
        <v>70</v>
      </c>
      <c r="W35" s="1">
        <v>100</v>
      </c>
      <c r="X35" s="1"/>
      <c r="Y35" s="1"/>
      <c r="Z35" s="1"/>
      <c r="AA35" s="1"/>
      <c r="AB35" s="1"/>
      <c r="AC35" s="1"/>
      <c r="AD35" s="1"/>
      <c r="AE35" s="18"/>
      <c r="AF35" s="1">
        <v>84</v>
      </c>
      <c r="AG35" s="1">
        <v>84</v>
      </c>
      <c r="AH35" s="1">
        <v>85</v>
      </c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140494</v>
      </c>
      <c r="C36" s="19" t="s">
        <v>177</v>
      </c>
      <c r="D36" s="18"/>
      <c r="E36" s="28">
        <f t="shared" si="0"/>
        <v>78</v>
      </c>
      <c r="F36" s="28" t="str">
        <f t="shared" si="1"/>
        <v>B</v>
      </c>
      <c r="G36" s="28">
        <f t="shared" si="2"/>
        <v>78</v>
      </c>
      <c r="H36" s="28" t="str">
        <f t="shared" si="3"/>
        <v>B</v>
      </c>
      <c r="I36" s="36">
        <v>2</v>
      </c>
      <c r="J36" s="28" t="str">
        <f t="shared" si="4"/>
        <v>Memiliki kemampuan menganalisis materi  surat pribadi dan conjuction cause and effect  namun perlu meningkatkan kemapuan dalam menceritakan kembali lagu</v>
      </c>
      <c r="K36" s="28">
        <f t="shared" si="5"/>
        <v>84.333333333333329</v>
      </c>
      <c r="L36" s="28" t="str">
        <f t="shared" si="6"/>
        <v>A</v>
      </c>
      <c r="M36" s="28">
        <f t="shared" si="7"/>
        <v>84.333333333333329</v>
      </c>
      <c r="N36" s="28" t="str">
        <f t="shared" si="8"/>
        <v>A</v>
      </c>
      <c r="O36" s="36">
        <v>1</v>
      </c>
      <c r="P36" s="28" t="str">
        <f t="shared" si="9"/>
        <v>Sangat trampil dan menguasai dalam menpresentasikan materi surat pribadi ,conjunction cause and effect  dan menceritakan kembali lagu  dengan baik</v>
      </c>
      <c r="Q36" s="39"/>
      <c r="R36" s="39" t="s">
        <v>9</v>
      </c>
      <c r="S36" s="18"/>
      <c r="T36" s="1">
        <v>70</v>
      </c>
      <c r="U36" s="1">
        <v>70</v>
      </c>
      <c r="V36" s="1">
        <v>70</v>
      </c>
      <c r="W36" s="1">
        <v>100</v>
      </c>
      <c r="X36" s="1"/>
      <c r="Y36" s="1"/>
      <c r="Z36" s="1"/>
      <c r="AA36" s="1"/>
      <c r="AB36" s="1"/>
      <c r="AC36" s="1"/>
      <c r="AD36" s="1"/>
      <c r="AE36" s="18"/>
      <c r="AF36" s="1">
        <v>84</v>
      </c>
      <c r="AG36" s="1">
        <v>84</v>
      </c>
      <c r="AH36" s="1">
        <v>85</v>
      </c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140509</v>
      </c>
      <c r="C37" s="19" t="s">
        <v>178</v>
      </c>
      <c r="D37" s="18"/>
      <c r="E37" s="28">
        <f t="shared" si="0"/>
        <v>80</v>
      </c>
      <c r="F37" s="28" t="str">
        <f t="shared" si="1"/>
        <v>B</v>
      </c>
      <c r="G37" s="28">
        <f t="shared" si="2"/>
        <v>80</v>
      </c>
      <c r="H37" s="28" t="str">
        <f t="shared" si="3"/>
        <v>B</v>
      </c>
      <c r="I37" s="36">
        <v>2</v>
      </c>
      <c r="J37" s="28" t="str">
        <f t="shared" si="4"/>
        <v>Memiliki kemampuan menganalisis materi  surat pribadi dan conjuction cause and effect  namun perlu meningkatkan kemapuan dalam menceritakan kembali lagu</v>
      </c>
      <c r="K37" s="28">
        <f t="shared" si="5"/>
        <v>84.333333333333329</v>
      </c>
      <c r="L37" s="28" t="str">
        <f t="shared" si="6"/>
        <v>A</v>
      </c>
      <c r="M37" s="28">
        <f t="shared" si="7"/>
        <v>84.333333333333329</v>
      </c>
      <c r="N37" s="28" t="str">
        <f t="shared" si="8"/>
        <v>A</v>
      </c>
      <c r="O37" s="36">
        <v>1</v>
      </c>
      <c r="P37" s="28" t="str">
        <f t="shared" si="9"/>
        <v>Sangat trampil dan menguasai dalam menpresentasikan materi surat pribadi ,conjunction cause and effect  dan menceritakan kembali lagu  dengan baik</v>
      </c>
      <c r="Q37" s="39"/>
      <c r="R37" s="39" t="s">
        <v>9</v>
      </c>
      <c r="S37" s="18"/>
      <c r="T37" s="1">
        <v>75</v>
      </c>
      <c r="U37" s="1">
        <v>82</v>
      </c>
      <c r="V37" s="1">
        <v>86</v>
      </c>
      <c r="W37" s="1">
        <v>75</v>
      </c>
      <c r="X37" s="1"/>
      <c r="Y37" s="1"/>
      <c r="Z37" s="1"/>
      <c r="AA37" s="1"/>
      <c r="AB37" s="1"/>
      <c r="AC37" s="1"/>
      <c r="AD37" s="1"/>
      <c r="AE37" s="18"/>
      <c r="AF37" s="1">
        <v>84</v>
      </c>
      <c r="AG37" s="1">
        <v>84</v>
      </c>
      <c r="AH37" s="1">
        <v>85</v>
      </c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140524</v>
      </c>
      <c r="C38" s="19" t="s">
        <v>179</v>
      </c>
      <c r="D38" s="18"/>
      <c r="E38" s="28">
        <f t="shared" si="0"/>
        <v>83</v>
      </c>
      <c r="F38" s="28" t="str">
        <f t="shared" si="1"/>
        <v>B</v>
      </c>
      <c r="G38" s="28">
        <f t="shared" si="2"/>
        <v>83</v>
      </c>
      <c r="H38" s="28" t="str">
        <f t="shared" si="3"/>
        <v>B</v>
      </c>
      <c r="I38" s="36">
        <v>2</v>
      </c>
      <c r="J38" s="28" t="str">
        <f t="shared" si="4"/>
        <v>Memiliki kemampuan menganalisis materi  surat pribadi dan conjuction cause and effect  namun perlu meningkatkan kemapuan dalam menceritakan kembali lagu</v>
      </c>
      <c r="K38" s="28">
        <f t="shared" si="5"/>
        <v>84.333333333333329</v>
      </c>
      <c r="L38" s="28" t="str">
        <f t="shared" si="6"/>
        <v>A</v>
      </c>
      <c r="M38" s="28">
        <f t="shared" si="7"/>
        <v>84.333333333333329</v>
      </c>
      <c r="N38" s="28" t="str">
        <f t="shared" si="8"/>
        <v>A</v>
      </c>
      <c r="O38" s="36">
        <v>1</v>
      </c>
      <c r="P38" s="28" t="str">
        <f t="shared" si="9"/>
        <v>Sangat trampil dan menguasai dalam menpresentasikan materi surat pribadi ,conjunction cause and effect  dan menceritakan kembali lagu  dengan baik</v>
      </c>
      <c r="Q38" s="39"/>
      <c r="R38" s="39" t="s">
        <v>9</v>
      </c>
      <c r="S38" s="18"/>
      <c r="T38" s="1">
        <v>70</v>
      </c>
      <c r="U38" s="1">
        <v>88</v>
      </c>
      <c r="V38" s="1">
        <v>74</v>
      </c>
      <c r="W38" s="1">
        <v>100</v>
      </c>
      <c r="X38" s="1"/>
      <c r="Y38" s="1"/>
      <c r="Z38" s="1"/>
      <c r="AA38" s="1"/>
      <c r="AB38" s="1"/>
      <c r="AC38" s="1"/>
      <c r="AD38" s="1"/>
      <c r="AE38" s="18"/>
      <c r="AF38" s="1">
        <v>84</v>
      </c>
      <c r="AG38" s="1">
        <v>84</v>
      </c>
      <c r="AH38" s="1">
        <v>85</v>
      </c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140539</v>
      </c>
      <c r="C39" s="19" t="s">
        <v>180</v>
      </c>
      <c r="D39" s="18"/>
      <c r="E39" s="28">
        <f t="shared" si="0"/>
        <v>86</v>
      </c>
      <c r="F39" s="28" t="str">
        <f t="shared" si="1"/>
        <v>A</v>
      </c>
      <c r="G39" s="28">
        <f t="shared" si="2"/>
        <v>86</v>
      </c>
      <c r="H39" s="28" t="str">
        <f t="shared" si="3"/>
        <v>A</v>
      </c>
      <c r="I39" s="36">
        <v>1</v>
      </c>
      <c r="J39" s="28" t="str">
        <f t="shared" si="4"/>
        <v xml:space="preserve">Memiliki kemampuan menganalisis materi surat pribadi,conjunction cause and effect dan lagu dengan baik </v>
      </c>
      <c r="K39" s="28">
        <f t="shared" si="5"/>
        <v>84.333333333333329</v>
      </c>
      <c r="L39" s="28" t="str">
        <f t="shared" si="6"/>
        <v>A</v>
      </c>
      <c r="M39" s="28">
        <f t="shared" si="7"/>
        <v>84.333333333333329</v>
      </c>
      <c r="N39" s="28" t="str">
        <f t="shared" si="8"/>
        <v>A</v>
      </c>
      <c r="O39" s="36">
        <v>1</v>
      </c>
      <c r="P39" s="28" t="str">
        <f t="shared" si="9"/>
        <v>Sangat trampil dan menguasai dalam menpresentasikan materi surat pribadi ,conjunction cause and effect  dan menceritakan kembali lagu  dengan baik</v>
      </c>
      <c r="Q39" s="39"/>
      <c r="R39" s="39" t="s">
        <v>8</v>
      </c>
      <c r="S39" s="18"/>
      <c r="T39" s="1">
        <v>80</v>
      </c>
      <c r="U39" s="1">
        <v>84</v>
      </c>
      <c r="V39" s="1">
        <v>80</v>
      </c>
      <c r="W39" s="1">
        <v>100</v>
      </c>
      <c r="X39" s="1"/>
      <c r="Y39" s="1"/>
      <c r="Z39" s="1"/>
      <c r="AA39" s="1"/>
      <c r="AB39" s="1"/>
      <c r="AC39" s="1"/>
      <c r="AD39" s="1"/>
      <c r="AE39" s="18"/>
      <c r="AF39" s="1">
        <v>84</v>
      </c>
      <c r="AG39" s="1">
        <v>84</v>
      </c>
      <c r="AH39" s="1">
        <v>85</v>
      </c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140554</v>
      </c>
      <c r="C40" s="19" t="s">
        <v>181</v>
      </c>
      <c r="D40" s="18"/>
      <c r="E40" s="28">
        <f t="shared" si="0"/>
        <v>77</v>
      </c>
      <c r="F40" s="28" t="str">
        <f t="shared" si="1"/>
        <v>B</v>
      </c>
      <c r="G40" s="28">
        <f t="shared" si="2"/>
        <v>77</v>
      </c>
      <c r="H40" s="28" t="str">
        <f t="shared" si="3"/>
        <v>B</v>
      </c>
      <c r="I40" s="36">
        <v>2</v>
      </c>
      <c r="J40" s="28" t="str">
        <f t="shared" si="4"/>
        <v>Memiliki kemampuan menganalisis materi  surat pribadi dan conjuction cause and effect  namun perlu meningkatkan kemapuan dalam menceritakan kembali lagu</v>
      </c>
      <c r="K40" s="28">
        <f t="shared" si="5"/>
        <v>84.333333333333329</v>
      </c>
      <c r="L40" s="28" t="str">
        <f t="shared" si="6"/>
        <v>A</v>
      </c>
      <c r="M40" s="28">
        <f t="shared" si="7"/>
        <v>84.333333333333329</v>
      </c>
      <c r="N40" s="28" t="str">
        <f t="shared" si="8"/>
        <v>A</v>
      </c>
      <c r="O40" s="36">
        <v>1</v>
      </c>
      <c r="P40" s="28" t="str">
        <f t="shared" si="9"/>
        <v>Sangat trampil dan menguasai dalam menpresentasikan materi surat pribadi ,conjunction cause and effect  dan menceritakan kembali lagu  dengan baik</v>
      </c>
      <c r="Q40" s="39"/>
      <c r="R40" s="39" t="s">
        <v>9</v>
      </c>
      <c r="S40" s="18"/>
      <c r="T40" s="1">
        <v>76</v>
      </c>
      <c r="U40" s="1">
        <v>70</v>
      </c>
      <c r="V40" s="1">
        <v>80</v>
      </c>
      <c r="W40" s="1">
        <v>82.5</v>
      </c>
      <c r="X40" s="1"/>
      <c r="Y40" s="1"/>
      <c r="Z40" s="1"/>
      <c r="AA40" s="1"/>
      <c r="AB40" s="1"/>
      <c r="AC40" s="1"/>
      <c r="AD40" s="1"/>
      <c r="AE40" s="18"/>
      <c r="AF40" s="1">
        <v>84</v>
      </c>
      <c r="AG40" s="1">
        <v>84</v>
      </c>
      <c r="AH40" s="1">
        <v>85</v>
      </c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140569</v>
      </c>
      <c r="C41" s="19" t="s">
        <v>182</v>
      </c>
      <c r="D41" s="18"/>
      <c r="E41" s="28">
        <f t="shared" si="0"/>
        <v>78</v>
      </c>
      <c r="F41" s="28" t="str">
        <f t="shared" si="1"/>
        <v>B</v>
      </c>
      <c r="G41" s="28">
        <f t="shared" si="2"/>
        <v>78</v>
      </c>
      <c r="H41" s="28" t="str">
        <f t="shared" si="3"/>
        <v>B</v>
      </c>
      <c r="I41" s="36">
        <v>2</v>
      </c>
      <c r="J41" s="28" t="str">
        <f t="shared" si="4"/>
        <v>Memiliki kemampuan menganalisis materi  surat pribadi dan conjuction cause and effect  namun perlu meningkatkan kemapuan dalam menceritakan kembali lagu</v>
      </c>
      <c r="K41" s="28">
        <f t="shared" si="5"/>
        <v>84.333333333333329</v>
      </c>
      <c r="L41" s="28" t="str">
        <f t="shared" si="6"/>
        <v>A</v>
      </c>
      <c r="M41" s="28">
        <f t="shared" si="7"/>
        <v>84.333333333333329</v>
      </c>
      <c r="N41" s="28" t="str">
        <f t="shared" si="8"/>
        <v>A</v>
      </c>
      <c r="O41" s="36">
        <v>1</v>
      </c>
      <c r="P41" s="28" t="str">
        <f t="shared" si="9"/>
        <v>Sangat trampil dan menguasai dalam menpresentasikan materi surat pribadi ,conjunction cause and effect  dan menceritakan kembali lagu  dengan baik</v>
      </c>
      <c r="Q41" s="39"/>
      <c r="R41" s="39" t="s">
        <v>9</v>
      </c>
      <c r="S41" s="18"/>
      <c r="T41" s="1">
        <v>70</v>
      </c>
      <c r="U41" s="1">
        <v>70</v>
      </c>
      <c r="V41" s="1">
        <v>70</v>
      </c>
      <c r="W41" s="1">
        <v>100</v>
      </c>
      <c r="X41" s="1"/>
      <c r="Y41" s="1"/>
      <c r="Z41" s="1"/>
      <c r="AA41" s="1"/>
      <c r="AB41" s="1"/>
      <c r="AC41" s="1"/>
      <c r="AD41" s="1"/>
      <c r="AE41" s="18"/>
      <c r="AF41" s="1">
        <v>84</v>
      </c>
      <c r="AG41" s="1">
        <v>84</v>
      </c>
      <c r="AH41" s="1">
        <v>85</v>
      </c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140584</v>
      </c>
      <c r="C42" s="19" t="s">
        <v>183</v>
      </c>
      <c r="D42" s="18"/>
      <c r="E42" s="28">
        <f t="shared" si="0"/>
        <v>87</v>
      </c>
      <c r="F42" s="28" t="str">
        <f t="shared" si="1"/>
        <v>A</v>
      </c>
      <c r="G42" s="28">
        <f t="shared" si="2"/>
        <v>87</v>
      </c>
      <c r="H42" s="28" t="str">
        <f t="shared" si="3"/>
        <v>A</v>
      </c>
      <c r="I42" s="36">
        <v>1</v>
      </c>
      <c r="J42" s="28" t="str">
        <f t="shared" si="4"/>
        <v xml:space="preserve">Memiliki kemampuan menganalisis materi surat pribadi,conjunction cause and effect dan lagu dengan baik </v>
      </c>
      <c r="K42" s="28">
        <f t="shared" si="5"/>
        <v>86</v>
      </c>
      <c r="L42" s="28" t="str">
        <f t="shared" si="6"/>
        <v>A</v>
      </c>
      <c r="M42" s="28">
        <f t="shared" si="7"/>
        <v>86</v>
      </c>
      <c r="N42" s="28" t="str">
        <f t="shared" si="8"/>
        <v>A</v>
      </c>
      <c r="O42" s="36">
        <v>1</v>
      </c>
      <c r="P42" s="28" t="str">
        <f t="shared" si="9"/>
        <v>Sangat trampil dan menguasai dalam menpresentasikan materi surat pribadi ,conjunction cause and effect  dan menceritakan kembali lagu  dengan baik</v>
      </c>
      <c r="Q42" s="39"/>
      <c r="R42" s="39" t="s">
        <v>8</v>
      </c>
      <c r="S42" s="18"/>
      <c r="T42" s="1">
        <v>86</v>
      </c>
      <c r="U42" s="1">
        <v>80</v>
      </c>
      <c r="V42" s="1">
        <v>80</v>
      </c>
      <c r="W42" s="1">
        <v>100</v>
      </c>
      <c r="X42" s="1"/>
      <c r="Y42" s="1"/>
      <c r="Z42" s="1"/>
      <c r="AA42" s="1"/>
      <c r="AB42" s="1"/>
      <c r="AC42" s="1"/>
      <c r="AD42" s="1"/>
      <c r="AE42" s="18"/>
      <c r="AF42" s="1">
        <v>84</v>
      </c>
      <c r="AG42" s="1">
        <v>84</v>
      </c>
      <c r="AH42" s="1">
        <v>90</v>
      </c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140599</v>
      </c>
      <c r="C43" s="19" t="s">
        <v>184</v>
      </c>
      <c r="D43" s="18"/>
      <c r="E43" s="28">
        <f t="shared" si="0"/>
        <v>78</v>
      </c>
      <c r="F43" s="28" t="str">
        <f t="shared" si="1"/>
        <v>B</v>
      </c>
      <c r="G43" s="28">
        <f t="shared" si="2"/>
        <v>78</v>
      </c>
      <c r="H43" s="28" t="str">
        <f t="shared" si="3"/>
        <v>B</v>
      </c>
      <c r="I43" s="36">
        <v>2</v>
      </c>
      <c r="J43" s="28" t="str">
        <f t="shared" si="4"/>
        <v>Memiliki kemampuan menganalisis materi  surat pribadi dan conjuction cause and effect  namun perlu meningkatkan kemapuan dalam menceritakan kembali lagu</v>
      </c>
      <c r="K43" s="28">
        <f t="shared" si="5"/>
        <v>84.333333333333329</v>
      </c>
      <c r="L43" s="28" t="str">
        <f t="shared" si="6"/>
        <v>A</v>
      </c>
      <c r="M43" s="28">
        <f t="shared" si="7"/>
        <v>84.333333333333329</v>
      </c>
      <c r="N43" s="28" t="str">
        <f t="shared" si="8"/>
        <v>A</v>
      </c>
      <c r="O43" s="36">
        <v>1</v>
      </c>
      <c r="P43" s="28" t="str">
        <f t="shared" si="9"/>
        <v>Sangat trampil dan menguasai dalam menpresentasikan materi surat pribadi ,conjunction cause and effect  dan menceritakan kembali lagu  dengan baik</v>
      </c>
      <c r="Q43" s="39"/>
      <c r="R43" s="39" t="s">
        <v>9</v>
      </c>
      <c r="S43" s="18"/>
      <c r="T43" s="1">
        <v>78</v>
      </c>
      <c r="U43" s="1">
        <v>78</v>
      </c>
      <c r="V43" s="1">
        <v>80</v>
      </c>
      <c r="W43" s="1">
        <v>77.5</v>
      </c>
      <c r="X43" s="1"/>
      <c r="Y43" s="1"/>
      <c r="Z43" s="1"/>
      <c r="AA43" s="1"/>
      <c r="AB43" s="1"/>
      <c r="AC43" s="1"/>
      <c r="AD43" s="1"/>
      <c r="AE43" s="18"/>
      <c r="AF43" s="1">
        <v>84</v>
      </c>
      <c r="AG43" s="1">
        <v>84</v>
      </c>
      <c r="AH43" s="1">
        <v>85</v>
      </c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140614</v>
      </c>
      <c r="C44" s="19" t="s">
        <v>185</v>
      </c>
      <c r="D44" s="18"/>
      <c r="E44" s="28">
        <f t="shared" si="0"/>
        <v>77</v>
      </c>
      <c r="F44" s="28" t="str">
        <f t="shared" si="1"/>
        <v>B</v>
      </c>
      <c r="G44" s="28">
        <f t="shared" si="2"/>
        <v>77</v>
      </c>
      <c r="H44" s="28" t="str">
        <f t="shared" si="3"/>
        <v>B</v>
      </c>
      <c r="I44" s="36">
        <v>2</v>
      </c>
      <c r="J44" s="28" t="str">
        <f t="shared" si="4"/>
        <v>Memiliki kemampuan menganalisis materi  surat pribadi dan conjuction cause and effect  namun perlu meningkatkan kemapuan dalam menceritakan kembali lagu</v>
      </c>
      <c r="K44" s="28">
        <f t="shared" si="5"/>
        <v>84.333333333333329</v>
      </c>
      <c r="L44" s="28" t="str">
        <f t="shared" si="6"/>
        <v>A</v>
      </c>
      <c r="M44" s="28">
        <f t="shared" si="7"/>
        <v>84.333333333333329</v>
      </c>
      <c r="N44" s="28" t="str">
        <f t="shared" si="8"/>
        <v>A</v>
      </c>
      <c r="O44" s="36">
        <v>1</v>
      </c>
      <c r="P44" s="28" t="str">
        <f t="shared" si="9"/>
        <v>Sangat trampil dan menguasai dalam menpresentasikan materi surat pribadi ,conjunction cause and effect  dan menceritakan kembali lagu  dengan baik</v>
      </c>
      <c r="Q44" s="39"/>
      <c r="R44" s="39" t="s">
        <v>9</v>
      </c>
      <c r="S44" s="18"/>
      <c r="T44" s="1">
        <v>86</v>
      </c>
      <c r="U44" s="1">
        <v>80</v>
      </c>
      <c r="V44" s="1">
        <v>80</v>
      </c>
      <c r="W44" s="1">
        <v>60</v>
      </c>
      <c r="X44" s="1"/>
      <c r="Y44" s="1"/>
      <c r="Z44" s="1"/>
      <c r="AA44" s="1"/>
      <c r="AB44" s="1"/>
      <c r="AC44" s="1"/>
      <c r="AD44" s="1"/>
      <c r="AE44" s="18"/>
      <c r="AF44" s="1">
        <v>84</v>
      </c>
      <c r="AG44" s="1">
        <v>84</v>
      </c>
      <c r="AH44" s="1">
        <v>85</v>
      </c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149845</v>
      </c>
      <c r="C45" s="19" t="s">
        <v>186</v>
      </c>
      <c r="D45" s="18"/>
      <c r="E45" s="28">
        <f t="shared" si="0"/>
        <v>80</v>
      </c>
      <c r="F45" s="28" t="str">
        <f t="shared" si="1"/>
        <v>B</v>
      </c>
      <c r="G45" s="28">
        <f t="shared" si="2"/>
        <v>80</v>
      </c>
      <c r="H45" s="28" t="str">
        <f t="shared" si="3"/>
        <v>B</v>
      </c>
      <c r="I45" s="36">
        <v>2</v>
      </c>
      <c r="J45" s="28" t="str">
        <f t="shared" si="4"/>
        <v>Memiliki kemampuan menganalisis materi  surat pribadi dan conjuction cause and effect  namun perlu meningkatkan kemapuan dalam menceritakan kembali lagu</v>
      </c>
      <c r="K45" s="28">
        <f t="shared" si="5"/>
        <v>83</v>
      </c>
      <c r="L45" s="28" t="str">
        <f t="shared" si="6"/>
        <v>B</v>
      </c>
      <c r="M45" s="28">
        <f t="shared" si="7"/>
        <v>83</v>
      </c>
      <c r="N45" s="28" t="str">
        <f t="shared" si="8"/>
        <v>B</v>
      </c>
      <c r="O45" s="36">
        <v>2</v>
      </c>
      <c r="P45" s="28" t="str">
        <f t="shared" si="9"/>
        <v>Cukup trampil dan menguasai dalam menpresentasikan materi surat pribadi ,conjunction cause and effect  dan namun perlu meningkatkan dalam materi menceritakan kembali lagu  dengan baik</v>
      </c>
      <c r="Q45" s="39"/>
      <c r="R45" s="39" t="s">
        <v>9</v>
      </c>
      <c r="S45" s="18"/>
      <c r="T45" s="1">
        <v>70</v>
      </c>
      <c r="U45" s="1">
        <v>70</v>
      </c>
      <c r="V45" s="1">
        <v>80</v>
      </c>
      <c r="W45" s="1">
        <v>100</v>
      </c>
      <c r="X45" s="1"/>
      <c r="Y45" s="1"/>
      <c r="Z45" s="1"/>
      <c r="AA45" s="1"/>
      <c r="AB45" s="1"/>
      <c r="AC45" s="1"/>
      <c r="AD45" s="1"/>
      <c r="AE45" s="18"/>
      <c r="AF45" s="1">
        <v>84</v>
      </c>
      <c r="AG45" s="1">
        <v>80</v>
      </c>
      <c r="AH45" s="1">
        <v>85</v>
      </c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91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76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81.257142857142853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983" priority="1" operator="between">
      <formula>($C$4-1)</formula>
      <formula>1</formula>
    </cfRule>
  </conditionalFormatting>
  <conditionalFormatting sqref="E12">
    <cfRule type="cellIs" dxfId="982" priority="2" operator="between">
      <formula>($C$4-1)</formula>
      <formula>1</formula>
    </cfRule>
  </conditionalFormatting>
  <conditionalFormatting sqref="E13">
    <cfRule type="cellIs" dxfId="981" priority="3" operator="between">
      <formula>($C$4-1)</formula>
      <formula>1</formula>
    </cfRule>
  </conditionalFormatting>
  <conditionalFormatting sqref="E14">
    <cfRule type="cellIs" dxfId="980" priority="4" operator="between">
      <formula>($C$4-1)</formula>
      <formula>1</formula>
    </cfRule>
  </conditionalFormatting>
  <conditionalFormatting sqref="E15">
    <cfRule type="cellIs" dxfId="979" priority="5" operator="between">
      <formula>($C$4-1)</formula>
      <formula>1</formula>
    </cfRule>
  </conditionalFormatting>
  <conditionalFormatting sqref="E16">
    <cfRule type="cellIs" dxfId="978" priority="6" operator="between">
      <formula>($C$4-1)</formula>
      <formula>1</formula>
    </cfRule>
  </conditionalFormatting>
  <conditionalFormatting sqref="E17">
    <cfRule type="cellIs" dxfId="977" priority="7" operator="between">
      <formula>($C$4-1)</formula>
      <formula>1</formula>
    </cfRule>
  </conditionalFormatting>
  <conditionalFormatting sqref="E18">
    <cfRule type="cellIs" dxfId="976" priority="8" operator="between">
      <formula>($C$4-1)</formula>
      <formula>1</formula>
    </cfRule>
  </conditionalFormatting>
  <conditionalFormatting sqref="E19">
    <cfRule type="cellIs" dxfId="975" priority="9" operator="between">
      <formula>($C$4-1)</formula>
      <formula>1</formula>
    </cfRule>
  </conditionalFormatting>
  <conditionalFormatting sqref="E20">
    <cfRule type="cellIs" dxfId="974" priority="10" operator="between">
      <formula>($C$4-1)</formula>
      <formula>1</formula>
    </cfRule>
  </conditionalFormatting>
  <conditionalFormatting sqref="E21">
    <cfRule type="cellIs" dxfId="973" priority="11" operator="between">
      <formula>($C$4-1)</formula>
      <formula>1</formula>
    </cfRule>
  </conditionalFormatting>
  <conditionalFormatting sqref="E22">
    <cfRule type="cellIs" dxfId="972" priority="12" operator="between">
      <formula>($C$4-1)</formula>
      <formula>1</formula>
    </cfRule>
  </conditionalFormatting>
  <conditionalFormatting sqref="E23">
    <cfRule type="cellIs" dxfId="971" priority="13" operator="between">
      <formula>($C$4-1)</formula>
      <formula>1</formula>
    </cfRule>
  </conditionalFormatting>
  <conditionalFormatting sqref="E24">
    <cfRule type="cellIs" dxfId="970" priority="14" operator="between">
      <formula>($C$4-1)</formula>
      <formula>1</formula>
    </cfRule>
  </conditionalFormatting>
  <conditionalFormatting sqref="E25">
    <cfRule type="cellIs" dxfId="969" priority="15" operator="between">
      <formula>($C$4-1)</formula>
      <formula>1</formula>
    </cfRule>
  </conditionalFormatting>
  <conditionalFormatting sqref="E26">
    <cfRule type="cellIs" dxfId="968" priority="16" operator="between">
      <formula>($C$4-1)</formula>
      <formula>1</formula>
    </cfRule>
  </conditionalFormatting>
  <conditionalFormatting sqref="E27">
    <cfRule type="cellIs" dxfId="967" priority="17" operator="between">
      <formula>($C$4-1)</formula>
      <formula>1</formula>
    </cfRule>
  </conditionalFormatting>
  <conditionalFormatting sqref="E28">
    <cfRule type="cellIs" dxfId="966" priority="18" operator="between">
      <formula>($C$4-1)</formula>
      <formula>1</formula>
    </cfRule>
  </conditionalFormatting>
  <conditionalFormatting sqref="E29">
    <cfRule type="cellIs" dxfId="965" priority="19" operator="between">
      <formula>($C$4-1)</formula>
      <formula>1</formula>
    </cfRule>
  </conditionalFormatting>
  <conditionalFormatting sqref="E30">
    <cfRule type="cellIs" dxfId="964" priority="20" operator="between">
      <formula>($C$4-1)</formula>
      <formula>1</formula>
    </cfRule>
  </conditionalFormatting>
  <conditionalFormatting sqref="E31">
    <cfRule type="cellIs" dxfId="963" priority="21" operator="between">
      <formula>($C$4-1)</formula>
      <formula>1</formula>
    </cfRule>
  </conditionalFormatting>
  <conditionalFormatting sqref="E32">
    <cfRule type="cellIs" dxfId="962" priority="22" operator="between">
      <formula>($C$4-1)</formula>
      <formula>1</formula>
    </cfRule>
  </conditionalFormatting>
  <conditionalFormatting sqref="E33">
    <cfRule type="cellIs" dxfId="961" priority="23" operator="between">
      <formula>($C$4-1)</formula>
      <formula>1</formula>
    </cfRule>
  </conditionalFormatting>
  <conditionalFormatting sqref="E34">
    <cfRule type="cellIs" dxfId="960" priority="24" operator="between">
      <formula>($C$4-1)</formula>
      <formula>1</formula>
    </cfRule>
  </conditionalFormatting>
  <conditionalFormatting sqref="E35">
    <cfRule type="cellIs" dxfId="959" priority="25" operator="between">
      <formula>($C$4-1)</formula>
      <formula>1</formula>
    </cfRule>
  </conditionalFormatting>
  <conditionalFormatting sqref="E36">
    <cfRule type="cellIs" dxfId="958" priority="26" operator="between">
      <formula>($C$4-1)</formula>
      <formula>1</formula>
    </cfRule>
  </conditionalFormatting>
  <conditionalFormatting sqref="E37">
    <cfRule type="cellIs" dxfId="957" priority="27" operator="between">
      <formula>($C$4-1)</formula>
      <formula>1</formula>
    </cfRule>
  </conditionalFormatting>
  <conditionalFormatting sqref="E38">
    <cfRule type="cellIs" dxfId="956" priority="28" operator="between">
      <formula>($C$4-1)</formula>
      <formula>1</formula>
    </cfRule>
  </conditionalFormatting>
  <conditionalFormatting sqref="E39">
    <cfRule type="cellIs" dxfId="955" priority="29" operator="between">
      <formula>($C$4-1)</formula>
      <formula>1</formula>
    </cfRule>
  </conditionalFormatting>
  <conditionalFormatting sqref="E40">
    <cfRule type="cellIs" dxfId="954" priority="30" operator="between">
      <formula>($C$4-1)</formula>
      <formula>1</formula>
    </cfRule>
  </conditionalFormatting>
  <conditionalFormatting sqref="E41">
    <cfRule type="cellIs" dxfId="953" priority="31" operator="between">
      <formula>($C$4-1)</formula>
      <formula>1</formula>
    </cfRule>
  </conditionalFormatting>
  <conditionalFormatting sqref="E42">
    <cfRule type="cellIs" dxfId="952" priority="32" operator="between">
      <formula>($C$4-1)</formula>
      <formula>1</formula>
    </cfRule>
  </conditionalFormatting>
  <conditionalFormatting sqref="E43">
    <cfRule type="cellIs" dxfId="951" priority="33" operator="between">
      <formula>($C$4-1)</formula>
      <formula>1</formula>
    </cfRule>
  </conditionalFormatting>
  <conditionalFormatting sqref="E44">
    <cfRule type="cellIs" dxfId="950" priority="34" operator="between">
      <formula>($C$4-1)</formula>
      <formula>1</formula>
    </cfRule>
  </conditionalFormatting>
  <conditionalFormatting sqref="E45">
    <cfRule type="cellIs" dxfId="949" priority="35" operator="between">
      <formula>($C$4-1)</formula>
      <formula>1</formula>
    </cfRule>
  </conditionalFormatting>
  <conditionalFormatting sqref="E46">
    <cfRule type="cellIs" dxfId="948" priority="36" operator="between">
      <formula>($C$4-1)</formula>
      <formula>1</formula>
    </cfRule>
  </conditionalFormatting>
  <conditionalFormatting sqref="E47">
    <cfRule type="cellIs" dxfId="947" priority="37" operator="between">
      <formula>($C$4-1)</formula>
      <formula>1</formula>
    </cfRule>
  </conditionalFormatting>
  <conditionalFormatting sqref="E48">
    <cfRule type="cellIs" dxfId="946" priority="38" operator="between">
      <formula>($C$4-1)</formula>
      <formula>1</formula>
    </cfRule>
  </conditionalFormatting>
  <conditionalFormatting sqref="E49">
    <cfRule type="cellIs" dxfId="945" priority="39" operator="between">
      <formula>($C$4-1)</formula>
      <formula>1</formula>
    </cfRule>
  </conditionalFormatting>
  <conditionalFormatting sqref="E50">
    <cfRule type="cellIs" dxfId="944" priority="40" operator="between">
      <formula>($C$4-1)</formula>
      <formula>1</formula>
    </cfRule>
  </conditionalFormatting>
  <conditionalFormatting sqref="G11">
    <cfRule type="cellIs" dxfId="943" priority="41" operator="between">
      <formula>($C$4-1)</formula>
      <formula>1</formula>
    </cfRule>
  </conditionalFormatting>
  <conditionalFormatting sqref="G12">
    <cfRule type="cellIs" dxfId="942" priority="42" operator="between">
      <formula>($C$4-1)</formula>
      <formula>1</formula>
    </cfRule>
  </conditionalFormatting>
  <conditionalFormatting sqref="G13">
    <cfRule type="cellIs" dxfId="941" priority="43" operator="between">
      <formula>($C$4-1)</formula>
      <formula>1</formula>
    </cfRule>
  </conditionalFormatting>
  <conditionalFormatting sqref="G14">
    <cfRule type="cellIs" dxfId="940" priority="44" operator="between">
      <formula>($C$4-1)</formula>
      <formula>1</formula>
    </cfRule>
  </conditionalFormatting>
  <conditionalFormatting sqref="G15">
    <cfRule type="cellIs" dxfId="939" priority="45" operator="between">
      <formula>($C$4-1)</formula>
      <formula>1</formula>
    </cfRule>
  </conditionalFormatting>
  <conditionalFormatting sqref="G16">
    <cfRule type="cellIs" dxfId="938" priority="46" operator="between">
      <formula>($C$4-1)</formula>
      <formula>1</formula>
    </cfRule>
  </conditionalFormatting>
  <conditionalFormatting sqref="G17">
    <cfRule type="cellIs" dxfId="937" priority="47" operator="between">
      <formula>($C$4-1)</formula>
      <formula>1</formula>
    </cfRule>
  </conditionalFormatting>
  <conditionalFormatting sqref="G18">
    <cfRule type="cellIs" dxfId="936" priority="48" operator="between">
      <formula>($C$4-1)</formula>
      <formula>1</formula>
    </cfRule>
  </conditionalFormatting>
  <conditionalFormatting sqref="G19">
    <cfRule type="cellIs" dxfId="935" priority="49" operator="between">
      <formula>($C$4-1)</formula>
      <formula>1</formula>
    </cfRule>
  </conditionalFormatting>
  <conditionalFormatting sqref="G20">
    <cfRule type="cellIs" dxfId="934" priority="50" operator="between">
      <formula>($C$4-1)</formula>
      <formula>1</formula>
    </cfRule>
  </conditionalFormatting>
  <conditionalFormatting sqref="G21">
    <cfRule type="cellIs" dxfId="933" priority="51" operator="between">
      <formula>($C$4-1)</formula>
      <formula>1</formula>
    </cfRule>
  </conditionalFormatting>
  <conditionalFormatting sqref="G22">
    <cfRule type="cellIs" dxfId="932" priority="52" operator="between">
      <formula>($C$4-1)</formula>
      <formula>1</formula>
    </cfRule>
  </conditionalFormatting>
  <conditionalFormatting sqref="G23">
    <cfRule type="cellIs" dxfId="931" priority="53" operator="between">
      <formula>($C$4-1)</formula>
      <formula>1</formula>
    </cfRule>
  </conditionalFormatting>
  <conditionalFormatting sqref="G24">
    <cfRule type="cellIs" dxfId="930" priority="54" operator="between">
      <formula>($C$4-1)</formula>
      <formula>1</formula>
    </cfRule>
  </conditionalFormatting>
  <conditionalFormatting sqref="G25">
    <cfRule type="cellIs" dxfId="929" priority="55" operator="between">
      <formula>($C$4-1)</formula>
      <formula>1</formula>
    </cfRule>
  </conditionalFormatting>
  <conditionalFormatting sqref="G26">
    <cfRule type="cellIs" dxfId="928" priority="56" operator="between">
      <formula>($C$4-1)</formula>
      <formula>1</formula>
    </cfRule>
  </conditionalFormatting>
  <conditionalFormatting sqref="G27">
    <cfRule type="cellIs" dxfId="927" priority="57" operator="between">
      <formula>($C$4-1)</formula>
      <formula>1</formula>
    </cfRule>
  </conditionalFormatting>
  <conditionalFormatting sqref="G28">
    <cfRule type="cellIs" dxfId="926" priority="58" operator="between">
      <formula>($C$4-1)</formula>
      <formula>1</formula>
    </cfRule>
  </conditionalFormatting>
  <conditionalFormatting sqref="G29">
    <cfRule type="cellIs" dxfId="925" priority="59" operator="between">
      <formula>($C$4-1)</formula>
      <formula>1</formula>
    </cfRule>
  </conditionalFormatting>
  <conditionalFormatting sqref="G30">
    <cfRule type="cellIs" dxfId="924" priority="60" operator="between">
      <formula>($C$4-1)</formula>
      <formula>1</formula>
    </cfRule>
  </conditionalFormatting>
  <conditionalFormatting sqref="G31">
    <cfRule type="cellIs" dxfId="923" priority="61" operator="between">
      <formula>($C$4-1)</formula>
      <formula>1</formula>
    </cfRule>
  </conditionalFormatting>
  <conditionalFormatting sqref="G32">
    <cfRule type="cellIs" dxfId="922" priority="62" operator="between">
      <formula>($C$4-1)</formula>
      <formula>1</formula>
    </cfRule>
  </conditionalFormatting>
  <conditionalFormatting sqref="G33">
    <cfRule type="cellIs" dxfId="921" priority="63" operator="between">
      <formula>($C$4-1)</formula>
      <formula>1</formula>
    </cfRule>
  </conditionalFormatting>
  <conditionalFormatting sqref="G34">
    <cfRule type="cellIs" dxfId="920" priority="64" operator="between">
      <formula>($C$4-1)</formula>
      <formula>1</formula>
    </cfRule>
  </conditionalFormatting>
  <conditionalFormatting sqref="G35">
    <cfRule type="cellIs" dxfId="919" priority="65" operator="between">
      <formula>($C$4-1)</formula>
      <formula>1</formula>
    </cfRule>
  </conditionalFormatting>
  <conditionalFormatting sqref="G36">
    <cfRule type="cellIs" dxfId="918" priority="66" operator="between">
      <formula>($C$4-1)</formula>
      <formula>1</formula>
    </cfRule>
  </conditionalFormatting>
  <conditionalFormatting sqref="G37">
    <cfRule type="cellIs" dxfId="917" priority="67" operator="between">
      <formula>($C$4-1)</formula>
      <formula>1</formula>
    </cfRule>
  </conditionalFormatting>
  <conditionalFormatting sqref="G38">
    <cfRule type="cellIs" dxfId="916" priority="68" operator="between">
      <formula>($C$4-1)</formula>
      <formula>1</formula>
    </cfRule>
  </conditionalFormatting>
  <conditionalFormatting sqref="G39">
    <cfRule type="cellIs" dxfId="915" priority="69" operator="between">
      <formula>($C$4-1)</formula>
      <formula>1</formula>
    </cfRule>
  </conditionalFormatting>
  <conditionalFormatting sqref="G40">
    <cfRule type="cellIs" dxfId="914" priority="70" operator="between">
      <formula>($C$4-1)</formula>
      <formula>1</formula>
    </cfRule>
  </conditionalFormatting>
  <conditionalFormatting sqref="G41">
    <cfRule type="cellIs" dxfId="913" priority="71" operator="between">
      <formula>($C$4-1)</formula>
      <formula>1</formula>
    </cfRule>
  </conditionalFormatting>
  <conditionalFormatting sqref="G42">
    <cfRule type="cellIs" dxfId="912" priority="72" operator="between">
      <formula>($C$4-1)</formula>
      <formula>1</formula>
    </cfRule>
  </conditionalFormatting>
  <conditionalFormatting sqref="G43">
    <cfRule type="cellIs" dxfId="911" priority="73" operator="between">
      <formula>($C$4-1)</formula>
      <formula>1</formula>
    </cfRule>
  </conditionalFormatting>
  <conditionalFormatting sqref="G44">
    <cfRule type="cellIs" dxfId="910" priority="74" operator="between">
      <formula>($C$4-1)</formula>
      <formula>1</formula>
    </cfRule>
  </conditionalFormatting>
  <conditionalFormatting sqref="G45">
    <cfRule type="cellIs" dxfId="909" priority="75" operator="between">
      <formula>($C$4-1)</formula>
      <formula>1</formula>
    </cfRule>
  </conditionalFormatting>
  <conditionalFormatting sqref="G46">
    <cfRule type="cellIs" dxfId="908" priority="76" operator="between">
      <formula>($C$4-1)</formula>
      <formula>1</formula>
    </cfRule>
  </conditionalFormatting>
  <conditionalFormatting sqref="G47">
    <cfRule type="cellIs" dxfId="907" priority="77" operator="between">
      <formula>($C$4-1)</formula>
      <formula>1</formula>
    </cfRule>
  </conditionalFormatting>
  <conditionalFormatting sqref="G48">
    <cfRule type="cellIs" dxfId="906" priority="78" operator="between">
      <formula>($C$4-1)</formula>
      <formula>1</formula>
    </cfRule>
  </conditionalFormatting>
  <conditionalFormatting sqref="G49">
    <cfRule type="cellIs" dxfId="905" priority="79" operator="between">
      <formula>($C$4-1)</formula>
      <formula>1</formula>
    </cfRule>
  </conditionalFormatting>
  <conditionalFormatting sqref="G50">
    <cfRule type="cellIs" dxfId="904" priority="80" operator="between">
      <formula>($C$4-1)</formula>
      <formula>1</formula>
    </cfRule>
  </conditionalFormatting>
  <conditionalFormatting sqref="K11">
    <cfRule type="cellIs" dxfId="903" priority="81" operator="between">
      <formula>($C$4-1)</formula>
      <formula>1</formula>
    </cfRule>
  </conditionalFormatting>
  <conditionalFormatting sqref="K12">
    <cfRule type="cellIs" dxfId="902" priority="82" operator="between">
      <formula>($C$4-1)</formula>
      <formula>1</formula>
    </cfRule>
  </conditionalFormatting>
  <conditionalFormatting sqref="K13">
    <cfRule type="cellIs" dxfId="901" priority="83" operator="between">
      <formula>($C$4-1)</formula>
      <formula>1</formula>
    </cfRule>
  </conditionalFormatting>
  <conditionalFormatting sqref="K14">
    <cfRule type="cellIs" dxfId="900" priority="84" operator="between">
      <formula>($C$4-1)</formula>
      <formula>1</formula>
    </cfRule>
  </conditionalFormatting>
  <conditionalFormatting sqref="K15">
    <cfRule type="cellIs" dxfId="899" priority="85" operator="between">
      <formula>($C$4-1)</formula>
      <formula>1</formula>
    </cfRule>
  </conditionalFormatting>
  <conditionalFormatting sqref="K16">
    <cfRule type="cellIs" dxfId="898" priority="86" operator="between">
      <formula>($C$4-1)</formula>
      <formula>1</formula>
    </cfRule>
  </conditionalFormatting>
  <conditionalFormatting sqref="K17">
    <cfRule type="cellIs" dxfId="897" priority="87" operator="between">
      <formula>($C$4-1)</formula>
      <formula>1</formula>
    </cfRule>
  </conditionalFormatting>
  <conditionalFormatting sqref="K18">
    <cfRule type="cellIs" dxfId="896" priority="88" operator="between">
      <formula>($C$4-1)</formula>
      <formula>1</formula>
    </cfRule>
  </conditionalFormatting>
  <conditionalFormatting sqref="K19">
    <cfRule type="cellIs" dxfId="895" priority="89" operator="between">
      <formula>($C$4-1)</formula>
      <formula>1</formula>
    </cfRule>
  </conditionalFormatting>
  <conditionalFormatting sqref="K20">
    <cfRule type="cellIs" dxfId="894" priority="90" operator="between">
      <formula>($C$4-1)</formula>
      <formula>1</formula>
    </cfRule>
  </conditionalFormatting>
  <conditionalFormatting sqref="K21">
    <cfRule type="cellIs" dxfId="893" priority="91" operator="between">
      <formula>($C$4-1)</formula>
      <formula>1</formula>
    </cfRule>
  </conditionalFormatting>
  <conditionalFormatting sqref="K22">
    <cfRule type="cellIs" dxfId="892" priority="92" operator="between">
      <formula>($C$4-1)</formula>
      <formula>1</formula>
    </cfRule>
  </conditionalFormatting>
  <conditionalFormatting sqref="K23">
    <cfRule type="cellIs" dxfId="891" priority="93" operator="between">
      <formula>($C$4-1)</formula>
      <formula>1</formula>
    </cfRule>
  </conditionalFormatting>
  <conditionalFormatting sqref="K24">
    <cfRule type="cellIs" dxfId="890" priority="94" operator="between">
      <formula>($C$4-1)</formula>
      <formula>1</formula>
    </cfRule>
  </conditionalFormatting>
  <conditionalFormatting sqref="K25">
    <cfRule type="cellIs" dxfId="889" priority="95" operator="between">
      <formula>($C$4-1)</formula>
      <formula>1</formula>
    </cfRule>
  </conditionalFormatting>
  <conditionalFormatting sqref="K26">
    <cfRule type="cellIs" dxfId="888" priority="96" operator="between">
      <formula>($C$4-1)</formula>
      <formula>1</formula>
    </cfRule>
  </conditionalFormatting>
  <conditionalFormatting sqref="K27">
    <cfRule type="cellIs" dxfId="887" priority="97" operator="between">
      <formula>($C$4-1)</formula>
      <formula>1</formula>
    </cfRule>
  </conditionalFormatting>
  <conditionalFormatting sqref="K28">
    <cfRule type="cellIs" dxfId="886" priority="98" operator="between">
      <formula>($C$4-1)</formula>
      <formula>1</formula>
    </cfRule>
  </conditionalFormatting>
  <conditionalFormatting sqref="K29">
    <cfRule type="cellIs" dxfId="885" priority="99" operator="between">
      <formula>($C$4-1)</formula>
      <formula>1</formula>
    </cfRule>
  </conditionalFormatting>
  <conditionalFormatting sqref="K30">
    <cfRule type="cellIs" dxfId="884" priority="100" operator="between">
      <formula>($C$4-1)</formula>
      <formula>1</formula>
    </cfRule>
  </conditionalFormatting>
  <conditionalFormatting sqref="K31">
    <cfRule type="cellIs" dxfId="883" priority="101" operator="between">
      <formula>($C$4-1)</formula>
      <formula>1</formula>
    </cfRule>
  </conditionalFormatting>
  <conditionalFormatting sqref="K32">
    <cfRule type="cellIs" dxfId="882" priority="102" operator="between">
      <formula>($C$4-1)</formula>
      <formula>1</formula>
    </cfRule>
  </conditionalFormatting>
  <conditionalFormatting sqref="K33">
    <cfRule type="cellIs" dxfId="881" priority="103" operator="between">
      <formula>($C$4-1)</formula>
      <formula>1</formula>
    </cfRule>
  </conditionalFormatting>
  <conditionalFormatting sqref="K34">
    <cfRule type="cellIs" dxfId="880" priority="104" operator="between">
      <formula>($C$4-1)</formula>
      <formula>1</formula>
    </cfRule>
  </conditionalFormatting>
  <conditionalFormatting sqref="K35">
    <cfRule type="cellIs" dxfId="879" priority="105" operator="between">
      <formula>($C$4-1)</formula>
      <formula>1</formula>
    </cfRule>
  </conditionalFormatting>
  <conditionalFormatting sqref="K36">
    <cfRule type="cellIs" dxfId="878" priority="106" operator="between">
      <formula>($C$4-1)</formula>
      <formula>1</formula>
    </cfRule>
  </conditionalFormatting>
  <conditionalFormatting sqref="K37">
    <cfRule type="cellIs" dxfId="877" priority="107" operator="between">
      <formula>($C$4-1)</formula>
      <formula>1</formula>
    </cfRule>
  </conditionalFormatting>
  <conditionalFormatting sqref="K38">
    <cfRule type="cellIs" dxfId="876" priority="108" operator="between">
      <formula>($C$4-1)</formula>
      <formula>1</formula>
    </cfRule>
  </conditionalFormatting>
  <conditionalFormatting sqref="K39">
    <cfRule type="cellIs" dxfId="875" priority="109" operator="between">
      <formula>($C$4-1)</formula>
      <formula>1</formula>
    </cfRule>
  </conditionalFormatting>
  <conditionalFormatting sqref="K40">
    <cfRule type="cellIs" dxfId="874" priority="110" operator="between">
      <formula>($C$4-1)</formula>
      <formula>1</formula>
    </cfRule>
  </conditionalFormatting>
  <conditionalFormatting sqref="K41">
    <cfRule type="cellIs" dxfId="873" priority="111" operator="between">
      <formula>($C$4-1)</formula>
      <formula>1</formula>
    </cfRule>
  </conditionalFormatting>
  <conditionalFormatting sqref="K42">
    <cfRule type="cellIs" dxfId="872" priority="112" operator="between">
      <formula>($C$4-1)</formula>
      <formula>1</formula>
    </cfRule>
  </conditionalFormatting>
  <conditionalFormatting sqref="K43">
    <cfRule type="cellIs" dxfId="871" priority="113" operator="between">
      <formula>($C$4-1)</formula>
      <formula>1</formula>
    </cfRule>
  </conditionalFormatting>
  <conditionalFormatting sqref="K44">
    <cfRule type="cellIs" dxfId="870" priority="114" operator="between">
      <formula>($C$4-1)</formula>
      <formula>1</formula>
    </cfRule>
  </conditionalFormatting>
  <conditionalFormatting sqref="K45">
    <cfRule type="cellIs" dxfId="869" priority="115" operator="between">
      <formula>($C$4-1)</formula>
      <formula>1</formula>
    </cfRule>
  </conditionalFormatting>
  <conditionalFormatting sqref="K46">
    <cfRule type="cellIs" dxfId="868" priority="116" operator="between">
      <formula>($C$4-1)</formula>
      <formula>1</formula>
    </cfRule>
  </conditionalFormatting>
  <conditionalFormatting sqref="K47">
    <cfRule type="cellIs" dxfId="867" priority="117" operator="between">
      <formula>($C$4-1)</formula>
      <formula>1</formula>
    </cfRule>
  </conditionalFormatting>
  <conditionalFormatting sqref="K48">
    <cfRule type="cellIs" dxfId="866" priority="118" operator="between">
      <formula>($C$4-1)</formula>
      <formula>1</formula>
    </cfRule>
  </conditionalFormatting>
  <conditionalFormatting sqref="K49">
    <cfRule type="cellIs" dxfId="865" priority="119" operator="between">
      <formula>($C$4-1)</formula>
      <formula>1</formula>
    </cfRule>
  </conditionalFormatting>
  <conditionalFormatting sqref="K50">
    <cfRule type="cellIs" dxfId="864" priority="120" operator="between">
      <formula>($C$4-1)</formula>
      <formula>1</formula>
    </cfRule>
  </conditionalFormatting>
  <conditionalFormatting sqref="M11">
    <cfRule type="cellIs" dxfId="863" priority="121" operator="between">
      <formula>($C$4-1)</formula>
      <formula>1</formula>
    </cfRule>
  </conditionalFormatting>
  <conditionalFormatting sqref="M12">
    <cfRule type="cellIs" dxfId="862" priority="122" operator="between">
      <formula>($C$4-1)</formula>
      <formula>1</formula>
    </cfRule>
  </conditionalFormatting>
  <conditionalFormatting sqref="M13">
    <cfRule type="cellIs" dxfId="861" priority="123" operator="between">
      <formula>($C$4-1)</formula>
      <formula>1</formula>
    </cfRule>
  </conditionalFormatting>
  <conditionalFormatting sqref="M14">
    <cfRule type="cellIs" dxfId="860" priority="124" operator="between">
      <formula>($C$4-1)</formula>
      <formula>1</formula>
    </cfRule>
  </conditionalFormatting>
  <conditionalFormatting sqref="M15">
    <cfRule type="cellIs" dxfId="859" priority="125" operator="between">
      <formula>($C$4-1)</formula>
      <formula>1</formula>
    </cfRule>
  </conditionalFormatting>
  <conditionalFormatting sqref="M16">
    <cfRule type="cellIs" dxfId="858" priority="126" operator="between">
      <formula>($C$4-1)</formula>
      <formula>1</formula>
    </cfRule>
  </conditionalFormatting>
  <conditionalFormatting sqref="M17">
    <cfRule type="cellIs" dxfId="857" priority="127" operator="between">
      <formula>($C$4-1)</formula>
      <formula>1</formula>
    </cfRule>
  </conditionalFormatting>
  <conditionalFormatting sqref="M18">
    <cfRule type="cellIs" dxfId="856" priority="128" operator="between">
      <formula>($C$4-1)</formula>
      <formula>1</formula>
    </cfRule>
  </conditionalFormatting>
  <conditionalFormatting sqref="M19">
    <cfRule type="cellIs" dxfId="855" priority="129" operator="between">
      <formula>($C$4-1)</formula>
      <formula>1</formula>
    </cfRule>
  </conditionalFormatting>
  <conditionalFormatting sqref="M20">
    <cfRule type="cellIs" dxfId="854" priority="130" operator="between">
      <formula>($C$4-1)</formula>
      <formula>1</formula>
    </cfRule>
  </conditionalFormatting>
  <conditionalFormatting sqref="M21">
    <cfRule type="cellIs" dxfId="853" priority="131" operator="between">
      <formula>($C$4-1)</formula>
      <formula>1</formula>
    </cfRule>
  </conditionalFormatting>
  <conditionalFormatting sqref="M22">
    <cfRule type="cellIs" dxfId="852" priority="132" operator="between">
      <formula>($C$4-1)</formula>
      <formula>1</formula>
    </cfRule>
  </conditionalFormatting>
  <conditionalFormatting sqref="M23">
    <cfRule type="cellIs" dxfId="851" priority="133" operator="between">
      <formula>($C$4-1)</formula>
      <formula>1</formula>
    </cfRule>
  </conditionalFormatting>
  <conditionalFormatting sqref="M24">
    <cfRule type="cellIs" dxfId="850" priority="134" operator="between">
      <formula>($C$4-1)</formula>
      <formula>1</formula>
    </cfRule>
  </conditionalFormatting>
  <conditionalFormatting sqref="M25">
    <cfRule type="cellIs" dxfId="849" priority="135" operator="between">
      <formula>($C$4-1)</formula>
      <formula>1</formula>
    </cfRule>
  </conditionalFormatting>
  <conditionalFormatting sqref="M26">
    <cfRule type="cellIs" dxfId="848" priority="136" operator="between">
      <formula>($C$4-1)</formula>
      <formula>1</formula>
    </cfRule>
  </conditionalFormatting>
  <conditionalFormatting sqref="M27">
    <cfRule type="cellIs" dxfId="847" priority="137" operator="between">
      <formula>($C$4-1)</formula>
      <formula>1</formula>
    </cfRule>
  </conditionalFormatting>
  <conditionalFormatting sqref="M28">
    <cfRule type="cellIs" dxfId="846" priority="138" operator="between">
      <formula>($C$4-1)</formula>
      <formula>1</formula>
    </cfRule>
  </conditionalFormatting>
  <conditionalFormatting sqref="M29">
    <cfRule type="cellIs" dxfId="845" priority="139" operator="between">
      <formula>($C$4-1)</formula>
      <formula>1</formula>
    </cfRule>
  </conditionalFormatting>
  <conditionalFormatting sqref="M30">
    <cfRule type="cellIs" dxfId="844" priority="140" operator="between">
      <formula>($C$4-1)</formula>
      <formula>1</formula>
    </cfRule>
  </conditionalFormatting>
  <conditionalFormatting sqref="M31">
    <cfRule type="cellIs" dxfId="843" priority="141" operator="between">
      <formula>($C$4-1)</formula>
      <formula>1</formula>
    </cfRule>
  </conditionalFormatting>
  <conditionalFormatting sqref="M32">
    <cfRule type="cellIs" dxfId="842" priority="142" operator="between">
      <formula>($C$4-1)</formula>
      <formula>1</formula>
    </cfRule>
  </conditionalFormatting>
  <conditionalFormatting sqref="M33">
    <cfRule type="cellIs" dxfId="841" priority="143" operator="between">
      <formula>($C$4-1)</formula>
      <formula>1</formula>
    </cfRule>
  </conditionalFormatting>
  <conditionalFormatting sqref="M34">
    <cfRule type="cellIs" dxfId="840" priority="144" operator="between">
      <formula>($C$4-1)</formula>
      <formula>1</formula>
    </cfRule>
  </conditionalFormatting>
  <conditionalFormatting sqref="M35">
    <cfRule type="cellIs" dxfId="839" priority="145" operator="between">
      <formula>($C$4-1)</formula>
      <formula>1</formula>
    </cfRule>
  </conditionalFormatting>
  <conditionalFormatting sqref="M36">
    <cfRule type="cellIs" dxfId="838" priority="146" operator="between">
      <formula>($C$4-1)</formula>
      <formula>1</formula>
    </cfRule>
  </conditionalFormatting>
  <conditionalFormatting sqref="M37">
    <cfRule type="cellIs" dxfId="837" priority="147" operator="between">
      <formula>($C$4-1)</formula>
      <formula>1</formula>
    </cfRule>
  </conditionalFormatting>
  <conditionalFormatting sqref="M38">
    <cfRule type="cellIs" dxfId="836" priority="148" operator="between">
      <formula>($C$4-1)</formula>
      <formula>1</formula>
    </cfRule>
  </conditionalFormatting>
  <conditionalFormatting sqref="M39">
    <cfRule type="cellIs" dxfId="835" priority="149" operator="between">
      <formula>($C$4-1)</formula>
      <formula>1</formula>
    </cfRule>
  </conditionalFormatting>
  <conditionalFormatting sqref="M40">
    <cfRule type="cellIs" dxfId="834" priority="150" operator="between">
      <formula>($C$4-1)</formula>
      <formula>1</formula>
    </cfRule>
  </conditionalFormatting>
  <conditionalFormatting sqref="M41">
    <cfRule type="cellIs" dxfId="833" priority="151" operator="between">
      <formula>($C$4-1)</formula>
      <formula>1</formula>
    </cfRule>
  </conditionalFormatting>
  <conditionalFormatting sqref="M42">
    <cfRule type="cellIs" dxfId="832" priority="152" operator="between">
      <formula>($C$4-1)</formula>
      <formula>1</formula>
    </cfRule>
  </conditionalFormatting>
  <conditionalFormatting sqref="M43">
    <cfRule type="cellIs" dxfId="831" priority="153" operator="between">
      <formula>($C$4-1)</formula>
      <formula>1</formula>
    </cfRule>
  </conditionalFormatting>
  <conditionalFormatting sqref="M44">
    <cfRule type="cellIs" dxfId="830" priority="154" operator="between">
      <formula>($C$4-1)</formula>
      <formula>1</formula>
    </cfRule>
  </conditionalFormatting>
  <conditionalFormatting sqref="M45">
    <cfRule type="cellIs" dxfId="829" priority="155" operator="between">
      <formula>($C$4-1)</formula>
      <formula>1</formula>
    </cfRule>
  </conditionalFormatting>
  <conditionalFormatting sqref="M46">
    <cfRule type="cellIs" dxfId="828" priority="156" operator="between">
      <formula>($C$4-1)</formula>
      <formula>1</formula>
    </cfRule>
  </conditionalFormatting>
  <conditionalFormatting sqref="M47">
    <cfRule type="cellIs" dxfId="827" priority="157" operator="between">
      <formula>($C$4-1)</formula>
      <formula>1</formula>
    </cfRule>
  </conditionalFormatting>
  <conditionalFormatting sqref="M48">
    <cfRule type="cellIs" dxfId="826" priority="158" operator="between">
      <formula>($C$4-1)</formula>
      <formula>1</formula>
    </cfRule>
  </conditionalFormatting>
  <conditionalFormatting sqref="M49">
    <cfRule type="cellIs" dxfId="825" priority="159" operator="between">
      <formula>($C$4-1)</formula>
      <formula>1</formula>
    </cfRule>
  </conditionalFormatting>
  <conditionalFormatting sqref="M50">
    <cfRule type="cellIs" dxfId="824" priority="160" operator="between">
      <formula>($C$4-1)</formula>
      <formula>1</formula>
    </cfRule>
  </conditionalFormatting>
  <conditionalFormatting sqref="K52">
    <cfRule type="cellIs" dxfId="823" priority="161" operator="lessThan">
      <formula>$C$4</formula>
    </cfRule>
  </conditionalFormatting>
  <conditionalFormatting sqref="K53">
    <cfRule type="cellIs" dxfId="822" priority="162" operator="lessThan">
      <formula>$C$4</formula>
    </cfRule>
  </conditionalFormatting>
  <conditionalFormatting sqref="K54">
    <cfRule type="cellIs" dxfId="821" priority="163" operator="lessThan">
      <formula>$C$4</formula>
    </cfRule>
  </conditionalFormatting>
  <conditionalFormatting sqref="K55">
    <cfRule type="cellIs" dxfId="820" priority="164" operator="lessThan">
      <formula>$C$4</formula>
    </cfRule>
  </conditionalFormatting>
  <dataValidations xWindow="848" yWindow="210"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E11" activePane="bottomRight" state="frozen"/>
      <selection pane="topRight"/>
      <selection pane="bottomLeft"/>
      <selection pane="bottomRight" activeCell="E7" sqref="E7:R7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15" customWidth="1"/>
    <col min="17" max="17" width="7.7109375" hidden="1" customWidth="1"/>
    <col min="18" max="18" width="8.855468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1131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115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1131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259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139564</v>
      </c>
      <c r="C11" s="19" t="s">
        <v>116</v>
      </c>
      <c r="D11" s="18"/>
      <c r="E11" s="28">
        <f t="shared" ref="E11:E50" si="0">IF((COUNTA(T11:AC11)&gt;0),(ROUND((AVERAGE(T11:AC11)),0)),"")</f>
        <v>78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78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menganalisis materi  surat pribadi dan conjuction cause and effect  namun perlu meningkatkan kemapuan dalam menceritakan kembali lagu</v>
      </c>
      <c r="K11" s="28">
        <f t="shared" ref="K11:K50" si="5">IF((COUNTA(AF11:AO11)&gt;0),AVERAGE(AF11:AO11),"")</f>
        <v>83.333333333333329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83.333333333333329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Cukup trampil dan menguasai dalam menpresentasikan materi surat pribadi ,conjunction cause and effect  dan namun perlu meningkatkan dalam materi menceritakan kembali lagu  dengan baik</v>
      </c>
      <c r="Q11" s="39"/>
      <c r="R11" s="39" t="s">
        <v>9</v>
      </c>
      <c r="S11" s="18"/>
      <c r="T11" s="1">
        <v>70</v>
      </c>
      <c r="U11" s="1">
        <v>70</v>
      </c>
      <c r="V11" s="1">
        <v>76</v>
      </c>
      <c r="W11" s="1">
        <v>97.5</v>
      </c>
      <c r="X11" s="1"/>
      <c r="Y11" s="1"/>
      <c r="Z11" s="1"/>
      <c r="AA11" s="1"/>
      <c r="AB11" s="1"/>
      <c r="AC11" s="1"/>
      <c r="AD11" s="1"/>
      <c r="AE11" s="18"/>
      <c r="AF11" s="1">
        <v>84</v>
      </c>
      <c r="AG11" s="1">
        <v>80</v>
      </c>
      <c r="AH11" s="1">
        <v>86</v>
      </c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139579</v>
      </c>
      <c r="C12" s="19" t="s">
        <v>117</v>
      </c>
      <c r="D12" s="18"/>
      <c r="E12" s="28">
        <f t="shared" si="0"/>
        <v>86</v>
      </c>
      <c r="F12" s="28" t="str">
        <f t="shared" si="1"/>
        <v>A</v>
      </c>
      <c r="G12" s="28">
        <f t="shared" si="2"/>
        <v>86</v>
      </c>
      <c r="H12" s="28" t="str">
        <f t="shared" si="3"/>
        <v>A</v>
      </c>
      <c r="I12" s="36">
        <v>1</v>
      </c>
      <c r="J12" s="28" t="str">
        <f t="shared" si="4"/>
        <v xml:space="preserve">Memiliki kemampuan menganalisis materi surat pribadi,conjunction cause and effect dan lagu dengan baik </v>
      </c>
      <c r="K12" s="28">
        <f t="shared" si="5"/>
        <v>86.666666666666671</v>
      </c>
      <c r="L12" s="28" t="str">
        <f t="shared" si="6"/>
        <v>A</v>
      </c>
      <c r="M12" s="28">
        <f t="shared" si="7"/>
        <v>86.666666666666671</v>
      </c>
      <c r="N12" s="28" t="str">
        <f t="shared" si="8"/>
        <v>A</v>
      </c>
      <c r="O12" s="36">
        <v>1</v>
      </c>
      <c r="P12" s="28" t="str">
        <f t="shared" si="9"/>
        <v>Sangat trampil dan menguasai dalam menpresentasikan materi surat pribadi ,conjunction cause and effect  dan menceritakan kembali lagu  dengan baik</v>
      </c>
      <c r="Q12" s="39"/>
      <c r="R12" s="39" t="s">
        <v>8</v>
      </c>
      <c r="S12" s="18"/>
      <c r="T12" s="1">
        <v>78</v>
      </c>
      <c r="U12" s="1">
        <v>85</v>
      </c>
      <c r="V12" s="1">
        <v>80</v>
      </c>
      <c r="W12" s="1">
        <v>100</v>
      </c>
      <c r="X12" s="1"/>
      <c r="Y12" s="1"/>
      <c r="Z12" s="1"/>
      <c r="AA12" s="1"/>
      <c r="AB12" s="1"/>
      <c r="AC12" s="1"/>
      <c r="AD12" s="1"/>
      <c r="AE12" s="18"/>
      <c r="AF12" s="1">
        <v>84</v>
      </c>
      <c r="AG12" s="1">
        <v>90</v>
      </c>
      <c r="AH12" s="1">
        <v>86</v>
      </c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139594</v>
      </c>
      <c r="C13" s="19" t="s">
        <v>118</v>
      </c>
      <c r="D13" s="18"/>
      <c r="E13" s="28">
        <f t="shared" si="0"/>
        <v>78</v>
      </c>
      <c r="F13" s="28" t="str">
        <f t="shared" si="1"/>
        <v>B</v>
      </c>
      <c r="G13" s="28">
        <f t="shared" si="2"/>
        <v>78</v>
      </c>
      <c r="H13" s="28" t="str">
        <f t="shared" si="3"/>
        <v>B</v>
      </c>
      <c r="I13" s="36">
        <v>2</v>
      </c>
      <c r="J13" s="28" t="str">
        <f t="shared" si="4"/>
        <v>Memiliki kemampuan menganalisis materi  surat pribadi dan conjuction cause and effect  namun perlu meningkatkan kemapuan dalam menceritakan kembali lagu</v>
      </c>
      <c r="K13" s="28">
        <f t="shared" si="5"/>
        <v>83.333333333333329</v>
      </c>
      <c r="L13" s="28" t="str">
        <f t="shared" si="6"/>
        <v>B</v>
      </c>
      <c r="M13" s="28">
        <f t="shared" si="7"/>
        <v>83.333333333333329</v>
      </c>
      <c r="N13" s="28" t="str">
        <f t="shared" si="8"/>
        <v>B</v>
      </c>
      <c r="O13" s="36">
        <v>2</v>
      </c>
      <c r="P13" s="28" t="str">
        <f t="shared" si="9"/>
        <v>Cukup trampil dan menguasai dalam menpresentasikan materi surat pribadi ,conjunction cause and effect  dan namun perlu meningkatkan dalam materi menceritakan kembali lagu  dengan baik</v>
      </c>
      <c r="Q13" s="39"/>
      <c r="R13" s="39" t="s">
        <v>9</v>
      </c>
      <c r="S13" s="18"/>
      <c r="T13" s="1">
        <v>60</v>
      </c>
      <c r="U13" s="1">
        <v>84</v>
      </c>
      <c r="V13" s="1">
        <v>80</v>
      </c>
      <c r="W13" s="1">
        <v>87.5</v>
      </c>
      <c r="X13" s="1"/>
      <c r="Y13" s="1"/>
      <c r="Z13" s="1"/>
      <c r="AA13" s="1"/>
      <c r="AB13" s="1"/>
      <c r="AC13" s="1"/>
      <c r="AD13" s="1"/>
      <c r="AE13" s="18"/>
      <c r="AF13" s="1">
        <v>84</v>
      </c>
      <c r="AG13" s="1">
        <v>80</v>
      </c>
      <c r="AH13" s="1">
        <v>86</v>
      </c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333</v>
      </c>
      <c r="FI13" s="43" t="s">
        <v>334</v>
      </c>
      <c r="FJ13" s="41">
        <v>56001</v>
      </c>
      <c r="FK13" s="41">
        <v>56011</v>
      </c>
    </row>
    <row r="14" spans="1:167" x14ac:dyDescent="0.25">
      <c r="A14" s="19">
        <v>4</v>
      </c>
      <c r="B14" s="19">
        <v>139609</v>
      </c>
      <c r="C14" s="19" t="s">
        <v>119</v>
      </c>
      <c r="D14" s="18"/>
      <c r="E14" s="28">
        <f t="shared" si="0"/>
        <v>82</v>
      </c>
      <c r="F14" s="28" t="str">
        <f t="shared" si="1"/>
        <v>B</v>
      </c>
      <c r="G14" s="28">
        <f t="shared" si="2"/>
        <v>82</v>
      </c>
      <c r="H14" s="28" t="str">
        <f t="shared" si="3"/>
        <v>B</v>
      </c>
      <c r="I14" s="36">
        <v>2</v>
      </c>
      <c r="J14" s="28" t="str">
        <f t="shared" si="4"/>
        <v>Memiliki kemampuan menganalisis materi  surat pribadi dan conjuction cause and effect  namun perlu meningkatkan kemapuan dalam menceritakan kembali lagu</v>
      </c>
      <c r="K14" s="28">
        <f t="shared" si="5"/>
        <v>83.333333333333329</v>
      </c>
      <c r="L14" s="28" t="str">
        <f t="shared" si="6"/>
        <v>B</v>
      </c>
      <c r="M14" s="28">
        <f t="shared" si="7"/>
        <v>83.333333333333329</v>
      </c>
      <c r="N14" s="28" t="str">
        <f t="shared" si="8"/>
        <v>B</v>
      </c>
      <c r="O14" s="36">
        <v>2</v>
      </c>
      <c r="P14" s="28" t="str">
        <f t="shared" si="9"/>
        <v>Cukup trampil dan menguasai dalam menpresentasikan materi surat pribadi ,conjunction cause and effect  dan namun perlu meningkatkan dalam materi menceritakan kembali lagu  dengan baik</v>
      </c>
      <c r="Q14" s="39"/>
      <c r="R14" s="39" t="s">
        <v>9</v>
      </c>
      <c r="S14" s="18"/>
      <c r="T14" s="1">
        <v>70</v>
      </c>
      <c r="U14" s="1">
        <v>78</v>
      </c>
      <c r="V14" s="1">
        <v>80</v>
      </c>
      <c r="W14" s="1">
        <v>100</v>
      </c>
      <c r="X14" s="1"/>
      <c r="Y14" s="1"/>
      <c r="Z14" s="1"/>
      <c r="AA14" s="1"/>
      <c r="AB14" s="1"/>
      <c r="AC14" s="1"/>
      <c r="AD14" s="1"/>
      <c r="AE14" s="18"/>
      <c r="AF14" s="1">
        <v>84</v>
      </c>
      <c r="AG14" s="1">
        <v>80</v>
      </c>
      <c r="AH14" s="1">
        <v>86</v>
      </c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139624</v>
      </c>
      <c r="C15" s="19" t="s">
        <v>120</v>
      </c>
      <c r="D15" s="18"/>
      <c r="E15" s="28">
        <f t="shared" si="0"/>
        <v>91</v>
      </c>
      <c r="F15" s="28" t="str">
        <f t="shared" si="1"/>
        <v>A</v>
      </c>
      <c r="G15" s="28">
        <f t="shared" si="2"/>
        <v>91</v>
      </c>
      <c r="H15" s="28" t="str">
        <f t="shared" si="3"/>
        <v>A</v>
      </c>
      <c r="I15" s="36">
        <v>1</v>
      </c>
      <c r="J15" s="28" t="str">
        <f t="shared" si="4"/>
        <v xml:space="preserve">Memiliki kemampuan menganalisis materi surat pribadi,conjunction cause and effect dan lagu dengan baik </v>
      </c>
      <c r="K15" s="28">
        <f t="shared" si="5"/>
        <v>85.333333333333329</v>
      </c>
      <c r="L15" s="28" t="str">
        <f t="shared" si="6"/>
        <v>A</v>
      </c>
      <c r="M15" s="28">
        <f t="shared" si="7"/>
        <v>85.333333333333329</v>
      </c>
      <c r="N15" s="28" t="str">
        <f t="shared" si="8"/>
        <v>A</v>
      </c>
      <c r="O15" s="36">
        <v>1</v>
      </c>
      <c r="P15" s="28" t="str">
        <f t="shared" si="9"/>
        <v>Sangat trampil dan menguasai dalam menpresentasikan materi surat pribadi ,conjunction cause and effect  dan menceritakan kembali lagu  dengan baik</v>
      </c>
      <c r="Q15" s="39"/>
      <c r="R15" s="39" t="s">
        <v>9</v>
      </c>
      <c r="S15" s="18"/>
      <c r="T15" s="1">
        <v>100</v>
      </c>
      <c r="U15" s="1">
        <v>86</v>
      </c>
      <c r="V15" s="1">
        <v>76</v>
      </c>
      <c r="W15" s="1">
        <v>100</v>
      </c>
      <c r="X15" s="1"/>
      <c r="Y15" s="1"/>
      <c r="Z15" s="1"/>
      <c r="AA15" s="1"/>
      <c r="AB15" s="1"/>
      <c r="AC15" s="1"/>
      <c r="AD15" s="1"/>
      <c r="AE15" s="18"/>
      <c r="AF15" s="1">
        <v>84</v>
      </c>
      <c r="AG15" s="1">
        <v>86</v>
      </c>
      <c r="AH15" s="1">
        <v>86</v>
      </c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335</v>
      </c>
      <c r="FI15" s="43" t="s">
        <v>336</v>
      </c>
      <c r="FJ15" s="41">
        <v>56002</v>
      </c>
      <c r="FK15" s="41">
        <v>56012</v>
      </c>
    </row>
    <row r="16" spans="1:167" x14ac:dyDescent="0.25">
      <c r="A16" s="19">
        <v>6</v>
      </c>
      <c r="B16" s="19">
        <v>139639</v>
      </c>
      <c r="C16" s="19" t="s">
        <v>121</v>
      </c>
      <c r="D16" s="18"/>
      <c r="E16" s="28">
        <f t="shared" si="0"/>
        <v>82</v>
      </c>
      <c r="F16" s="28" t="str">
        <f t="shared" si="1"/>
        <v>B</v>
      </c>
      <c r="G16" s="28">
        <f t="shared" si="2"/>
        <v>82</v>
      </c>
      <c r="H16" s="28" t="str">
        <f t="shared" si="3"/>
        <v>B</v>
      </c>
      <c r="I16" s="36">
        <v>2</v>
      </c>
      <c r="J16" s="28" t="str">
        <f t="shared" si="4"/>
        <v>Memiliki kemampuan menganalisis materi  surat pribadi dan conjuction cause and effect  namun perlu meningkatkan kemapuan dalam menceritakan kembali lagu</v>
      </c>
      <c r="K16" s="28">
        <f t="shared" si="5"/>
        <v>83.333333333333329</v>
      </c>
      <c r="L16" s="28" t="str">
        <f t="shared" si="6"/>
        <v>B</v>
      </c>
      <c r="M16" s="28">
        <f t="shared" si="7"/>
        <v>83.333333333333329</v>
      </c>
      <c r="N16" s="28" t="str">
        <f t="shared" si="8"/>
        <v>B</v>
      </c>
      <c r="O16" s="36">
        <v>2</v>
      </c>
      <c r="P16" s="28" t="str">
        <f t="shared" si="9"/>
        <v>Cukup trampil dan menguasai dalam menpresentasikan materi surat pribadi ,conjunction cause and effect  dan namun perlu meningkatkan dalam materi menceritakan kembali lagu  dengan baik</v>
      </c>
      <c r="Q16" s="39"/>
      <c r="R16" s="39" t="s">
        <v>8</v>
      </c>
      <c r="S16" s="18"/>
      <c r="T16" s="1">
        <v>78</v>
      </c>
      <c r="U16" s="1">
        <v>80</v>
      </c>
      <c r="V16" s="1">
        <v>86</v>
      </c>
      <c r="W16" s="1">
        <v>85</v>
      </c>
      <c r="X16" s="1"/>
      <c r="Y16" s="1"/>
      <c r="Z16" s="1"/>
      <c r="AA16" s="1"/>
      <c r="AB16" s="1"/>
      <c r="AC16" s="1"/>
      <c r="AD16" s="1"/>
      <c r="AE16" s="18"/>
      <c r="AF16" s="1">
        <v>84</v>
      </c>
      <c r="AG16" s="1">
        <v>80</v>
      </c>
      <c r="AH16" s="1">
        <v>86</v>
      </c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139654</v>
      </c>
      <c r="C17" s="19" t="s">
        <v>122</v>
      </c>
      <c r="D17" s="18"/>
      <c r="E17" s="28">
        <f t="shared" si="0"/>
        <v>85</v>
      </c>
      <c r="F17" s="28" t="str">
        <f t="shared" si="1"/>
        <v>A</v>
      </c>
      <c r="G17" s="28">
        <f t="shared" si="2"/>
        <v>85</v>
      </c>
      <c r="H17" s="28" t="str">
        <f t="shared" si="3"/>
        <v>A</v>
      </c>
      <c r="I17" s="36">
        <v>1</v>
      </c>
      <c r="J17" s="28" t="str">
        <f t="shared" si="4"/>
        <v xml:space="preserve">Memiliki kemampuan menganalisis materi surat pribadi,conjunction cause and effect dan lagu dengan baik </v>
      </c>
      <c r="K17" s="28">
        <f t="shared" si="5"/>
        <v>83.333333333333329</v>
      </c>
      <c r="L17" s="28" t="str">
        <f t="shared" si="6"/>
        <v>B</v>
      </c>
      <c r="M17" s="28">
        <f t="shared" si="7"/>
        <v>83.333333333333329</v>
      </c>
      <c r="N17" s="28" t="str">
        <f t="shared" si="8"/>
        <v>B</v>
      </c>
      <c r="O17" s="36">
        <v>2</v>
      </c>
      <c r="P17" s="28" t="str">
        <f t="shared" si="9"/>
        <v>Cukup trampil dan menguasai dalam menpresentasikan materi surat pribadi ,conjunction cause and effect  dan namun perlu meningkatkan dalam materi menceritakan kembali lagu  dengan baik</v>
      </c>
      <c r="Q17" s="39"/>
      <c r="R17" s="39" t="s">
        <v>9</v>
      </c>
      <c r="S17" s="18"/>
      <c r="T17" s="1">
        <v>72</v>
      </c>
      <c r="U17" s="1">
        <v>88</v>
      </c>
      <c r="V17" s="1">
        <v>80</v>
      </c>
      <c r="W17" s="1">
        <v>100</v>
      </c>
      <c r="X17" s="1"/>
      <c r="Y17" s="1"/>
      <c r="Z17" s="1"/>
      <c r="AA17" s="1"/>
      <c r="AB17" s="1"/>
      <c r="AC17" s="1"/>
      <c r="AD17" s="1"/>
      <c r="AE17" s="18"/>
      <c r="AF17" s="1">
        <v>84</v>
      </c>
      <c r="AG17" s="1">
        <v>80</v>
      </c>
      <c r="AH17" s="1">
        <v>86</v>
      </c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337</v>
      </c>
      <c r="FI17" s="43" t="s">
        <v>338</v>
      </c>
      <c r="FJ17" s="41">
        <v>56003</v>
      </c>
      <c r="FK17" s="41">
        <v>56013</v>
      </c>
    </row>
    <row r="18" spans="1:167" x14ac:dyDescent="0.25">
      <c r="A18" s="19">
        <v>8</v>
      </c>
      <c r="B18" s="19">
        <v>139669</v>
      </c>
      <c r="C18" s="19" t="s">
        <v>123</v>
      </c>
      <c r="D18" s="18"/>
      <c r="E18" s="28">
        <f t="shared" si="0"/>
        <v>85</v>
      </c>
      <c r="F18" s="28" t="str">
        <f t="shared" si="1"/>
        <v>A</v>
      </c>
      <c r="G18" s="28">
        <f t="shared" si="2"/>
        <v>85</v>
      </c>
      <c r="H18" s="28" t="str">
        <f t="shared" si="3"/>
        <v>A</v>
      </c>
      <c r="I18" s="36">
        <v>1</v>
      </c>
      <c r="J18" s="28" t="str">
        <f t="shared" si="4"/>
        <v xml:space="preserve">Memiliki kemampuan menganalisis materi surat pribadi,conjunction cause and effect dan lagu dengan baik </v>
      </c>
      <c r="K18" s="28">
        <f t="shared" si="5"/>
        <v>83.333333333333329</v>
      </c>
      <c r="L18" s="28" t="str">
        <f t="shared" si="6"/>
        <v>B</v>
      </c>
      <c r="M18" s="28">
        <f t="shared" si="7"/>
        <v>83.333333333333329</v>
      </c>
      <c r="N18" s="28" t="str">
        <f t="shared" si="8"/>
        <v>B</v>
      </c>
      <c r="O18" s="36">
        <v>2</v>
      </c>
      <c r="P18" s="28" t="str">
        <f t="shared" si="9"/>
        <v>Cukup trampil dan menguasai dalam menpresentasikan materi surat pribadi ,conjunction cause and effect  dan namun perlu meningkatkan dalam materi menceritakan kembali lagu  dengan baik</v>
      </c>
      <c r="Q18" s="39"/>
      <c r="R18" s="39" t="s">
        <v>9</v>
      </c>
      <c r="S18" s="18"/>
      <c r="T18" s="1">
        <v>78</v>
      </c>
      <c r="U18" s="1">
        <v>86</v>
      </c>
      <c r="V18" s="1">
        <v>76</v>
      </c>
      <c r="W18" s="1">
        <v>100</v>
      </c>
      <c r="X18" s="1"/>
      <c r="Y18" s="1"/>
      <c r="Z18" s="1"/>
      <c r="AA18" s="1"/>
      <c r="AB18" s="1"/>
      <c r="AC18" s="1"/>
      <c r="AD18" s="1"/>
      <c r="AE18" s="18"/>
      <c r="AF18" s="1">
        <v>84</v>
      </c>
      <c r="AG18" s="1">
        <v>80</v>
      </c>
      <c r="AH18" s="1">
        <v>86</v>
      </c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139684</v>
      </c>
      <c r="C19" s="19" t="s">
        <v>124</v>
      </c>
      <c r="D19" s="18"/>
      <c r="E19" s="28">
        <f t="shared" si="0"/>
        <v>84</v>
      </c>
      <c r="F19" s="28" t="str">
        <f t="shared" si="1"/>
        <v>B</v>
      </c>
      <c r="G19" s="28">
        <f t="shared" si="2"/>
        <v>84</v>
      </c>
      <c r="H19" s="28" t="str">
        <f t="shared" si="3"/>
        <v>B</v>
      </c>
      <c r="I19" s="36">
        <v>2</v>
      </c>
      <c r="J19" s="28" t="str">
        <f t="shared" si="4"/>
        <v>Memiliki kemampuan menganalisis materi  surat pribadi dan conjuction cause and effect  namun perlu meningkatkan kemapuan dalam menceritakan kembali lagu</v>
      </c>
      <c r="K19" s="28">
        <f t="shared" si="5"/>
        <v>86.666666666666671</v>
      </c>
      <c r="L19" s="28" t="str">
        <f t="shared" si="6"/>
        <v>A</v>
      </c>
      <c r="M19" s="28">
        <f t="shared" si="7"/>
        <v>86.666666666666671</v>
      </c>
      <c r="N19" s="28" t="str">
        <f t="shared" si="8"/>
        <v>A</v>
      </c>
      <c r="O19" s="36">
        <v>1</v>
      </c>
      <c r="P19" s="28" t="str">
        <f t="shared" si="9"/>
        <v>Sangat trampil dan menguasai dalam menpresentasikan materi surat pribadi ,conjunction cause and effect  dan menceritakan kembali lagu  dengan baik</v>
      </c>
      <c r="Q19" s="39"/>
      <c r="R19" s="39" t="s">
        <v>8</v>
      </c>
      <c r="S19" s="18"/>
      <c r="T19" s="1">
        <v>76</v>
      </c>
      <c r="U19" s="1">
        <v>78</v>
      </c>
      <c r="V19" s="1">
        <v>80</v>
      </c>
      <c r="W19" s="1">
        <v>100</v>
      </c>
      <c r="X19" s="1"/>
      <c r="Y19" s="1"/>
      <c r="Z19" s="1"/>
      <c r="AA19" s="1"/>
      <c r="AB19" s="1"/>
      <c r="AC19" s="1"/>
      <c r="AD19" s="1"/>
      <c r="AE19" s="18"/>
      <c r="AF19" s="1">
        <v>84</v>
      </c>
      <c r="AG19" s="1">
        <v>90</v>
      </c>
      <c r="AH19" s="1">
        <v>86</v>
      </c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 t="s">
        <v>339</v>
      </c>
      <c r="FI19" s="43" t="s">
        <v>340</v>
      </c>
      <c r="FJ19" s="41">
        <v>56004</v>
      </c>
      <c r="FK19" s="41">
        <v>56014</v>
      </c>
    </row>
    <row r="20" spans="1:167" x14ac:dyDescent="0.25">
      <c r="A20" s="19">
        <v>10</v>
      </c>
      <c r="B20" s="19">
        <v>139699</v>
      </c>
      <c r="C20" s="19" t="s">
        <v>125</v>
      </c>
      <c r="D20" s="18"/>
      <c r="E20" s="28">
        <f t="shared" si="0"/>
        <v>85</v>
      </c>
      <c r="F20" s="28" t="str">
        <f t="shared" si="1"/>
        <v>A</v>
      </c>
      <c r="G20" s="28">
        <f t="shared" si="2"/>
        <v>85</v>
      </c>
      <c r="H20" s="28" t="str">
        <f t="shared" si="3"/>
        <v>A</v>
      </c>
      <c r="I20" s="36">
        <v>1</v>
      </c>
      <c r="J20" s="28" t="str">
        <f t="shared" si="4"/>
        <v xml:space="preserve">Memiliki kemampuan menganalisis materi surat pribadi,conjunction cause and effect dan lagu dengan baik </v>
      </c>
      <c r="K20" s="28">
        <f t="shared" si="5"/>
        <v>83.333333333333329</v>
      </c>
      <c r="L20" s="28" t="str">
        <f t="shared" si="6"/>
        <v>B</v>
      </c>
      <c r="M20" s="28">
        <f t="shared" si="7"/>
        <v>83.333333333333329</v>
      </c>
      <c r="N20" s="28" t="str">
        <f t="shared" si="8"/>
        <v>B</v>
      </c>
      <c r="O20" s="36">
        <v>2</v>
      </c>
      <c r="P20" s="28" t="str">
        <f t="shared" si="9"/>
        <v>Cukup trampil dan menguasai dalam menpresentasikan materi surat pribadi ,conjunction cause and effect  dan namun perlu meningkatkan dalam materi menceritakan kembali lagu  dengan baik</v>
      </c>
      <c r="Q20" s="39"/>
      <c r="R20" s="39" t="s">
        <v>9</v>
      </c>
      <c r="S20" s="18"/>
      <c r="T20" s="1">
        <v>70</v>
      </c>
      <c r="U20" s="1">
        <v>86</v>
      </c>
      <c r="V20" s="1">
        <v>80</v>
      </c>
      <c r="W20" s="1">
        <v>102.49999999999999</v>
      </c>
      <c r="X20" s="1"/>
      <c r="Y20" s="1"/>
      <c r="Z20" s="1"/>
      <c r="AA20" s="1"/>
      <c r="AB20" s="1"/>
      <c r="AC20" s="1"/>
      <c r="AD20" s="1"/>
      <c r="AE20" s="18"/>
      <c r="AF20" s="1">
        <v>84</v>
      </c>
      <c r="AG20" s="1">
        <v>80</v>
      </c>
      <c r="AH20" s="1">
        <v>86</v>
      </c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139714</v>
      </c>
      <c r="C21" s="19" t="s">
        <v>126</v>
      </c>
      <c r="D21" s="18"/>
      <c r="E21" s="28">
        <f t="shared" si="0"/>
        <v>83</v>
      </c>
      <c r="F21" s="28" t="str">
        <f t="shared" si="1"/>
        <v>B</v>
      </c>
      <c r="G21" s="28">
        <f t="shared" si="2"/>
        <v>83</v>
      </c>
      <c r="H21" s="28" t="str">
        <f t="shared" si="3"/>
        <v>B</v>
      </c>
      <c r="I21" s="36">
        <v>2</v>
      </c>
      <c r="J21" s="28" t="str">
        <f t="shared" si="4"/>
        <v>Memiliki kemampuan menganalisis materi  surat pribadi dan conjuction cause and effect  namun perlu meningkatkan kemapuan dalam menceritakan kembali lagu</v>
      </c>
      <c r="K21" s="28">
        <f t="shared" si="5"/>
        <v>86.666666666666671</v>
      </c>
      <c r="L21" s="28" t="str">
        <f t="shared" si="6"/>
        <v>A</v>
      </c>
      <c r="M21" s="28">
        <f t="shared" si="7"/>
        <v>86.666666666666671</v>
      </c>
      <c r="N21" s="28" t="str">
        <f t="shared" si="8"/>
        <v>A</v>
      </c>
      <c r="O21" s="36">
        <v>1</v>
      </c>
      <c r="P21" s="28" t="str">
        <f t="shared" si="9"/>
        <v>Sangat trampil dan menguasai dalam menpresentasikan materi surat pribadi ,conjunction cause and effect  dan menceritakan kembali lagu  dengan baik</v>
      </c>
      <c r="Q21" s="39"/>
      <c r="R21" s="39" t="s">
        <v>8</v>
      </c>
      <c r="S21" s="18"/>
      <c r="T21" s="1">
        <v>80</v>
      </c>
      <c r="U21" s="1">
        <v>80</v>
      </c>
      <c r="V21" s="1">
        <v>80</v>
      </c>
      <c r="W21" s="1">
        <v>92.5</v>
      </c>
      <c r="X21" s="1"/>
      <c r="Y21" s="1"/>
      <c r="Z21" s="1"/>
      <c r="AA21" s="1"/>
      <c r="AB21" s="1"/>
      <c r="AC21" s="1"/>
      <c r="AD21" s="1"/>
      <c r="AE21" s="18"/>
      <c r="AF21" s="1">
        <v>84</v>
      </c>
      <c r="AG21" s="1">
        <v>86</v>
      </c>
      <c r="AH21" s="1">
        <v>90</v>
      </c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56005</v>
      </c>
      <c r="FK21" s="41">
        <v>56015</v>
      </c>
    </row>
    <row r="22" spans="1:167" x14ac:dyDescent="0.25">
      <c r="A22" s="19">
        <v>12</v>
      </c>
      <c r="B22" s="19">
        <v>139729</v>
      </c>
      <c r="C22" s="19" t="s">
        <v>127</v>
      </c>
      <c r="D22" s="18"/>
      <c r="E22" s="28">
        <f t="shared" si="0"/>
        <v>84</v>
      </c>
      <c r="F22" s="28" t="str">
        <f t="shared" si="1"/>
        <v>B</v>
      </c>
      <c r="G22" s="28">
        <f t="shared" si="2"/>
        <v>84</v>
      </c>
      <c r="H22" s="28" t="str">
        <f t="shared" si="3"/>
        <v>B</v>
      </c>
      <c r="I22" s="36">
        <v>2</v>
      </c>
      <c r="J22" s="28" t="str">
        <f t="shared" si="4"/>
        <v>Memiliki kemampuan menganalisis materi  surat pribadi dan conjuction cause and effect  namun perlu meningkatkan kemapuan dalam menceritakan kembali lagu</v>
      </c>
      <c r="K22" s="28">
        <f t="shared" si="5"/>
        <v>83.333333333333329</v>
      </c>
      <c r="L22" s="28" t="str">
        <f t="shared" si="6"/>
        <v>B</v>
      </c>
      <c r="M22" s="28">
        <f t="shared" si="7"/>
        <v>83.333333333333329</v>
      </c>
      <c r="N22" s="28" t="str">
        <f t="shared" si="8"/>
        <v>B</v>
      </c>
      <c r="O22" s="36">
        <v>2</v>
      </c>
      <c r="P22" s="28" t="str">
        <f t="shared" si="9"/>
        <v>Cukup trampil dan menguasai dalam menpresentasikan materi surat pribadi ,conjunction cause and effect  dan namun perlu meningkatkan dalam materi menceritakan kembali lagu  dengan baik</v>
      </c>
      <c r="Q22" s="39"/>
      <c r="R22" s="39" t="s">
        <v>8</v>
      </c>
      <c r="S22" s="18"/>
      <c r="T22" s="1">
        <v>82</v>
      </c>
      <c r="U22" s="1">
        <v>78</v>
      </c>
      <c r="V22" s="1">
        <v>76</v>
      </c>
      <c r="W22" s="1">
        <v>100</v>
      </c>
      <c r="X22" s="1"/>
      <c r="Y22" s="1"/>
      <c r="Z22" s="1"/>
      <c r="AA22" s="1"/>
      <c r="AB22" s="1"/>
      <c r="AC22" s="1"/>
      <c r="AD22" s="1"/>
      <c r="AE22" s="18"/>
      <c r="AF22" s="1">
        <v>84</v>
      </c>
      <c r="AG22" s="1">
        <v>80</v>
      </c>
      <c r="AH22" s="1">
        <v>86</v>
      </c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139744</v>
      </c>
      <c r="C23" s="19" t="s">
        <v>128</v>
      </c>
      <c r="D23" s="18"/>
      <c r="E23" s="28">
        <f t="shared" si="0"/>
        <v>82</v>
      </c>
      <c r="F23" s="28" t="str">
        <f t="shared" si="1"/>
        <v>B</v>
      </c>
      <c r="G23" s="28">
        <f t="shared" si="2"/>
        <v>82</v>
      </c>
      <c r="H23" s="28" t="str">
        <f t="shared" si="3"/>
        <v>B</v>
      </c>
      <c r="I23" s="36">
        <v>2</v>
      </c>
      <c r="J23" s="28" t="str">
        <f t="shared" si="4"/>
        <v>Memiliki kemampuan menganalisis materi  surat pribadi dan conjuction cause and effect  namun perlu meningkatkan kemapuan dalam menceritakan kembali lagu</v>
      </c>
      <c r="K23" s="28">
        <f t="shared" si="5"/>
        <v>83.333333333333329</v>
      </c>
      <c r="L23" s="28" t="str">
        <f t="shared" si="6"/>
        <v>B</v>
      </c>
      <c r="M23" s="28">
        <f t="shared" si="7"/>
        <v>83.333333333333329</v>
      </c>
      <c r="N23" s="28" t="str">
        <f t="shared" si="8"/>
        <v>B</v>
      </c>
      <c r="O23" s="36">
        <v>2</v>
      </c>
      <c r="P23" s="28" t="str">
        <f t="shared" si="9"/>
        <v>Cukup trampil dan menguasai dalam menpresentasikan materi surat pribadi ,conjunction cause and effect  dan namun perlu meningkatkan dalam materi menceritakan kembali lagu  dengan baik</v>
      </c>
      <c r="Q23" s="39"/>
      <c r="R23" s="39" t="s">
        <v>9</v>
      </c>
      <c r="S23" s="18"/>
      <c r="T23" s="1">
        <v>70</v>
      </c>
      <c r="U23" s="1">
        <v>78</v>
      </c>
      <c r="V23" s="1">
        <v>80</v>
      </c>
      <c r="W23" s="1">
        <v>100</v>
      </c>
      <c r="X23" s="1"/>
      <c r="Y23" s="1"/>
      <c r="Z23" s="1"/>
      <c r="AA23" s="1"/>
      <c r="AB23" s="1"/>
      <c r="AC23" s="1"/>
      <c r="AD23" s="1"/>
      <c r="AE23" s="18"/>
      <c r="AF23" s="1">
        <v>84</v>
      </c>
      <c r="AG23" s="1">
        <v>80</v>
      </c>
      <c r="AH23" s="1">
        <v>86</v>
      </c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56006</v>
      </c>
      <c r="FK23" s="41">
        <v>56016</v>
      </c>
    </row>
    <row r="24" spans="1:167" x14ac:dyDescent="0.25">
      <c r="A24" s="19">
        <v>14</v>
      </c>
      <c r="B24" s="19">
        <v>139759</v>
      </c>
      <c r="C24" s="19" t="s">
        <v>129</v>
      </c>
      <c r="D24" s="18"/>
      <c r="E24" s="28">
        <f t="shared" si="0"/>
        <v>78</v>
      </c>
      <c r="F24" s="28" t="str">
        <f t="shared" si="1"/>
        <v>B</v>
      </c>
      <c r="G24" s="28">
        <f t="shared" si="2"/>
        <v>78</v>
      </c>
      <c r="H24" s="28" t="str">
        <f t="shared" si="3"/>
        <v>B</v>
      </c>
      <c r="I24" s="36">
        <v>2</v>
      </c>
      <c r="J24" s="28" t="str">
        <f t="shared" si="4"/>
        <v>Memiliki kemampuan menganalisis materi  surat pribadi dan conjuction cause and effect  namun perlu meningkatkan kemapuan dalam menceritakan kembali lagu</v>
      </c>
      <c r="K24" s="28">
        <f t="shared" si="5"/>
        <v>83.333333333333329</v>
      </c>
      <c r="L24" s="28" t="str">
        <f t="shared" si="6"/>
        <v>B</v>
      </c>
      <c r="M24" s="28">
        <f t="shared" si="7"/>
        <v>83.333333333333329</v>
      </c>
      <c r="N24" s="28" t="str">
        <f t="shared" si="8"/>
        <v>B</v>
      </c>
      <c r="O24" s="36">
        <v>2</v>
      </c>
      <c r="P24" s="28" t="str">
        <f t="shared" si="9"/>
        <v>Cukup trampil dan menguasai dalam menpresentasikan materi surat pribadi ,conjunction cause and effect  dan namun perlu meningkatkan dalam materi menceritakan kembali lagu  dengan baik</v>
      </c>
      <c r="Q24" s="39"/>
      <c r="R24" s="39" t="s">
        <v>9</v>
      </c>
      <c r="S24" s="18"/>
      <c r="T24" s="1">
        <v>70</v>
      </c>
      <c r="U24" s="1">
        <v>70</v>
      </c>
      <c r="V24" s="1">
        <v>70</v>
      </c>
      <c r="W24" s="1">
        <v>100</v>
      </c>
      <c r="X24" s="1"/>
      <c r="Y24" s="1"/>
      <c r="Z24" s="1"/>
      <c r="AA24" s="1"/>
      <c r="AB24" s="1"/>
      <c r="AC24" s="1"/>
      <c r="AD24" s="1"/>
      <c r="AE24" s="18"/>
      <c r="AF24" s="1">
        <v>84</v>
      </c>
      <c r="AG24" s="1">
        <v>80</v>
      </c>
      <c r="AH24" s="1">
        <v>86</v>
      </c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139774</v>
      </c>
      <c r="C25" s="19" t="s">
        <v>130</v>
      </c>
      <c r="D25" s="18"/>
      <c r="E25" s="28">
        <f t="shared" si="0"/>
        <v>84</v>
      </c>
      <c r="F25" s="28" t="str">
        <f t="shared" si="1"/>
        <v>B</v>
      </c>
      <c r="G25" s="28">
        <f t="shared" si="2"/>
        <v>84</v>
      </c>
      <c r="H25" s="28" t="str">
        <f t="shared" si="3"/>
        <v>B</v>
      </c>
      <c r="I25" s="36">
        <v>2</v>
      </c>
      <c r="J25" s="28" t="str">
        <f t="shared" si="4"/>
        <v>Memiliki kemampuan menganalisis materi  surat pribadi dan conjuction cause and effect  namun perlu meningkatkan kemapuan dalam menceritakan kembali lagu</v>
      </c>
      <c r="K25" s="28">
        <f t="shared" si="5"/>
        <v>86.666666666666671</v>
      </c>
      <c r="L25" s="28" t="str">
        <f t="shared" si="6"/>
        <v>A</v>
      </c>
      <c r="M25" s="28">
        <f t="shared" si="7"/>
        <v>86.666666666666671</v>
      </c>
      <c r="N25" s="28" t="str">
        <f t="shared" si="8"/>
        <v>A</v>
      </c>
      <c r="O25" s="36">
        <v>2</v>
      </c>
      <c r="P25" s="28" t="str">
        <f t="shared" si="9"/>
        <v>Cukup trampil dan menguasai dalam menpresentasikan materi surat pribadi ,conjunction cause and effect  dan namun perlu meningkatkan dalam materi menceritakan kembali lagu  dengan baik</v>
      </c>
      <c r="Q25" s="39"/>
      <c r="R25" s="39" t="s">
        <v>9</v>
      </c>
      <c r="S25" s="18"/>
      <c r="T25" s="1">
        <v>72</v>
      </c>
      <c r="U25" s="1">
        <v>82</v>
      </c>
      <c r="V25" s="1">
        <v>80</v>
      </c>
      <c r="W25" s="1">
        <v>100</v>
      </c>
      <c r="X25" s="1"/>
      <c r="Y25" s="1"/>
      <c r="Z25" s="1"/>
      <c r="AA25" s="1"/>
      <c r="AB25" s="1"/>
      <c r="AC25" s="1"/>
      <c r="AD25" s="1"/>
      <c r="AE25" s="18"/>
      <c r="AF25" s="1">
        <v>84</v>
      </c>
      <c r="AG25" s="1">
        <v>90</v>
      </c>
      <c r="AH25" s="1">
        <v>86</v>
      </c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80</v>
      </c>
      <c r="FD25" s="68"/>
      <c r="FE25" s="68"/>
      <c r="FG25" s="42">
        <v>7</v>
      </c>
      <c r="FH25" s="43"/>
      <c r="FI25" s="43"/>
      <c r="FJ25" s="41">
        <v>56007</v>
      </c>
      <c r="FK25" s="41">
        <v>56017</v>
      </c>
    </row>
    <row r="26" spans="1:167" x14ac:dyDescent="0.25">
      <c r="A26" s="19">
        <v>16</v>
      </c>
      <c r="B26" s="19">
        <v>139789</v>
      </c>
      <c r="C26" s="19" t="s">
        <v>131</v>
      </c>
      <c r="D26" s="18"/>
      <c r="E26" s="28">
        <f t="shared" si="0"/>
        <v>81</v>
      </c>
      <c r="F26" s="28" t="str">
        <f t="shared" si="1"/>
        <v>B</v>
      </c>
      <c r="G26" s="28">
        <f t="shared" si="2"/>
        <v>81</v>
      </c>
      <c r="H26" s="28" t="str">
        <f t="shared" si="3"/>
        <v>B</v>
      </c>
      <c r="I26" s="36">
        <v>2</v>
      </c>
      <c r="J26" s="28" t="str">
        <f t="shared" si="4"/>
        <v>Memiliki kemampuan menganalisis materi  surat pribadi dan conjuction cause and effect  namun perlu meningkatkan kemapuan dalam menceritakan kembali lagu</v>
      </c>
      <c r="K26" s="28">
        <f t="shared" si="5"/>
        <v>83.333333333333329</v>
      </c>
      <c r="L26" s="28" t="str">
        <f t="shared" si="6"/>
        <v>B</v>
      </c>
      <c r="M26" s="28">
        <f t="shared" si="7"/>
        <v>83.333333333333329</v>
      </c>
      <c r="N26" s="28" t="str">
        <f t="shared" si="8"/>
        <v>B</v>
      </c>
      <c r="O26" s="36">
        <v>2</v>
      </c>
      <c r="P26" s="28" t="str">
        <f t="shared" si="9"/>
        <v>Cukup trampil dan menguasai dalam menpresentasikan materi surat pribadi ,conjunction cause and effect  dan namun perlu meningkatkan dalam materi menceritakan kembali lagu  dengan baik</v>
      </c>
      <c r="Q26" s="39"/>
      <c r="R26" s="39" t="s">
        <v>9</v>
      </c>
      <c r="S26" s="18"/>
      <c r="T26" s="1">
        <v>70</v>
      </c>
      <c r="U26" s="1">
        <v>70</v>
      </c>
      <c r="V26" s="1">
        <v>84</v>
      </c>
      <c r="W26" s="1">
        <v>100</v>
      </c>
      <c r="X26" s="1"/>
      <c r="Y26" s="1"/>
      <c r="Z26" s="1"/>
      <c r="AA26" s="1"/>
      <c r="AB26" s="1"/>
      <c r="AC26" s="1"/>
      <c r="AD26" s="1"/>
      <c r="AE26" s="18"/>
      <c r="AF26" s="1">
        <v>84</v>
      </c>
      <c r="AG26" s="1">
        <v>80</v>
      </c>
      <c r="AH26" s="1">
        <v>86</v>
      </c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139804</v>
      </c>
      <c r="C27" s="19" t="s">
        <v>132</v>
      </c>
      <c r="D27" s="18"/>
      <c r="E27" s="28">
        <f t="shared" si="0"/>
        <v>84</v>
      </c>
      <c r="F27" s="28" t="str">
        <f t="shared" si="1"/>
        <v>B</v>
      </c>
      <c r="G27" s="28">
        <f t="shared" si="2"/>
        <v>84</v>
      </c>
      <c r="H27" s="28" t="str">
        <f t="shared" si="3"/>
        <v>B</v>
      </c>
      <c r="I27" s="36">
        <v>2</v>
      </c>
      <c r="J27" s="28" t="str">
        <f t="shared" si="4"/>
        <v>Memiliki kemampuan menganalisis materi  surat pribadi dan conjuction cause and effect  namun perlu meningkatkan kemapuan dalam menceritakan kembali lagu</v>
      </c>
      <c r="K27" s="28">
        <f t="shared" si="5"/>
        <v>83.333333333333329</v>
      </c>
      <c r="L27" s="28" t="str">
        <f t="shared" si="6"/>
        <v>B</v>
      </c>
      <c r="M27" s="28">
        <f t="shared" si="7"/>
        <v>83.333333333333329</v>
      </c>
      <c r="N27" s="28" t="str">
        <f t="shared" si="8"/>
        <v>B</v>
      </c>
      <c r="O27" s="36">
        <v>2</v>
      </c>
      <c r="P27" s="28" t="str">
        <f t="shared" si="9"/>
        <v>Cukup trampil dan menguasai dalam menpresentasikan materi surat pribadi ,conjunction cause and effect  dan namun perlu meningkatkan dalam materi menceritakan kembali lagu  dengan baik</v>
      </c>
      <c r="Q27" s="39"/>
      <c r="R27" s="39" t="s">
        <v>8</v>
      </c>
      <c r="S27" s="18"/>
      <c r="T27" s="1">
        <v>70</v>
      </c>
      <c r="U27" s="1">
        <v>86</v>
      </c>
      <c r="V27" s="1">
        <v>84</v>
      </c>
      <c r="W27" s="1">
        <v>97.5</v>
      </c>
      <c r="X27" s="1"/>
      <c r="Y27" s="1"/>
      <c r="Z27" s="1"/>
      <c r="AA27" s="1"/>
      <c r="AB27" s="1"/>
      <c r="AC27" s="1"/>
      <c r="AD27" s="1"/>
      <c r="AE27" s="18"/>
      <c r="AF27" s="1">
        <v>84</v>
      </c>
      <c r="AG27" s="1">
        <v>80</v>
      </c>
      <c r="AH27" s="1">
        <v>86</v>
      </c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56008</v>
      </c>
      <c r="FK27" s="41">
        <v>56018</v>
      </c>
    </row>
    <row r="28" spans="1:167" x14ac:dyDescent="0.25">
      <c r="A28" s="19">
        <v>18</v>
      </c>
      <c r="B28" s="19">
        <v>139819</v>
      </c>
      <c r="C28" s="19" t="s">
        <v>133</v>
      </c>
      <c r="D28" s="18"/>
      <c r="E28" s="28">
        <f t="shared" si="0"/>
        <v>81</v>
      </c>
      <c r="F28" s="28" t="str">
        <f t="shared" si="1"/>
        <v>B</v>
      </c>
      <c r="G28" s="28">
        <f t="shared" si="2"/>
        <v>81</v>
      </c>
      <c r="H28" s="28" t="str">
        <f t="shared" si="3"/>
        <v>B</v>
      </c>
      <c r="I28" s="36">
        <v>2</v>
      </c>
      <c r="J28" s="28" t="str">
        <f t="shared" si="4"/>
        <v>Memiliki kemampuan menganalisis materi  surat pribadi dan conjuction cause and effect  namun perlu meningkatkan kemapuan dalam menceritakan kembali lagu</v>
      </c>
      <c r="K28" s="28">
        <f t="shared" si="5"/>
        <v>83.333333333333329</v>
      </c>
      <c r="L28" s="28" t="str">
        <f t="shared" si="6"/>
        <v>B</v>
      </c>
      <c r="M28" s="28">
        <f t="shared" si="7"/>
        <v>83.333333333333329</v>
      </c>
      <c r="N28" s="28" t="str">
        <f t="shared" si="8"/>
        <v>B</v>
      </c>
      <c r="O28" s="36">
        <v>2</v>
      </c>
      <c r="P28" s="28" t="str">
        <f t="shared" si="9"/>
        <v>Cukup trampil dan menguasai dalam menpresentasikan materi surat pribadi ,conjunction cause and effect  dan namun perlu meningkatkan dalam materi menceritakan kembali lagu  dengan baik</v>
      </c>
      <c r="Q28" s="39"/>
      <c r="R28" s="39" t="s">
        <v>9</v>
      </c>
      <c r="S28" s="18"/>
      <c r="T28" s="1">
        <v>75</v>
      </c>
      <c r="U28" s="1">
        <v>70</v>
      </c>
      <c r="V28" s="1">
        <v>80</v>
      </c>
      <c r="W28" s="1">
        <v>97.5</v>
      </c>
      <c r="X28" s="1"/>
      <c r="Y28" s="1"/>
      <c r="Z28" s="1"/>
      <c r="AA28" s="1"/>
      <c r="AB28" s="1"/>
      <c r="AC28" s="1"/>
      <c r="AD28" s="1"/>
      <c r="AE28" s="18"/>
      <c r="AF28" s="1">
        <v>84</v>
      </c>
      <c r="AG28" s="1">
        <v>80</v>
      </c>
      <c r="AH28" s="1">
        <v>86</v>
      </c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139834</v>
      </c>
      <c r="C29" s="19" t="s">
        <v>134</v>
      </c>
      <c r="D29" s="18"/>
      <c r="E29" s="28">
        <f t="shared" si="0"/>
        <v>86</v>
      </c>
      <c r="F29" s="28" t="str">
        <f t="shared" si="1"/>
        <v>A</v>
      </c>
      <c r="G29" s="28">
        <f t="shared" si="2"/>
        <v>86</v>
      </c>
      <c r="H29" s="28" t="str">
        <f t="shared" si="3"/>
        <v>A</v>
      </c>
      <c r="I29" s="36">
        <v>1</v>
      </c>
      <c r="J29" s="28" t="str">
        <f t="shared" si="4"/>
        <v xml:space="preserve">Memiliki kemampuan menganalisis materi surat pribadi,conjunction cause and effect dan lagu dengan baik </v>
      </c>
      <c r="K29" s="28">
        <f t="shared" si="5"/>
        <v>85.333333333333329</v>
      </c>
      <c r="L29" s="28" t="str">
        <f t="shared" si="6"/>
        <v>A</v>
      </c>
      <c r="M29" s="28">
        <f t="shared" si="7"/>
        <v>85.333333333333329</v>
      </c>
      <c r="N29" s="28" t="str">
        <f t="shared" si="8"/>
        <v>A</v>
      </c>
      <c r="O29" s="36">
        <v>1</v>
      </c>
      <c r="P29" s="28" t="str">
        <f t="shared" si="9"/>
        <v>Sangat trampil dan menguasai dalam menpresentasikan materi surat pribadi ,conjunction cause and effect  dan menceritakan kembali lagu  dengan baik</v>
      </c>
      <c r="Q29" s="39"/>
      <c r="R29" s="39" t="s">
        <v>8</v>
      </c>
      <c r="S29" s="18"/>
      <c r="T29" s="1">
        <v>86</v>
      </c>
      <c r="U29" s="1">
        <v>80</v>
      </c>
      <c r="V29" s="1">
        <v>80</v>
      </c>
      <c r="W29" s="1">
        <v>97.5</v>
      </c>
      <c r="X29" s="1"/>
      <c r="Y29" s="1"/>
      <c r="Z29" s="1"/>
      <c r="AA29" s="1"/>
      <c r="AB29" s="1"/>
      <c r="AC29" s="1"/>
      <c r="AD29" s="1"/>
      <c r="AE29" s="18"/>
      <c r="AF29" s="1">
        <v>84</v>
      </c>
      <c r="AG29" s="1">
        <v>86</v>
      </c>
      <c r="AH29" s="1">
        <v>86</v>
      </c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56009</v>
      </c>
      <c r="FK29" s="41">
        <v>56019</v>
      </c>
    </row>
    <row r="30" spans="1:167" x14ac:dyDescent="0.25">
      <c r="A30" s="19">
        <v>20</v>
      </c>
      <c r="B30" s="19">
        <v>139849</v>
      </c>
      <c r="C30" s="19" t="s">
        <v>135</v>
      </c>
      <c r="D30" s="18"/>
      <c r="E30" s="28">
        <f t="shared" si="0"/>
        <v>83</v>
      </c>
      <c r="F30" s="28" t="str">
        <f t="shared" si="1"/>
        <v>B</v>
      </c>
      <c r="G30" s="28">
        <f t="shared" si="2"/>
        <v>83</v>
      </c>
      <c r="H30" s="28" t="str">
        <f t="shared" si="3"/>
        <v>B</v>
      </c>
      <c r="I30" s="36">
        <v>2</v>
      </c>
      <c r="J30" s="28" t="str">
        <f t="shared" si="4"/>
        <v>Memiliki kemampuan menganalisis materi  surat pribadi dan conjuction cause and effect  namun perlu meningkatkan kemapuan dalam menceritakan kembali lagu</v>
      </c>
      <c r="K30" s="28">
        <f t="shared" si="5"/>
        <v>83.333333333333329</v>
      </c>
      <c r="L30" s="28" t="str">
        <f t="shared" si="6"/>
        <v>B</v>
      </c>
      <c r="M30" s="28">
        <f t="shared" si="7"/>
        <v>83.333333333333329</v>
      </c>
      <c r="N30" s="28" t="str">
        <f t="shared" si="8"/>
        <v>B</v>
      </c>
      <c r="O30" s="36">
        <v>2</v>
      </c>
      <c r="P30" s="28" t="str">
        <f t="shared" si="9"/>
        <v>Cukup trampil dan menguasai dalam menpresentasikan materi surat pribadi ,conjunction cause and effect  dan namun perlu meningkatkan dalam materi menceritakan kembali lagu  dengan baik</v>
      </c>
      <c r="Q30" s="39"/>
      <c r="R30" s="39" t="s">
        <v>9</v>
      </c>
      <c r="S30" s="18"/>
      <c r="T30" s="1">
        <v>75</v>
      </c>
      <c r="U30" s="1">
        <v>84</v>
      </c>
      <c r="V30" s="1">
        <v>76</v>
      </c>
      <c r="W30" s="1">
        <v>97.5</v>
      </c>
      <c r="X30" s="1"/>
      <c r="Y30" s="1"/>
      <c r="Z30" s="1"/>
      <c r="AA30" s="1"/>
      <c r="AB30" s="1"/>
      <c r="AC30" s="1"/>
      <c r="AD30" s="1"/>
      <c r="AE30" s="18"/>
      <c r="AF30" s="1">
        <v>84</v>
      </c>
      <c r="AG30" s="1">
        <v>80</v>
      </c>
      <c r="AH30" s="1">
        <v>86</v>
      </c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139864</v>
      </c>
      <c r="C31" s="19" t="s">
        <v>136</v>
      </c>
      <c r="D31" s="18"/>
      <c r="E31" s="28">
        <f t="shared" si="0"/>
        <v>80</v>
      </c>
      <c r="F31" s="28" t="str">
        <f t="shared" si="1"/>
        <v>B</v>
      </c>
      <c r="G31" s="28">
        <f t="shared" si="2"/>
        <v>80</v>
      </c>
      <c r="H31" s="28" t="str">
        <f t="shared" si="3"/>
        <v>B</v>
      </c>
      <c r="I31" s="36">
        <v>2</v>
      </c>
      <c r="J31" s="28" t="str">
        <f t="shared" si="4"/>
        <v>Memiliki kemampuan menganalisis materi  surat pribadi dan conjuction cause and effect  namun perlu meningkatkan kemapuan dalam menceritakan kembali lagu</v>
      </c>
      <c r="K31" s="28">
        <f t="shared" si="5"/>
        <v>82</v>
      </c>
      <c r="L31" s="28" t="str">
        <f t="shared" si="6"/>
        <v>B</v>
      </c>
      <c r="M31" s="28">
        <f t="shared" si="7"/>
        <v>82</v>
      </c>
      <c r="N31" s="28" t="str">
        <f t="shared" si="8"/>
        <v>B</v>
      </c>
      <c r="O31" s="36">
        <v>2</v>
      </c>
      <c r="P31" s="28" t="str">
        <f t="shared" si="9"/>
        <v>Cukup trampil dan menguasai dalam menpresentasikan materi surat pribadi ,conjunction cause and effect  dan namun perlu meningkatkan dalam materi menceritakan kembali lagu  dengan baik</v>
      </c>
      <c r="Q31" s="39"/>
      <c r="R31" s="39" t="s">
        <v>9</v>
      </c>
      <c r="S31" s="18"/>
      <c r="T31" s="1">
        <v>76</v>
      </c>
      <c r="U31" s="1">
        <v>78</v>
      </c>
      <c r="V31" s="1">
        <v>78</v>
      </c>
      <c r="W31" s="1">
        <v>87.5</v>
      </c>
      <c r="X31" s="1"/>
      <c r="Y31" s="1"/>
      <c r="Z31" s="1"/>
      <c r="AA31" s="1"/>
      <c r="AB31" s="1"/>
      <c r="AC31" s="1"/>
      <c r="AD31" s="1"/>
      <c r="AE31" s="18"/>
      <c r="AF31" s="1">
        <v>84</v>
      </c>
      <c r="AG31" s="1">
        <v>76</v>
      </c>
      <c r="AH31" s="1">
        <v>86</v>
      </c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56010</v>
      </c>
      <c r="FK31" s="41">
        <v>56020</v>
      </c>
    </row>
    <row r="32" spans="1:167" x14ac:dyDescent="0.25">
      <c r="A32" s="19">
        <v>22</v>
      </c>
      <c r="B32" s="19">
        <v>139879</v>
      </c>
      <c r="C32" s="19" t="s">
        <v>137</v>
      </c>
      <c r="D32" s="18"/>
      <c r="E32" s="28">
        <f t="shared" si="0"/>
        <v>77</v>
      </c>
      <c r="F32" s="28" t="str">
        <f t="shared" si="1"/>
        <v>B</v>
      </c>
      <c r="G32" s="28">
        <f t="shared" si="2"/>
        <v>77</v>
      </c>
      <c r="H32" s="28" t="str">
        <f t="shared" si="3"/>
        <v>B</v>
      </c>
      <c r="I32" s="36">
        <v>2</v>
      </c>
      <c r="J32" s="28" t="str">
        <f t="shared" si="4"/>
        <v>Memiliki kemampuan menganalisis materi  surat pribadi dan conjuction cause and effect  namun perlu meningkatkan kemapuan dalam menceritakan kembali lagu</v>
      </c>
      <c r="K32" s="28">
        <f t="shared" si="5"/>
        <v>84.666666666666671</v>
      </c>
      <c r="L32" s="28" t="str">
        <f t="shared" si="6"/>
        <v>A</v>
      </c>
      <c r="M32" s="28">
        <f t="shared" si="7"/>
        <v>84.666666666666671</v>
      </c>
      <c r="N32" s="28" t="str">
        <f t="shared" si="8"/>
        <v>A</v>
      </c>
      <c r="O32" s="36">
        <v>2</v>
      </c>
      <c r="P32" s="28" t="str">
        <f t="shared" si="9"/>
        <v>Cukup trampil dan menguasai dalam menpresentasikan materi surat pribadi ,conjunction cause and effect  dan namun perlu meningkatkan dalam materi menceritakan kembali lagu  dengan baik</v>
      </c>
      <c r="Q32" s="39"/>
      <c r="R32" s="39" t="s">
        <v>9</v>
      </c>
      <c r="S32" s="18"/>
      <c r="T32" s="1">
        <v>70</v>
      </c>
      <c r="U32" s="1">
        <v>76</v>
      </c>
      <c r="V32" s="1">
        <v>70</v>
      </c>
      <c r="W32" s="1">
        <v>92.5</v>
      </c>
      <c r="X32" s="1"/>
      <c r="Y32" s="1"/>
      <c r="Z32" s="1"/>
      <c r="AA32" s="1"/>
      <c r="AB32" s="1"/>
      <c r="AC32" s="1"/>
      <c r="AD32" s="1"/>
      <c r="AE32" s="18"/>
      <c r="AF32" s="1">
        <v>84</v>
      </c>
      <c r="AG32" s="1">
        <v>84</v>
      </c>
      <c r="AH32" s="1">
        <v>86</v>
      </c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139894</v>
      </c>
      <c r="C33" s="19" t="s">
        <v>138</v>
      </c>
      <c r="D33" s="18"/>
      <c r="E33" s="28">
        <f t="shared" si="0"/>
        <v>70</v>
      </c>
      <c r="F33" s="28" t="str">
        <f t="shared" si="1"/>
        <v>C</v>
      </c>
      <c r="G33" s="28">
        <f t="shared" si="2"/>
        <v>70</v>
      </c>
      <c r="H33" s="28" t="str">
        <f t="shared" si="3"/>
        <v>C</v>
      </c>
      <c r="I33" s="36">
        <v>3</v>
      </c>
      <c r="J33" s="28" t="str">
        <f t="shared" si="4"/>
        <v>Memiliki kemampuan menganalisis materi surat pribadi namun perlu meningkatkan kemapuan dalam mmenganalis materi conjuction cause and effect dan materi lagu</v>
      </c>
      <c r="K33" s="28">
        <f t="shared" si="5"/>
        <v>72</v>
      </c>
      <c r="L33" s="28" t="str">
        <f t="shared" si="6"/>
        <v>C</v>
      </c>
      <c r="M33" s="28">
        <f t="shared" si="7"/>
        <v>72</v>
      </c>
      <c r="N33" s="28" t="str">
        <f t="shared" si="8"/>
        <v>C</v>
      </c>
      <c r="O33" s="36">
        <v>3</v>
      </c>
      <c r="P33" s="28" t="str">
        <f t="shared" si="9"/>
        <v xml:space="preserve">Cukup trampil dan menguasai dalam menpresentasikan materi surat pribadi namuni perlu meningkatkan dalam mater conjunction cause and effect dan menceritakan kembali lagu  </v>
      </c>
      <c r="Q33" s="39"/>
      <c r="R33" s="39" t="s">
        <v>9</v>
      </c>
      <c r="S33" s="18"/>
      <c r="T33" s="1">
        <v>78</v>
      </c>
      <c r="U33" s="1">
        <v>78</v>
      </c>
      <c r="V33" s="1">
        <v>80</v>
      </c>
      <c r="W33" s="1">
        <v>42.5</v>
      </c>
      <c r="X33" s="1"/>
      <c r="Y33" s="1"/>
      <c r="Z33" s="1"/>
      <c r="AA33" s="1"/>
      <c r="AB33" s="1"/>
      <c r="AC33" s="1"/>
      <c r="AD33" s="1"/>
      <c r="AE33" s="18"/>
      <c r="AF33" s="1">
        <v>80</v>
      </c>
      <c r="AG33" s="1">
        <v>50</v>
      </c>
      <c r="AH33" s="1">
        <v>86</v>
      </c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139909</v>
      </c>
      <c r="C34" s="19" t="s">
        <v>139</v>
      </c>
      <c r="D34" s="18"/>
      <c r="E34" s="28">
        <f t="shared" si="0"/>
        <v>79</v>
      </c>
      <c r="F34" s="28" t="str">
        <f t="shared" si="1"/>
        <v>B</v>
      </c>
      <c r="G34" s="28">
        <f t="shared" si="2"/>
        <v>79</v>
      </c>
      <c r="H34" s="28" t="str">
        <f t="shared" si="3"/>
        <v>B</v>
      </c>
      <c r="I34" s="36">
        <v>2</v>
      </c>
      <c r="J34" s="28" t="str">
        <f t="shared" si="4"/>
        <v>Memiliki kemampuan menganalisis materi  surat pribadi dan conjuction cause and effect  namun perlu meningkatkan kemapuan dalam menceritakan kembali lagu</v>
      </c>
      <c r="K34" s="28">
        <f t="shared" si="5"/>
        <v>84.666666666666671</v>
      </c>
      <c r="L34" s="28" t="str">
        <f t="shared" si="6"/>
        <v>A</v>
      </c>
      <c r="M34" s="28">
        <f t="shared" si="7"/>
        <v>84.666666666666671</v>
      </c>
      <c r="N34" s="28" t="str">
        <f t="shared" si="8"/>
        <v>A</v>
      </c>
      <c r="O34" s="36">
        <v>1</v>
      </c>
      <c r="P34" s="28" t="str">
        <f t="shared" si="9"/>
        <v>Sangat trampil dan menguasai dalam menpresentasikan materi surat pribadi ,conjunction cause and effect  dan menceritakan kembali lagu  dengan baik</v>
      </c>
      <c r="Q34" s="39"/>
      <c r="R34" s="39" t="s">
        <v>9</v>
      </c>
      <c r="S34" s="18"/>
      <c r="T34" s="1">
        <v>70</v>
      </c>
      <c r="U34" s="1">
        <v>70</v>
      </c>
      <c r="V34" s="1">
        <v>76</v>
      </c>
      <c r="W34" s="1">
        <v>100</v>
      </c>
      <c r="X34" s="1"/>
      <c r="Y34" s="1"/>
      <c r="Z34" s="1"/>
      <c r="AA34" s="1"/>
      <c r="AB34" s="1"/>
      <c r="AC34" s="1"/>
      <c r="AD34" s="1"/>
      <c r="AE34" s="18"/>
      <c r="AF34" s="1">
        <v>84</v>
      </c>
      <c r="AG34" s="1">
        <v>84</v>
      </c>
      <c r="AH34" s="1">
        <v>86</v>
      </c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139924</v>
      </c>
      <c r="C35" s="19" t="s">
        <v>140</v>
      </c>
      <c r="D35" s="18"/>
      <c r="E35" s="28">
        <f t="shared" si="0"/>
        <v>83</v>
      </c>
      <c r="F35" s="28" t="str">
        <f t="shared" si="1"/>
        <v>B</v>
      </c>
      <c r="G35" s="28">
        <f t="shared" si="2"/>
        <v>83</v>
      </c>
      <c r="H35" s="28" t="str">
        <f t="shared" si="3"/>
        <v>B</v>
      </c>
      <c r="I35" s="36">
        <v>2</v>
      </c>
      <c r="J35" s="28" t="str">
        <f t="shared" si="4"/>
        <v>Memiliki kemampuan menganalisis materi  surat pribadi dan conjuction cause and effect  namun perlu meningkatkan kemapuan dalam menceritakan kembali lagu</v>
      </c>
      <c r="K35" s="28">
        <f t="shared" si="5"/>
        <v>84.666666666666671</v>
      </c>
      <c r="L35" s="28" t="str">
        <f t="shared" si="6"/>
        <v>A</v>
      </c>
      <c r="M35" s="28">
        <f t="shared" si="7"/>
        <v>84.666666666666671</v>
      </c>
      <c r="N35" s="28" t="str">
        <f t="shared" si="8"/>
        <v>A</v>
      </c>
      <c r="O35" s="36">
        <v>1</v>
      </c>
      <c r="P35" s="28" t="str">
        <f t="shared" si="9"/>
        <v>Sangat trampil dan menguasai dalam menpresentasikan materi surat pribadi ,conjunction cause and effect  dan menceritakan kembali lagu  dengan baik</v>
      </c>
      <c r="Q35" s="39"/>
      <c r="R35" s="39" t="s">
        <v>9</v>
      </c>
      <c r="S35" s="18"/>
      <c r="T35" s="1">
        <v>76</v>
      </c>
      <c r="U35" s="1">
        <v>76</v>
      </c>
      <c r="V35" s="1">
        <v>80</v>
      </c>
      <c r="W35" s="1">
        <v>100</v>
      </c>
      <c r="X35" s="1"/>
      <c r="Y35" s="1"/>
      <c r="Z35" s="1"/>
      <c r="AA35" s="1"/>
      <c r="AB35" s="1"/>
      <c r="AC35" s="1"/>
      <c r="AD35" s="1"/>
      <c r="AE35" s="18"/>
      <c r="AF35" s="1">
        <v>84</v>
      </c>
      <c r="AG35" s="1">
        <v>84</v>
      </c>
      <c r="AH35" s="1">
        <v>86</v>
      </c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139939</v>
      </c>
      <c r="C36" s="19" t="s">
        <v>141</v>
      </c>
      <c r="D36" s="18"/>
      <c r="E36" s="28">
        <f t="shared" si="0"/>
        <v>77</v>
      </c>
      <c r="F36" s="28" t="str">
        <f t="shared" si="1"/>
        <v>B</v>
      </c>
      <c r="G36" s="28">
        <f t="shared" si="2"/>
        <v>77</v>
      </c>
      <c r="H36" s="28" t="str">
        <f t="shared" si="3"/>
        <v>B</v>
      </c>
      <c r="I36" s="36">
        <v>2</v>
      </c>
      <c r="J36" s="28" t="str">
        <f t="shared" si="4"/>
        <v>Memiliki kemampuan menganalisis materi  surat pribadi dan conjuction cause and effect  namun perlu meningkatkan kemapuan dalam menceritakan kembali lagu</v>
      </c>
      <c r="K36" s="28">
        <f t="shared" si="5"/>
        <v>84.666666666666671</v>
      </c>
      <c r="L36" s="28" t="str">
        <f t="shared" si="6"/>
        <v>A</v>
      </c>
      <c r="M36" s="28">
        <f t="shared" si="7"/>
        <v>84.666666666666671</v>
      </c>
      <c r="N36" s="28" t="str">
        <f t="shared" si="8"/>
        <v>A</v>
      </c>
      <c r="O36" s="36">
        <v>1</v>
      </c>
      <c r="P36" s="28" t="str">
        <f t="shared" si="9"/>
        <v>Sangat trampil dan menguasai dalam menpresentasikan materi surat pribadi ,conjunction cause and effect  dan menceritakan kembali lagu  dengan baik</v>
      </c>
      <c r="Q36" s="39"/>
      <c r="R36" s="39" t="s">
        <v>9</v>
      </c>
      <c r="S36" s="18"/>
      <c r="T36" s="1">
        <v>70</v>
      </c>
      <c r="U36" s="1">
        <v>78</v>
      </c>
      <c r="V36" s="1">
        <v>80</v>
      </c>
      <c r="W36" s="1">
        <v>80</v>
      </c>
      <c r="X36" s="1"/>
      <c r="Y36" s="1"/>
      <c r="Z36" s="1"/>
      <c r="AA36" s="1"/>
      <c r="AB36" s="1"/>
      <c r="AC36" s="1"/>
      <c r="AD36" s="1"/>
      <c r="AE36" s="18"/>
      <c r="AF36" s="1">
        <v>84</v>
      </c>
      <c r="AG36" s="1">
        <v>84</v>
      </c>
      <c r="AH36" s="1">
        <v>86</v>
      </c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139954</v>
      </c>
      <c r="C37" s="19" t="s">
        <v>142</v>
      </c>
      <c r="D37" s="18"/>
      <c r="E37" s="28">
        <f t="shared" si="0"/>
        <v>85</v>
      </c>
      <c r="F37" s="28" t="str">
        <f t="shared" si="1"/>
        <v>A</v>
      </c>
      <c r="G37" s="28">
        <f t="shared" si="2"/>
        <v>85</v>
      </c>
      <c r="H37" s="28" t="str">
        <f t="shared" si="3"/>
        <v>A</v>
      </c>
      <c r="I37" s="36">
        <v>1</v>
      </c>
      <c r="J37" s="28" t="str">
        <f t="shared" si="4"/>
        <v xml:space="preserve">Memiliki kemampuan menganalisis materi surat pribadi,conjunction cause and effect dan lagu dengan baik </v>
      </c>
      <c r="K37" s="28">
        <f t="shared" si="5"/>
        <v>84.666666666666671</v>
      </c>
      <c r="L37" s="28" t="str">
        <f t="shared" si="6"/>
        <v>A</v>
      </c>
      <c r="M37" s="28">
        <f t="shared" si="7"/>
        <v>84.666666666666671</v>
      </c>
      <c r="N37" s="28" t="str">
        <f t="shared" si="8"/>
        <v>A</v>
      </c>
      <c r="O37" s="36">
        <v>1</v>
      </c>
      <c r="P37" s="28" t="str">
        <f t="shared" si="9"/>
        <v>Sangat trampil dan menguasai dalam menpresentasikan materi surat pribadi ,conjunction cause and effect  dan menceritakan kembali lagu  dengan baik</v>
      </c>
      <c r="Q37" s="39"/>
      <c r="R37" s="39" t="s">
        <v>8</v>
      </c>
      <c r="S37" s="18"/>
      <c r="T37" s="1">
        <v>78</v>
      </c>
      <c r="U37" s="1">
        <v>80</v>
      </c>
      <c r="V37" s="1">
        <v>80</v>
      </c>
      <c r="W37" s="1">
        <v>100</v>
      </c>
      <c r="X37" s="1"/>
      <c r="Y37" s="1"/>
      <c r="Z37" s="1"/>
      <c r="AA37" s="1"/>
      <c r="AB37" s="1"/>
      <c r="AC37" s="1"/>
      <c r="AD37" s="1"/>
      <c r="AE37" s="18"/>
      <c r="AF37" s="1">
        <v>84</v>
      </c>
      <c r="AG37" s="1">
        <v>84</v>
      </c>
      <c r="AH37" s="1">
        <v>86</v>
      </c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139969</v>
      </c>
      <c r="C38" s="19" t="s">
        <v>143</v>
      </c>
      <c r="D38" s="18"/>
      <c r="E38" s="28">
        <f t="shared" si="0"/>
        <v>78</v>
      </c>
      <c r="F38" s="28" t="str">
        <f t="shared" si="1"/>
        <v>B</v>
      </c>
      <c r="G38" s="28">
        <f t="shared" si="2"/>
        <v>78</v>
      </c>
      <c r="H38" s="28" t="str">
        <f t="shared" si="3"/>
        <v>B</v>
      </c>
      <c r="I38" s="36">
        <v>2</v>
      </c>
      <c r="J38" s="28" t="str">
        <f t="shared" si="4"/>
        <v>Memiliki kemampuan menganalisis materi  surat pribadi dan conjuction cause and effect  namun perlu meningkatkan kemapuan dalam menceritakan kembali lagu</v>
      </c>
      <c r="K38" s="28">
        <f t="shared" si="5"/>
        <v>84.666666666666671</v>
      </c>
      <c r="L38" s="28" t="str">
        <f t="shared" si="6"/>
        <v>A</v>
      </c>
      <c r="M38" s="28">
        <f t="shared" si="7"/>
        <v>84.666666666666671</v>
      </c>
      <c r="N38" s="28" t="str">
        <f t="shared" si="8"/>
        <v>A</v>
      </c>
      <c r="O38" s="36">
        <v>1</v>
      </c>
      <c r="P38" s="28" t="str">
        <f t="shared" si="9"/>
        <v>Sangat trampil dan menguasai dalam menpresentasikan materi surat pribadi ,conjunction cause and effect  dan menceritakan kembali lagu  dengan baik</v>
      </c>
      <c r="Q38" s="39"/>
      <c r="R38" s="39" t="s">
        <v>9</v>
      </c>
      <c r="S38" s="18"/>
      <c r="T38" s="1">
        <v>70</v>
      </c>
      <c r="U38" s="1">
        <v>70</v>
      </c>
      <c r="V38" s="1">
        <v>70</v>
      </c>
      <c r="W38" s="1">
        <v>100</v>
      </c>
      <c r="X38" s="1"/>
      <c r="Y38" s="1"/>
      <c r="Z38" s="1"/>
      <c r="AA38" s="1"/>
      <c r="AB38" s="1"/>
      <c r="AC38" s="1"/>
      <c r="AD38" s="1"/>
      <c r="AE38" s="18"/>
      <c r="AF38" s="1">
        <v>84</v>
      </c>
      <c r="AG38" s="1">
        <v>84</v>
      </c>
      <c r="AH38" s="1">
        <v>86</v>
      </c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139984</v>
      </c>
      <c r="C39" s="19" t="s">
        <v>144</v>
      </c>
      <c r="D39" s="18"/>
      <c r="E39" s="28">
        <f t="shared" si="0"/>
        <v>78</v>
      </c>
      <c r="F39" s="28" t="str">
        <f t="shared" si="1"/>
        <v>B</v>
      </c>
      <c r="G39" s="28">
        <f t="shared" si="2"/>
        <v>78</v>
      </c>
      <c r="H39" s="28" t="str">
        <f t="shared" si="3"/>
        <v>B</v>
      </c>
      <c r="I39" s="36">
        <v>2</v>
      </c>
      <c r="J39" s="28" t="str">
        <f t="shared" si="4"/>
        <v>Memiliki kemampuan menganalisis materi  surat pribadi dan conjuction cause and effect  namun perlu meningkatkan kemapuan dalam menceritakan kembali lagu</v>
      </c>
      <c r="K39" s="28">
        <f t="shared" si="5"/>
        <v>84.666666666666671</v>
      </c>
      <c r="L39" s="28" t="str">
        <f t="shared" si="6"/>
        <v>A</v>
      </c>
      <c r="M39" s="28">
        <f t="shared" si="7"/>
        <v>84.666666666666671</v>
      </c>
      <c r="N39" s="28" t="str">
        <f t="shared" si="8"/>
        <v>A</v>
      </c>
      <c r="O39" s="36">
        <v>1</v>
      </c>
      <c r="P39" s="28" t="str">
        <f t="shared" si="9"/>
        <v>Sangat trampil dan menguasai dalam menpresentasikan materi surat pribadi ,conjunction cause and effect  dan menceritakan kembali lagu  dengan baik</v>
      </c>
      <c r="Q39" s="39"/>
      <c r="R39" s="39" t="s">
        <v>9</v>
      </c>
      <c r="S39" s="18"/>
      <c r="T39" s="1">
        <v>70</v>
      </c>
      <c r="U39" s="1">
        <v>70</v>
      </c>
      <c r="V39" s="1">
        <v>70</v>
      </c>
      <c r="W39" s="1">
        <v>100</v>
      </c>
      <c r="X39" s="1"/>
      <c r="Y39" s="1"/>
      <c r="Z39" s="1"/>
      <c r="AA39" s="1"/>
      <c r="AB39" s="1"/>
      <c r="AC39" s="1"/>
      <c r="AD39" s="1"/>
      <c r="AE39" s="18"/>
      <c r="AF39" s="1">
        <v>84</v>
      </c>
      <c r="AG39" s="1">
        <v>84</v>
      </c>
      <c r="AH39" s="1">
        <v>86</v>
      </c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139999</v>
      </c>
      <c r="C40" s="19" t="s">
        <v>145</v>
      </c>
      <c r="D40" s="18"/>
      <c r="E40" s="28">
        <f t="shared" si="0"/>
        <v>73</v>
      </c>
      <c r="F40" s="28" t="str">
        <f t="shared" si="1"/>
        <v>C</v>
      </c>
      <c r="G40" s="28">
        <f t="shared" si="2"/>
        <v>73</v>
      </c>
      <c r="H40" s="28" t="str">
        <f t="shared" si="3"/>
        <v>C</v>
      </c>
      <c r="I40" s="36">
        <v>3</v>
      </c>
      <c r="J40" s="28" t="str">
        <f t="shared" si="4"/>
        <v>Memiliki kemampuan menganalisis materi surat pribadi namun perlu meningkatkan kemapuan dalam mmenganalis materi conjuction cause and effect dan materi lagu</v>
      </c>
      <c r="K40" s="28">
        <f t="shared" si="5"/>
        <v>82</v>
      </c>
      <c r="L40" s="28" t="str">
        <f t="shared" si="6"/>
        <v>B</v>
      </c>
      <c r="M40" s="28">
        <f t="shared" si="7"/>
        <v>82</v>
      </c>
      <c r="N40" s="28" t="str">
        <f t="shared" si="8"/>
        <v>B</v>
      </c>
      <c r="O40" s="36">
        <v>2</v>
      </c>
      <c r="P40" s="28" t="str">
        <f t="shared" si="9"/>
        <v>Cukup trampil dan menguasai dalam menpresentasikan materi surat pribadi ,conjunction cause and effect  dan namun perlu meningkatkan dalam materi menceritakan kembali lagu  dengan baik</v>
      </c>
      <c r="Q40" s="39"/>
      <c r="R40" s="39" t="s">
        <v>9</v>
      </c>
      <c r="S40" s="18"/>
      <c r="T40" s="1">
        <v>80</v>
      </c>
      <c r="U40" s="1">
        <v>78</v>
      </c>
      <c r="V40" s="1">
        <v>80</v>
      </c>
      <c r="W40" s="1">
        <v>52.5</v>
      </c>
      <c r="X40" s="1"/>
      <c r="Y40" s="1"/>
      <c r="Z40" s="1"/>
      <c r="AA40" s="1"/>
      <c r="AB40" s="1"/>
      <c r="AC40" s="1"/>
      <c r="AD40" s="1"/>
      <c r="AE40" s="18"/>
      <c r="AF40" s="1">
        <v>84</v>
      </c>
      <c r="AG40" s="1">
        <v>76</v>
      </c>
      <c r="AH40" s="1">
        <v>86</v>
      </c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140014</v>
      </c>
      <c r="C41" s="19" t="s">
        <v>146</v>
      </c>
      <c r="D41" s="18"/>
      <c r="E41" s="28">
        <f t="shared" si="0"/>
        <v>87</v>
      </c>
      <c r="F41" s="28" t="str">
        <f t="shared" si="1"/>
        <v>A</v>
      </c>
      <c r="G41" s="28">
        <f t="shared" si="2"/>
        <v>87</v>
      </c>
      <c r="H41" s="28" t="str">
        <f t="shared" si="3"/>
        <v>A</v>
      </c>
      <c r="I41" s="36">
        <v>1</v>
      </c>
      <c r="J41" s="28" t="str">
        <f t="shared" si="4"/>
        <v xml:space="preserve">Memiliki kemampuan menganalisis materi surat pribadi,conjunction cause and effect dan lagu dengan baik </v>
      </c>
      <c r="K41" s="28">
        <f t="shared" si="5"/>
        <v>83.333333333333329</v>
      </c>
      <c r="L41" s="28" t="str">
        <f t="shared" si="6"/>
        <v>B</v>
      </c>
      <c r="M41" s="28">
        <f t="shared" si="7"/>
        <v>83.333333333333329</v>
      </c>
      <c r="N41" s="28" t="str">
        <f t="shared" si="8"/>
        <v>B</v>
      </c>
      <c r="O41" s="36">
        <v>2</v>
      </c>
      <c r="P41" s="28" t="str">
        <f t="shared" si="9"/>
        <v>Cukup trampil dan menguasai dalam menpresentasikan materi surat pribadi ,conjunction cause and effect  dan namun perlu meningkatkan dalam materi menceritakan kembali lagu  dengan baik</v>
      </c>
      <c r="Q41" s="39"/>
      <c r="R41" s="39" t="s">
        <v>9</v>
      </c>
      <c r="S41" s="18"/>
      <c r="T41" s="1">
        <v>70</v>
      </c>
      <c r="U41" s="1">
        <v>92</v>
      </c>
      <c r="V41" s="1">
        <v>84</v>
      </c>
      <c r="W41" s="1">
        <v>100</v>
      </c>
      <c r="X41" s="1"/>
      <c r="Y41" s="1"/>
      <c r="Z41" s="1"/>
      <c r="AA41" s="1"/>
      <c r="AB41" s="1"/>
      <c r="AC41" s="1"/>
      <c r="AD41" s="1"/>
      <c r="AE41" s="18"/>
      <c r="AF41" s="1">
        <v>84</v>
      </c>
      <c r="AG41" s="1">
        <v>80</v>
      </c>
      <c r="AH41" s="1">
        <v>86</v>
      </c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140029</v>
      </c>
      <c r="C42" s="19" t="s">
        <v>147</v>
      </c>
      <c r="D42" s="18"/>
      <c r="E42" s="28">
        <f t="shared" si="0"/>
        <v>78</v>
      </c>
      <c r="F42" s="28" t="str">
        <f t="shared" si="1"/>
        <v>B</v>
      </c>
      <c r="G42" s="28">
        <f t="shared" si="2"/>
        <v>78</v>
      </c>
      <c r="H42" s="28" t="str">
        <f t="shared" si="3"/>
        <v>B</v>
      </c>
      <c r="I42" s="36">
        <v>2</v>
      </c>
      <c r="J42" s="28" t="str">
        <f t="shared" si="4"/>
        <v>Memiliki kemampuan menganalisis materi  surat pribadi dan conjuction cause and effect  namun perlu meningkatkan kemapuan dalam menceritakan kembali lagu</v>
      </c>
      <c r="K42" s="28">
        <f t="shared" si="5"/>
        <v>82</v>
      </c>
      <c r="L42" s="28" t="str">
        <f t="shared" si="6"/>
        <v>B</v>
      </c>
      <c r="M42" s="28">
        <f t="shared" si="7"/>
        <v>82</v>
      </c>
      <c r="N42" s="28" t="str">
        <f t="shared" si="8"/>
        <v>B</v>
      </c>
      <c r="O42" s="36">
        <v>2</v>
      </c>
      <c r="P42" s="28" t="str">
        <f t="shared" si="9"/>
        <v>Cukup trampil dan menguasai dalam menpresentasikan materi surat pribadi ,conjunction cause and effect  dan namun perlu meningkatkan dalam materi menceritakan kembali lagu  dengan baik</v>
      </c>
      <c r="Q42" s="39"/>
      <c r="R42" s="39" t="s">
        <v>9</v>
      </c>
      <c r="S42" s="18"/>
      <c r="T42" s="1">
        <v>76</v>
      </c>
      <c r="U42" s="1">
        <v>78</v>
      </c>
      <c r="V42" s="1">
        <v>80</v>
      </c>
      <c r="W42" s="1">
        <v>77.5</v>
      </c>
      <c r="X42" s="1"/>
      <c r="Y42" s="1"/>
      <c r="Z42" s="1"/>
      <c r="AA42" s="1"/>
      <c r="AB42" s="1"/>
      <c r="AC42" s="1"/>
      <c r="AD42" s="1"/>
      <c r="AE42" s="18"/>
      <c r="AF42" s="1">
        <v>84</v>
      </c>
      <c r="AG42" s="1">
        <v>76</v>
      </c>
      <c r="AH42" s="1">
        <v>86</v>
      </c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140044</v>
      </c>
      <c r="C43" s="19" t="s">
        <v>148</v>
      </c>
      <c r="D43" s="18"/>
      <c r="E43" s="28">
        <f t="shared" si="0"/>
        <v>78</v>
      </c>
      <c r="F43" s="28" t="str">
        <f t="shared" si="1"/>
        <v>B</v>
      </c>
      <c r="G43" s="28">
        <f t="shared" si="2"/>
        <v>78</v>
      </c>
      <c r="H43" s="28" t="str">
        <f t="shared" si="3"/>
        <v>B</v>
      </c>
      <c r="I43" s="36">
        <v>2</v>
      </c>
      <c r="J43" s="28" t="str">
        <f t="shared" si="4"/>
        <v>Memiliki kemampuan menganalisis materi  surat pribadi dan conjuction cause and effect  namun perlu meningkatkan kemapuan dalam menceritakan kembali lagu</v>
      </c>
      <c r="K43" s="28">
        <f t="shared" si="5"/>
        <v>83.333333333333329</v>
      </c>
      <c r="L43" s="28" t="str">
        <f t="shared" si="6"/>
        <v>B</v>
      </c>
      <c r="M43" s="28">
        <f t="shared" si="7"/>
        <v>83.333333333333329</v>
      </c>
      <c r="N43" s="28" t="str">
        <f t="shared" si="8"/>
        <v>B</v>
      </c>
      <c r="O43" s="36">
        <v>2</v>
      </c>
      <c r="P43" s="28" t="str">
        <f t="shared" si="9"/>
        <v>Cukup trampil dan menguasai dalam menpresentasikan materi surat pribadi ,conjunction cause and effect  dan namun perlu meningkatkan dalam materi menceritakan kembali lagu  dengan baik</v>
      </c>
      <c r="Q43" s="39"/>
      <c r="R43" s="39" t="s">
        <v>9</v>
      </c>
      <c r="S43" s="18"/>
      <c r="T43" s="1">
        <v>70</v>
      </c>
      <c r="U43" s="1">
        <v>70</v>
      </c>
      <c r="V43" s="1">
        <v>70</v>
      </c>
      <c r="W43" s="1">
        <v>100</v>
      </c>
      <c r="X43" s="1"/>
      <c r="Y43" s="1"/>
      <c r="Z43" s="1"/>
      <c r="AA43" s="1"/>
      <c r="AB43" s="1"/>
      <c r="AC43" s="1"/>
      <c r="AD43" s="1"/>
      <c r="AE43" s="18"/>
      <c r="AF43" s="1">
        <v>84</v>
      </c>
      <c r="AG43" s="1">
        <v>80</v>
      </c>
      <c r="AH43" s="1">
        <v>86</v>
      </c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140059</v>
      </c>
      <c r="C44" s="19" t="s">
        <v>149</v>
      </c>
      <c r="D44" s="18"/>
      <c r="E44" s="28">
        <f t="shared" si="0"/>
        <v>67</v>
      </c>
      <c r="F44" s="28" t="str">
        <f t="shared" si="1"/>
        <v>D</v>
      </c>
      <c r="G44" s="28">
        <f t="shared" si="2"/>
        <v>67</v>
      </c>
      <c r="H44" s="28" t="str">
        <f t="shared" si="3"/>
        <v>D</v>
      </c>
      <c r="I44" s="36">
        <v>4</v>
      </c>
      <c r="J44" s="28" t="str">
        <f t="shared" si="4"/>
        <v>Kurang memiliki kemapuan dalam menganalisis smua KD</v>
      </c>
      <c r="K44" s="28">
        <f t="shared" si="5"/>
        <v>66.666666666666671</v>
      </c>
      <c r="L44" s="28" t="str">
        <f t="shared" si="6"/>
        <v>D</v>
      </c>
      <c r="M44" s="28">
        <f t="shared" si="7"/>
        <v>66.666666666666671</v>
      </c>
      <c r="N44" s="28" t="str">
        <f t="shared" si="8"/>
        <v>D</v>
      </c>
      <c r="O44" s="36">
        <v>4</v>
      </c>
      <c r="P44" s="28" t="str">
        <f t="shared" si="9"/>
        <v>Kurang Terampil dan  menguasai smua KD</v>
      </c>
      <c r="Q44" s="39"/>
      <c r="R44" s="39" t="s">
        <v>10</v>
      </c>
      <c r="S44" s="18"/>
      <c r="T44" s="1">
        <v>70</v>
      </c>
      <c r="U44" s="1">
        <v>66</v>
      </c>
      <c r="V44" s="1">
        <v>80</v>
      </c>
      <c r="W44" s="1">
        <v>50</v>
      </c>
      <c r="X44" s="1"/>
      <c r="Y44" s="1"/>
      <c r="Z44" s="1"/>
      <c r="AA44" s="1"/>
      <c r="AB44" s="1"/>
      <c r="AC44" s="1"/>
      <c r="AD44" s="1"/>
      <c r="AE44" s="18"/>
      <c r="AF44" s="1">
        <v>60</v>
      </c>
      <c r="AG44" s="1">
        <v>70</v>
      </c>
      <c r="AH44" s="1">
        <v>70</v>
      </c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140074</v>
      </c>
      <c r="C45" s="19" t="s">
        <v>150</v>
      </c>
      <c r="D45" s="18"/>
      <c r="E45" s="28">
        <f t="shared" si="0"/>
        <v>78</v>
      </c>
      <c r="F45" s="28" t="str">
        <f t="shared" si="1"/>
        <v>B</v>
      </c>
      <c r="G45" s="28">
        <f t="shared" si="2"/>
        <v>78</v>
      </c>
      <c r="H45" s="28" t="str">
        <f t="shared" si="3"/>
        <v>B</v>
      </c>
      <c r="I45" s="36">
        <v>2</v>
      </c>
      <c r="J45" s="28" t="str">
        <f t="shared" si="4"/>
        <v>Memiliki kemampuan menganalisis materi  surat pribadi dan conjuction cause and effect  namun perlu meningkatkan kemapuan dalam menceritakan kembali lagu</v>
      </c>
      <c r="K45" s="28">
        <f t="shared" si="5"/>
        <v>84.666666666666671</v>
      </c>
      <c r="L45" s="28" t="str">
        <f t="shared" si="6"/>
        <v>A</v>
      </c>
      <c r="M45" s="28">
        <f t="shared" si="7"/>
        <v>84.666666666666671</v>
      </c>
      <c r="N45" s="28" t="str">
        <f t="shared" si="8"/>
        <v>A</v>
      </c>
      <c r="O45" s="36">
        <v>1</v>
      </c>
      <c r="P45" s="28" t="str">
        <f t="shared" si="9"/>
        <v>Sangat trampil dan menguasai dalam menpresentasikan materi surat pribadi ,conjunction cause and effect  dan menceritakan kembali lagu  dengan baik</v>
      </c>
      <c r="Q45" s="39"/>
      <c r="R45" s="39" t="s">
        <v>9</v>
      </c>
      <c r="S45" s="18"/>
      <c r="T45" s="1">
        <v>70</v>
      </c>
      <c r="U45" s="1">
        <v>70</v>
      </c>
      <c r="V45" s="1">
        <v>70</v>
      </c>
      <c r="W45" s="1">
        <v>100</v>
      </c>
      <c r="X45" s="1"/>
      <c r="Y45" s="1"/>
      <c r="Z45" s="1"/>
      <c r="AA45" s="1"/>
      <c r="AB45" s="1"/>
      <c r="AC45" s="1"/>
      <c r="AD45" s="1"/>
      <c r="AE45" s="18"/>
      <c r="AF45" s="1">
        <v>84</v>
      </c>
      <c r="AG45" s="1">
        <v>84</v>
      </c>
      <c r="AH45" s="1">
        <v>86</v>
      </c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91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67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80.857142857142861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819" priority="1" operator="between">
      <formula>($C$4-1)</formula>
      <formula>1</formula>
    </cfRule>
  </conditionalFormatting>
  <conditionalFormatting sqref="E12">
    <cfRule type="cellIs" dxfId="818" priority="2" operator="between">
      <formula>($C$4-1)</formula>
      <formula>1</formula>
    </cfRule>
  </conditionalFormatting>
  <conditionalFormatting sqref="E13">
    <cfRule type="cellIs" dxfId="817" priority="3" operator="between">
      <formula>($C$4-1)</formula>
      <formula>1</formula>
    </cfRule>
  </conditionalFormatting>
  <conditionalFormatting sqref="E14">
    <cfRule type="cellIs" dxfId="816" priority="4" operator="between">
      <formula>($C$4-1)</formula>
      <formula>1</formula>
    </cfRule>
  </conditionalFormatting>
  <conditionalFormatting sqref="E15">
    <cfRule type="cellIs" dxfId="815" priority="5" operator="between">
      <formula>($C$4-1)</formula>
      <formula>1</formula>
    </cfRule>
  </conditionalFormatting>
  <conditionalFormatting sqref="E16">
    <cfRule type="cellIs" dxfId="814" priority="6" operator="between">
      <formula>($C$4-1)</formula>
      <formula>1</formula>
    </cfRule>
  </conditionalFormatting>
  <conditionalFormatting sqref="E17">
    <cfRule type="cellIs" dxfId="813" priority="7" operator="between">
      <formula>($C$4-1)</formula>
      <formula>1</formula>
    </cfRule>
  </conditionalFormatting>
  <conditionalFormatting sqref="E18">
    <cfRule type="cellIs" dxfId="812" priority="8" operator="between">
      <formula>($C$4-1)</formula>
      <formula>1</formula>
    </cfRule>
  </conditionalFormatting>
  <conditionalFormatting sqref="E19">
    <cfRule type="cellIs" dxfId="811" priority="9" operator="between">
      <formula>($C$4-1)</formula>
      <formula>1</formula>
    </cfRule>
  </conditionalFormatting>
  <conditionalFormatting sqref="E20">
    <cfRule type="cellIs" dxfId="810" priority="10" operator="between">
      <formula>($C$4-1)</formula>
      <formula>1</formula>
    </cfRule>
  </conditionalFormatting>
  <conditionalFormatting sqref="E21">
    <cfRule type="cellIs" dxfId="809" priority="11" operator="between">
      <formula>($C$4-1)</formula>
      <formula>1</formula>
    </cfRule>
  </conditionalFormatting>
  <conditionalFormatting sqref="E22">
    <cfRule type="cellIs" dxfId="808" priority="12" operator="between">
      <formula>($C$4-1)</formula>
      <formula>1</formula>
    </cfRule>
  </conditionalFormatting>
  <conditionalFormatting sqref="E23">
    <cfRule type="cellIs" dxfId="807" priority="13" operator="between">
      <formula>($C$4-1)</formula>
      <formula>1</formula>
    </cfRule>
  </conditionalFormatting>
  <conditionalFormatting sqref="E24">
    <cfRule type="cellIs" dxfId="806" priority="14" operator="between">
      <formula>($C$4-1)</formula>
      <formula>1</formula>
    </cfRule>
  </conditionalFormatting>
  <conditionalFormatting sqref="E25">
    <cfRule type="cellIs" dxfId="805" priority="15" operator="between">
      <formula>($C$4-1)</formula>
      <formula>1</formula>
    </cfRule>
  </conditionalFormatting>
  <conditionalFormatting sqref="E26">
    <cfRule type="cellIs" dxfId="804" priority="16" operator="between">
      <formula>($C$4-1)</formula>
      <formula>1</formula>
    </cfRule>
  </conditionalFormatting>
  <conditionalFormatting sqref="E27">
    <cfRule type="cellIs" dxfId="803" priority="17" operator="between">
      <formula>($C$4-1)</formula>
      <formula>1</formula>
    </cfRule>
  </conditionalFormatting>
  <conditionalFormatting sqref="E28">
    <cfRule type="cellIs" dxfId="802" priority="18" operator="between">
      <formula>($C$4-1)</formula>
      <formula>1</formula>
    </cfRule>
  </conditionalFormatting>
  <conditionalFormatting sqref="E29">
    <cfRule type="cellIs" dxfId="801" priority="19" operator="between">
      <formula>($C$4-1)</formula>
      <formula>1</formula>
    </cfRule>
  </conditionalFormatting>
  <conditionalFormatting sqref="E30">
    <cfRule type="cellIs" dxfId="800" priority="20" operator="between">
      <formula>($C$4-1)</formula>
      <formula>1</formula>
    </cfRule>
  </conditionalFormatting>
  <conditionalFormatting sqref="E31">
    <cfRule type="cellIs" dxfId="799" priority="21" operator="between">
      <formula>($C$4-1)</formula>
      <formula>1</formula>
    </cfRule>
  </conditionalFormatting>
  <conditionalFormatting sqref="E32">
    <cfRule type="cellIs" dxfId="798" priority="22" operator="between">
      <formula>($C$4-1)</formula>
      <formula>1</formula>
    </cfRule>
  </conditionalFormatting>
  <conditionalFormatting sqref="E33">
    <cfRule type="cellIs" dxfId="797" priority="23" operator="between">
      <formula>($C$4-1)</formula>
      <formula>1</formula>
    </cfRule>
  </conditionalFormatting>
  <conditionalFormatting sqref="E34">
    <cfRule type="cellIs" dxfId="796" priority="24" operator="between">
      <formula>($C$4-1)</formula>
      <formula>1</formula>
    </cfRule>
  </conditionalFormatting>
  <conditionalFormatting sqref="E35">
    <cfRule type="cellIs" dxfId="795" priority="25" operator="between">
      <formula>($C$4-1)</formula>
      <formula>1</formula>
    </cfRule>
  </conditionalFormatting>
  <conditionalFormatting sqref="E36">
    <cfRule type="cellIs" dxfId="794" priority="26" operator="between">
      <formula>($C$4-1)</formula>
      <formula>1</formula>
    </cfRule>
  </conditionalFormatting>
  <conditionalFormatting sqref="E37">
    <cfRule type="cellIs" dxfId="793" priority="27" operator="between">
      <formula>($C$4-1)</formula>
      <formula>1</formula>
    </cfRule>
  </conditionalFormatting>
  <conditionalFormatting sqref="E38">
    <cfRule type="cellIs" dxfId="792" priority="28" operator="between">
      <formula>($C$4-1)</formula>
      <formula>1</formula>
    </cfRule>
  </conditionalFormatting>
  <conditionalFormatting sqref="E39">
    <cfRule type="cellIs" dxfId="791" priority="29" operator="between">
      <formula>($C$4-1)</formula>
      <formula>1</formula>
    </cfRule>
  </conditionalFormatting>
  <conditionalFormatting sqref="E40">
    <cfRule type="cellIs" dxfId="790" priority="30" operator="between">
      <formula>($C$4-1)</formula>
      <formula>1</formula>
    </cfRule>
  </conditionalFormatting>
  <conditionalFormatting sqref="E41">
    <cfRule type="cellIs" dxfId="789" priority="31" operator="between">
      <formula>($C$4-1)</formula>
      <formula>1</formula>
    </cfRule>
  </conditionalFormatting>
  <conditionalFormatting sqref="E42">
    <cfRule type="cellIs" dxfId="788" priority="32" operator="between">
      <formula>($C$4-1)</formula>
      <formula>1</formula>
    </cfRule>
  </conditionalFormatting>
  <conditionalFormatting sqref="E43">
    <cfRule type="cellIs" dxfId="787" priority="33" operator="between">
      <formula>($C$4-1)</formula>
      <formula>1</formula>
    </cfRule>
  </conditionalFormatting>
  <conditionalFormatting sqref="E44">
    <cfRule type="cellIs" dxfId="786" priority="34" operator="between">
      <formula>($C$4-1)</formula>
      <formula>1</formula>
    </cfRule>
  </conditionalFormatting>
  <conditionalFormatting sqref="E45">
    <cfRule type="cellIs" dxfId="785" priority="35" operator="between">
      <formula>($C$4-1)</formula>
      <formula>1</formula>
    </cfRule>
  </conditionalFormatting>
  <conditionalFormatting sqref="E46">
    <cfRule type="cellIs" dxfId="784" priority="36" operator="between">
      <formula>($C$4-1)</formula>
      <formula>1</formula>
    </cfRule>
  </conditionalFormatting>
  <conditionalFormatting sqref="E47">
    <cfRule type="cellIs" dxfId="783" priority="37" operator="between">
      <formula>($C$4-1)</formula>
      <formula>1</formula>
    </cfRule>
  </conditionalFormatting>
  <conditionalFormatting sqref="E48">
    <cfRule type="cellIs" dxfId="782" priority="38" operator="between">
      <formula>($C$4-1)</formula>
      <formula>1</formula>
    </cfRule>
  </conditionalFormatting>
  <conditionalFormatting sqref="E49">
    <cfRule type="cellIs" dxfId="781" priority="39" operator="between">
      <formula>($C$4-1)</formula>
      <formula>1</formula>
    </cfRule>
  </conditionalFormatting>
  <conditionalFormatting sqref="E50">
    <cfRule type="cellIs" dxfId="780" priority="40" operator="between">
      <formula>($C$4-1)</formula>
      <formula>1</formula>
    </cfRule>
  </conditionalFormatting>
  <conditionalFormatting sqref="G11">
    <cfRule type="cellIs" dxfId="779" priority="41" operator="between">
      <formula>($C$4-1)</formula>
      <formula>1</formula>
    </cfRule>
  </conditionalFormatting>
  <conditionalFormatting sqref="G12">
    <cfRule type="cellIs" dxfId="778" priority="42" operator="between">
      <formula>($C$4-1)</formula>
      <formula>1</formula>
    </cfRule>
  </conditionalFormatting>
  <conditionalFormatting sqref="G13">
    <cfRule type="cellIs" dxfId="777" priority="43" operator="between">
      <formula>($C$4-1)</formula>
      <formula>1</formula>
    </cfRule>
  </conditionalFormatting>
  <conditionalFormatting sqref="G14">
    <cfRule type="cellIs" dxfId="776" priority="44" operator="between">
      <formula>($C$4-1)</formula>
      <formula>1</formula>
    </cfRule>
  </conditionalFormatting>
  <conditionalFormatting sqref="G15">
    <cfRule type="cellIs" dxfId="775" priority="45" operator="between">
      <formula>($C$4-1)</formula>
      <formula>1</formula>
    </cfRule>
  </conditionalFormatting>
  <conditionalFormatting sqref="G16">
    <cfRule type="cellIs" dxfId="774" priority="46" operator="between">
      <formula>($C$4-1)</formula>
      <formula>1</formula>
    </cfRule>
  </conditionalFormatting>
  <conditionalFormatting sqref="G17">
    <cfRule type="cellIs" dxfId="773" priority="47" operator="between">
      <formula>($C$4-1)</formula>
      <formula>1</formula>
    </cfRule>
  </conditionalFormatting>
  <conditionalFormatting sqref="G18">
    <cfRule type="cellIs" dxfId="772" priority="48" operator="between">
      <formula>($C$4-1)</formula>
      <formula>1</formula>
    </cfRule>
  </conditionalFormatting>
  <conditionalFormatting sqref="G19">
    <cfRule type="cellIs" dxfId="771" priority="49" operator="between">
      <formula>($C$4-1)</formula>
      <formula>1</formula>
    </cfRule>
  </conditionalFormatting>
  <conditionalFormatting sqref="G20">
    <cfRule type="cellIs" dxfId="770" priority="50" operator="between">
      <formula>($C$4-1)</formula>
      <formula>1</formula>
    </cfRule>
  </conditionalFormatting>
  <conditionalFormatting sqref="G21">
    <cfRule type="cellIs" dxfId="769" priority="51" operator="between">
      <formula>($C$4-1)</formula>
      <formula>1</formula>
    </cfRule>
  </conditionalFormatting>
  <conditionalFormatting sqref="G22">
    <cfRule type="cellIs" dxfId="768" priority="52" operator="between">
      <formula>($C$4-1)</formula>
      <formula>1</formula>
    </cfRule>
  </conditionalFormatting>
  <conditionalFormatting sqref="G23">
    <cfRule type="cellIs" dxfId="767" priority="53" operator="between">
      <formula>($C$4-1)</formula>
      <formula>1</formula>
    </cfRule>
  </conditionalFormatting>
  <conditionalFormatting sqref="G24">
    <cfRule type="cellIs" dxfId="766" priority="54" operator="between">
      <formula>($C$4-1)</formula>
      <formula>1</formula>
    </cfRule>
  </conditionalFormatting>
  <conditionalFormatting sqref="G25">
    <cfRule type="cellIs" dxfId="765" priority="55" operator="between">
      <formula>($C$4-1)</formula>
      <formula>1</formula>
    </cfRule>
  </conditionalFormatting>
  <conditionalFormatting sqref="G26">
    <cfRule type="cellIs" dxfId="764" priority="56" operator="between">
      <formula>($C$4-1)</formula>
      <formula>1</formula>
    </cfRule>
  </conditionalFormatting>
  <conditionalFormatting sqref="G27">
    <cfRule type="cellIs" dxfId="763" priority="57" operator="between">
      <formula>($C$4-1)</formula>
      <formula>1</formula>
    </cfRule>
  </conditionalFormatting>
  <conditionalFormatting sqref="G28">
    <cfRule type="cellIs" dxfId="762" priority="58" operator="between">
      <formula>($C$4-1)</formula>
      <formula>1</formula>
    </cfRule>
  </conditionalFormatting>
  <conditionalFormatting sqref="G29">
    <cfRule type="cellIs" dxfId="761" priority="59" operator="between">
      <formula>($C$4-1)</formula>
      <formula>1</formula>
    </cfRule>
  </conditionalFormatting>
  <conditionalFormatting sqref="G30">
    <cfRule type="cellIs" dxfId="760" priority="60" operator="between">
      <formula>($C$4-1)</formula>
      <formula>1</formula>
    </cfRule>
  </conditionalFormatting>
  <conditionalFormatting sqref="G31">
    <cfRule type="cellIs" dxfId="759" priority="61" operator="between">
      <formula>($C$4-1)</formula>
      <formula>1</formula>
    </cfRule>
  </conditionalFormatting>
  <conditionalFormatting sqref="G32">
    <cfRule type="cellIs" dxfId="758" priority="62" operator="between">
      <formula>($C$4-1)</formula>
      <formula>1</formula>
    </cfRule>
  </conditionalFormatting>
  <conditionalFormatting sqref="G33">
    <cfRule type="cellIs" dxfId="757" priority="63" operator="between">
      <formula>($C$4-1)</formula>
      <formula>1</formula>
    </cfRule>
  </conditionalFormatting>
  <conditionalFormatting sqref="G34">
    <cfRule type="cellIs" dxfId="756" priority="64" operator="between">
      <formula>($C$4-1)</formula>
      <formula>1</formula>
    </cfRule>
  </conditionalFormatting>
  <conditionalFormatting sqref="G35">
    <cfRule type="cellIs" dxfId="755" priority="65" operator="between">
      <formula>($C$4-1)</formula>
      <formula>1</formula>
    </cfRule>
  </conditionalFormatting>
  <conditionalFormatting sqref="G36">
    <cfRule type="cellIs" dxfId="754" priority="66" operator="between">
      <formula>($C$4-1)</formula>
      <formula>1</formula>
    </cfRule>
  </conditionalFormatting>
  <conditionalFormatting sqref="G37">
    <cfRule type="cellIs" dxfId="753" priority="67" operator="between">
      <formula>($C$4-1)</formula>
      <formula>1</formula>
    </cfRule>
  </conditionalFormatting>
  <conditionalFormatting sqref="G38">
    <cfRule type="cellIs" dxfId="752" priority="68" operator="between">
      <formula>($C$4-1)</formula>
      <formula>1</formula>
    </cfRule>
  </conditionalFormatting>
  <conditionalFormatting sqref="G39">
    <cfRule type="cellIs" dxfId="751" priority="69" operator="between">
      <formula>($C$4-1)</formula>
      <formula>1</formula>
    </cfRule>
  </conditionalFormatting>
  <conditionalFormatting sqref="G40">
    <cfRule type="cellIs" dxfId="750" priority="70" operator="between">
      <formula>($C$4-1)</formula>
      <formula>1</formula>
    </cfRule>
  </conditionalFormatting>
  <conditionalFormatting sqref="G41">
    <cfRule type="cellIs" dxfId="749" priority="71" operator="between">
      <formula>($C$4-1)</formula>
      <formula>1</formula>
    </cfRule>
  </conditionalFormatting>
  <conditionalFormatting sqref="G42">
    <cfRule type="cellIs" dxfId="748" priority="72" operator="between">
      <formula>($C$4-1)</formula>
      <formula>1</formula>
    </cfRule>
  </conditionalFormatting>
  <conditionalFormatting sqref="G43">
    <cfRule type="cellIs" dxfId="747" priority="73" operator="between">
      <formula>($C$4-1)</formula>
      <formula>1</formula>
    </cfRule>
  </conditionalFormatting>
  <conditionalFormatting sqref="G44">
    <cfRule type="cellIs" dxfId="746" priority="74" operator="between">
      <formula>($C$4-1)</formula>
      <formula>1</formula>
    </cfRule>
  </conditionalFormatting>
  <conditionalFormatting sqref="G45">
    <cfRule type="cellIs" dxfId="745" priority="75" operator="between">
      <formula>($C$4-1)</formula>
      <formula>1</formula>
    </cfRule>
  </conditionalFormatting>
  <conditionalFormatting sqref="G46">
    <cfRule type="cellIs" dxfId="744" priority="76" operator="between">
      <formula>($C$4-1)</formula>
      <formula>1</formula>
    </cfRule>
  </conditionalFormatting>
  <conditionalFormatting sqref="G47">
    <cfRule type="cellIs" dxfId="743" priority="77" operator="between">
      <formula>($C$4-1)</formula>
      <formula>1</formula>
    </cfRule>
  </conditionalFormatting>
  <conditionalFormatting sqref="G48">
    <cfRule type="cellIs" dxfId="742" priority="78" operator="between">
      <formula>($C$4-1)</formula>
      <formula>1</formula>
    </cfRule>
  </conditionalFormatting>
  <conditionalFormatting sqref="G49">
    <cfRule type="cellIs" dxfId="741" priority="79" operator="between">
      <formula>($C$4-1)</formula>
      <formula>1</formula>
    </cfRule>
  </conditionalFormatting>
  <conditionalFormatting sqref="G50">
    <cfRule type="cellIs" dxfId="740" priority="80" operator="between">
      <formula>($C$4-1)</formula>
      <formula>1</formula>
    </cfRule>
  </conditionalFormatting>
  <conditionalFormatting sqref="K11">
    <cfRule type="cellIs" dxfId="739" priority="81" operator="between">
      <formula>($C$4-1)</formula>
      <formula>1</formula>
    </cfRule>
  </conditionalFormatting>
  <conditionalFormatting sqref="K12">
    <cfRule type="cellIs" dxfId="738" priority="82" operator="between">
      <formula>($C$4-1)</formula>
      <formula>1</formula>
    </cfRule>
  </conditionalFormatting>
  <conditionalFormatting sqref="K13">
    <cfRule type="cellIs" dxfId="737" priority="83" operator="between">
      <formula>($C$4-1)</formula>
      <formula>1</formula>
    </cfRule>
  </conditionalFormatting>
  <conditionalFormatting sqref="K14">
    <cfRule type="cellIs" dxfId="736" priority="84" operator="between">
      <formula>($C$4-1)</formula>
      <formula>1</formula>
    </cfRule>
  </conditionalFormatting>
  <conditionalFormatting sqref="K15">
    <cfRule type="cellIs" dxfId="735" priority="85" operator="between">
      <formula>($C$4-1)</formula>
      <formula>1</formula>
    </cfRule>
  </conditionalFormatting>
  <conditionalFormatting sqref="K16">
    <cfRule type="cellIs" dxfId="734" priority="86" operator="between">
      <formula>($C$4-1)</formula>
      <formula>1</formula>
    </cfRule>
  </conditionalFormatting>
  <conditionalFormatting sqref="K17">
    <cfRule type="cellIs" dxfId="733" priority="87" operator="between">
      <formula>($C$4-1)</formula>
      <formula>1</formula>
    </cfRule>
  </conditionalFormatting>
  <conditionalFormatting sqref="K18">
    <cfRule type="cellIs" dxfId="732" priority="88" operator="between">
      <formula>($C$4-1)</formula>
      <formula>1</formula>
    </cfRule>
  </conditionalFormatting>
  <conditionalFormatting sqref="K19">
    <cfRule type="cellIs" dxfId="731" priority="89" operator="between">
      <formula>($C$4-1)</formula>
      <formula>1</formula>
    </cfRule>
  </conditionalFormatting>
  <conditionalFormatting sqref="K20">
    <cfRule type="cellIs" dxfId="730" priority="90" operator="between">
      <formula>($C$4-1)</formula>
      <formula>1</formula>
    </cfRule>
  </conditionalFormatting>
  <conditionalFormatting sqref="K21">
    <cfRule type="cellIs" dxfId="729" priority="91" operator="between">
      <formula>($C$4-1)</formula>
      <formula>1</formula>
    </cfRule>
  </conditionalFormatting>
  <conditionalFormatting sqref="K22">
    <cfRule type="cellIs" dxfId="728" priority="92" operator="between">
      <formula>($C$4-1)</formula>
      <formula>1</formula>
    </cfRule>
  </conditionalFormatting>
  <conditionalFormatting sqref="K23">
    <cfRule type="cellIs" dxfId="727" priority="93" operator="between">
      <formula>($C$4-1)</formula>
      <formula>1</formula>
    </cfRule>
  </conditionalFormatting>
  <conditionalFormatting sqref="K24">
    <cfRule type="cellIs" dxfId="726" priority="94" operator="between">
      <formula>($C$4-1)</formula>
      <formula>1</formula>
    </cfRule>
  </conditionalFormatting>
  <conditionalFormatting sqref="K25">
    <cfRule type="cellIs" dxfId="725" priority="95" operator="between">
      <formula>($C$4-1)</formula>
      <formula>1</formula>
    </cfRule>
  </conditionalFormatting>
  <conditionalFormatting sqref="K26">
    <cfRule type="cellIs" dxfId="724" priority="96" operator="between">
      <formula>($C$4-1)</formula>
      <formula>1</formula>
    </cfRule>
  </conditionalFormatting>
  <conditionalFormatting sqref="K27">
    <cfRule type="cellIs" dxfId="723" priority="97" operator="between">
      <formula>($C$4-1)</formula>
      <formula>1</formula>
    </cfRule>
  </conditionalFormatting>
  <conditionalFormatting sqref="K28">
    <cfRule type="cellIs" dxfId="722" priority="98" operator="between">
      <formula>($C$4-1)</formula>
      <formula>1</formula>
    </cfRule>
  </conditionalFormatting>
  <conditionalFormatting sqref="K29">
    <cfRule type="cellIs" dxfId="721" priority="99" operator="between">
      <formula>($C$4-1)</formula>
      <formula>1</formula>
    </cfRule>
  </conditionalFormatting>
  <conditionalFormatting sqref="K30">
    <cfRule type="cellIs" dxfId="720" priority="100" operator="between">
      <formula>($C$4-1)</formula>
      <formula>1</formula>
    </cfRule>
  </conditionalFormatting>
  <conditionalFormatting sqref="K31">
    <cfRule type="cellIs" dxfId="719" priority="101" operator="between">
      <formula>($C$4-1)</formula>
      <formula>1</formula>
    </cfRule>
  </conditionalFormatting>
  <conditionalFormatting sqref="K32">
    <cfRule type="cellIs" dxfId="718" priority="102" operator="between">
      <formula>($C$4-1)</formula>
      <formula>1</formula>
    </cfRule>
  </conditionalFormatting>
  <conditionalFormatting sqref="K33">
    <cfRule type="cellIs" dxfId="717" priority="103" operator="between">
      <formula>($C$4-1)</formula>
      <formula>1</formula>
    </cfRule>
  </conditionalFormatting>
  <conditionalFormatting sqref="K34">
    <cfRule type="cellIs" dxfId="716" priority="104" operator="between">
      <formula>($C$4-1)</formula>
      <formula>1</formula>
    </cfRule>
  </conditionalFormatting>
  <conditionalFormatting sqref="K35">
    <cfRule type="cellIs" dxfId="715" priority="105" operator="between">
      <formula>($C$4-1)</formula>
      <formula>1</formula>
    </cfRule>
  </conditionalFormatting>
  <conditionalFormatting sqref="K36">
    <cfRule type="cellIs" dxfId="714" priority="106" operator="between">
      <formula>($C$4-1)</formula>
      <formula>1</formula>
    </cfRule>
  </conditionalFormatting>
  <conditionalFormatting sqref="K37">
    <cfRule type="cellIs" dxfId="713" priority="107" operator="between">
      <formula>($C$4-1)</formula>
      <formula>1</formula>
    </cfRule>
  </conditionalFormatting>
  <conditionalFormatting sqref="K38">
    <cfRule type="cellIs" dxfId="712" priority="108" operator="between">
      <formula>($C$4-1)</formula>
      <formula>1</formula>
    </cfRule>
  </conditionalFormatting>
  <conditionalFormatting sqref="K39">
    <cfRule type="cellIs" dxfId="711" priority="109" operator="between">
      <formula>($C$4-1)</formula>
      <formula>1</formula>
    </cfRule>
  </conditionalFormatting>
  <conditionalFormatting sqref="K40">
    <cfRule type="cellIs" dxfId="710" priority="110" operator="between">
      <formula>($C$4-1)</formula>
      <formula>1</formula>
    </cfRule>
  </conditionalFormatting>
  <conditionalFormatting sqref="K41">
    <cfRule type="cellIs" dxfId="709" priority="111" operator="between">
      <formula>($C$4-1)</formula>
      <formula>1</formula>
    </cfRule>
  </conditionalFormatting>
  <conditionalFormatting sqref="K42">
    <cfRule type="cellIs" dxfId="708" priority="112" operator="between">
      <formula>($C$4-1)</formula>
      <formula>1</formula>
    </cfRule>
  </conditionalFormatting>
  <conditionalFormatting sqref="K43">
    <cfRule type="cellIs" dxfId="707" priority="113" operator="between">
      <formula>($C$4-1)</formula>
      <formula>1</formula>
    </cfRule>
  </conditionalFormatting>
  <conditionalFormatting sqref="K44">
    <cfRule type="cellIs" dxfId="706" priority="114" operator="between">
      <formula>($C$4-1)</formula>
      <formula>1</formula>
    </cfRule>
  </conditionalFormatting>
  <conditionalFormatting sqref="K45">
    <cfRule type="cellIs" dxfId="705" priority="115" operator="between">
      <formula>($C$4-1)</formula>
      <formula>1</formula>
    </cfRule>
  </conditionalFormatting>
  <conditionalFormatting sqref="K46">
    <cfRule type="cellIs" dxfId="704" priority="116" operator="between">
      <formula>($C$4-1)</formula>
      <formula>1</formula>
    </cfRule>
  </conditionalFormatting>
  <conditionalFormatting sqref="K47">
    <cfRule type="cellIs" dxfId="703" priority="117" operator="between">
      <formula>($C$4-1)</formula>
      <formula>1</formula>
    </cfRule>
  </conditionalFormatting>
  <conditionalFormatting sqref="K48">
    <cfRule type="cellIs" dxfId="702" priority="118" operator="between">
      <formula>($C$4-1)</formula>
      <formula>1</formula>
    </cfRule>
  </conditionalFormatting>
  <conditionalFormatting sqref="K49">
    <cfRule type="cellIs" dxfId="701" priority="119" operator="between">
      <formula>($C$4-1)</formula>
      <formula>1</formula>
    </cfRule>
  </conditionalFormatting>
  <conditionalFormatting sqref="K50">
    <cfRule type="cellIs" dxfId="700" priority="120" operator="between">
      <formula>($C$4-1)</formula>
      <formula>1</formula>
    </cfRule>
  </conditionalFormatting>
  <conditionalFormatting sqref="M11">
    <cfRule type="cellIs" dxfId="699" priority="121" operator="between">
      <formula>($C$4-1)</formula>
      <formula>1</formula>
    </cfRule>
  </conditionalFormatting>
  <conditionalFormatting sqref="M12">
    <cfRule type="cellIs" dxfId="698" priority="122" operator="between">
      <formula>($C$4-1)</formula>
      <formula>1</formula>
    </cfRule>
  </conditionalFormatting>
  <conditionalFormatting sqref="M13">
    <cfRule type="cellIs" dxfId="697" priority="123" operator="between">
      <formula>($C$4-1)</formula>
      <formula>1</formula>
    </cfRule>
  </conditionalFormatting>
  <conditionalFormatting sqref="M14">
    <cfRule type="cellIs" dxfId="696" priority="124" operator="between">
      <formula>($C$4-1)</formula>
      <formula>1</formula>
    </cfRule>
  </conditionalFormatting>
  <conditionalFormatting sqref="M15">
    <cfRule type="cellIs" dxfId="695" priority="125" operator="between">
      <formula>($C$4-1)</formula>
      <formula>1</formula>
    </cfRule>
  </conditionalFormatting>
  <conditionalFormatting sqref="M16">
    <cfRule type="cellIs" dxfId="694" priority="126" operator="between">
      <formula>($C$4-1)</formula>
      <formula>1</formula>
    </cfRule>
  </conditionalFormatting>
  <conditionalFormatting sqref="M17">
    <cfRule type="cellIs" dxfId="693" priority="127" operator="between">
      <formula>($C$4-1)</formula>
      <formula>1</formula>
    </cfRule>
  </conditionalFormatting>
  <conditionalFormatting sqref="M18">
    <cfRule type="cellIs" dxfId="692" priority="128" operator="between">
      <formula>($C$4-1)</formula>
      <formula>1</formula>
    </cfRule>
  </conditionalFormatting>
  <conditionalFormatting sqref="M19">
    <cfRule type="cellIs" dxfId="691" priority="129" operator="between">
      <formula>($C$4-1)</formula>
      <formula>1</formula>
    </cfRule>
  </conditionalFormatting>
  <conditionalFormatting sqref="M20">
    <cfRule type="cellIs" dxfId="690" priority="130" operator="between">
      <formula>($C$4-1)</formula>
      <formula>1</formula>
    </cfRule>
  </conditionalFormatting>
  <conditionalFormatting sqref="M21">
    <cfRule type="cellIs" dxfId="689" priority="131" operator="between">
      <formula>($C$4-1)</formula>
      <formula>1</formula>
    </cfRule>
  </conditionalFormatting>
  <conditionalFormatting sqref="M22">
    <cfRule type="cellIs" dxfId="688" priority="132" operator="between">
      <formula>($C$4-1)</formula>
      <formula>1</formula>
    </cfRule>
  </conditionalFormatting>
  <conditionalFormatting sqref="M23">
    <cfRule type="cellIs" dxfId="687" priority="133" operator="between">
      <formula>($C$4-1)</formula>
      <formula>1</formula>
    </cfRule>
  </conditionalFormatting>
  <conditionalFormatting sqref="M24">
    <cfRule type="cellIs" dxfId="686" priority="134" operator="between">
      <formula>($C$4-1)</formula>
      <formula>1</formula>
    </cfRule>
  </conditionalFormatting>
  <conditionalFormatting sqref="M25">
    <cfRule type="cellIs" dxfId="685" priority="135" operator="between">
      <formula>($C$4-1)</formula>
      <formula>1</formula>
    </cfRule>
  </conditionalFormatting>
  <conditionalFormatting sqref="M26">
    <cfRule type="cellIs" dxfId="684" priority="136" operator="between">
      <formula>($C$4-1)</formula>
      <formula>1</formula>
    </cfRule>
  </conditionalFormatting>
  <conditionalFormatting sqref="M27">
    <cfRule type="cellIs" dxfId="683" priority="137" operator="between">
      <formula>($C$4-1)</formula>
      <formula>1</formula>
    </cfRule>
  </conditionalFormatting>
  <conditionalFormatting sqref="M28">
    <cfRule type="cellIs" dxfId="682" priority="138" operator="between">
      <formula>($C$4-1)</formula>
      <formula>1</formula>
    </cfRule>
  </conditionalFormatting>
  <conditionalFormatting sqref="M29">
    <cfRule type="cellIs" dxfId="681" priority="139" operator="between">
      <formula>($C$4-1)</formula>
      <formula>1</formula>
    </cfRule>
  </conditionalFormatting>
  <conditionalFormatting sqref="M30">
    <cfRule type="cellIs" dxfId="680" priority="140" operator="between">
      <formula>($C$4-1)</formula>
      <formula>1</formula>
    </cfRule>
  </conditionalFormatting>
  <conditionalFormatting sqref="M31">
    <cfRule type="cellIs" dxfId="679" priority="141" operator="between">
      <formula>($C$4-1)</formula>
      <formula>1</formula>
    </cfRule>
  </conditionalFormatting>
  <conditionalFormatting sqref="M32">
    <cfRule type="cellIs" dxfId="678" priority="142" operator="between">
      <formula>($C$4-1)</formula>
      <formula>1</formula>
    </cfRule>
  </conditionalFormatting>
  <conditionalFormatting sqref="M33">
    <cfRule type="cellIs" dxfId="677" priority="143" operator="between">
      <formula>($C$4-1)</formula>
      <formula>1</formula>
    </cfRule>
  </conditionalFormatting>
  <conditionalFormatting sqref="M34">
    <cfRule type="cellIs" dxfId="676" priority="144" operator="between">
      <formula>($C$4-1)</formula>
      <formula>1</formula>
    </cfRule>
  </conditionalFormatting>
  <conditionalFormatting sqref="M35">
    <cfRule type="cellIs" dxfId="675" priority="145" operator="between">
      <formula>($C$4-1)</formula>
      <formula>1</formula>
    </cfRule>
  </conditionalFormatting>
  <conditionalFormatting sqref="M36">
    <cfRule type="cellIs" dxfId="674" priority="146" operator="between">
      <formula>($C$4-1)</formula>
      <formula>1</formula>
    </cfRule>
  </conditionalFormatting>
  <conditionalFormatting sqref="M37">
    <cfRule type="cellIs" dxfId="673" priority="147" operator="between">
      <formula>($C$4-1)</formula>
      <formula>1</formula>
    </cfRule>
  </conditionalFormatting>
  <conditionalFormatting sqref="M38">
    <cfRule type="cellIs" dxfId="672" priority="148" operator="between">
      <formula>($C$4-1)</formula>
      <formula>1</formula>
    </cfRule>
  </conditionalFormatting>
  <conditionalFormatting sqref="M39">
    <cfRule type="cellIs" dxfId="671" priority="149" operator="between">
      <formula>($C$4-1)</formula>
      <formula>1</formula>
    </cfRule>
  </conditionalFormatting>
  <conditionalFormatting sqref="M40">
    <cfRule type="cellIs" dxfId="670" priority="150" operator="between">
      <formula>($C$4-1)</formula>
      <formula>1</formula>
    </cfRule>
  </conditionalFormatting>
  <conditionalFormatting sqref="M41">
    <cfRule type="cellIs" dxfId="669" priority="151" operator="between">
      <formula>($C$4-1)</formula>
      <formula>1</formula>
    </cfRule>
  </conditionalFormatting>
  <conditionalFormatting sqref="M42">
    <cfRule type="cellIs" dxfId="668" priority="152" operator="between">
      <formula>($C$4-1)</formula>
      <formula>1</formula>
    </cfRule>
  </conditionalFormatting>
  <conditionalFormatting sqref="M43">
    <cfRule type="cellIs" dxfId="667" priority="153" operator="between">
      <formula>($C$4-1)</formula>
      <formula>1</formula>
    </cfRule>
  </conditionalFormatting>
  <conditionalFormatting sqref="M44">
    <cfRule type="cellIs" dxfId="666" priority="154" operator="between">
      <formula>($C$4-1)</formula>
      <formula>1</formula>
    </cfRule>
  </conditionalFormatting>
  <conditionalFormatting sqref="M45">
    <cfRule type="cellIs" dxfId="665" priority="155" operator="between">
      <formula>($C$4-1)</formula>
      <formula>1</formula>
    </cfRule>
  </conditionalFormatting>
  <conditionalFormatting sqref="M46">
    <cfRule type="cellIs" dxfId="664" priority="156" operator="between">
      <formula>($C$4-1)</formula>
      <formula>1</formula>
    </cfRule>
  </conditionalFormatting>
  <conditionalFormatting sqref="M47">
    <cfRule type="cellIs" dxfId="663" priority="157" operator="between">
      <formula>($C$4-1)</formula>
      <formula>1</formula>
    </cfRule>
  </conditionalFormatting>
  <conditionalFormatting sqref="M48">
    <cfRule type="cellIs" dxfId="662" priority="158" operator="between">
      <formula>($C$4-1)</formula>
      <formula>1</formula>
    </cfRule>
  </conditionalFormatting>
  <conditionalFormatting sqref="M49">
    <cfRule type="cellIs" dxfId="661" priority="159" operator="between">
      <formula>($C$4-1)</formula>
      <formula>1</formula>
    </cfRule>
  </conditionalFormatting>
  <conditionalFormatting sqref="M50">
    <cfRule type="cellIs" dxfId="660" priority="160" operator="between">
      <formula>($C$4-1)</formula>
      <formula>1</formula>
    </cfRule>
  </conditionalFormatting>
  <conditionalFormatting sqref="K52">
    <cfRule type="cellIs" dxfId="659" priority="161" operator="lessThan">
      <formula>$C$4</formula>
    </cfRule>
  </conditionalFormatting>
  <conditionalFormatting sqref="K53">
    <cfRule type="cellIs" dxfId="658" priority="162" operator="lessThan">
      <formula>$C$4</formula>
    </cfRule>
  </conditionalFormatting>
  <conditionalFormatting sqref="K54">
    <cfRule type="cellIs" dxfId="657" priority="163" operator="lessThan">
      <formula>$C$4</formula>
    </cfRule>
  </conditionalFormatting>
  <conditionalFormatting sqref="K55">
    <cfRule type="cellIs" dxfId="656" priority="164" operator="lessThan">
      <formula>$C$4</formula>
    </cfRule>
  </conditionalFormatting>
  <dataValidations xWindow="865" yWindow="200"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11" activePane="bottomRight" state="frozen"/>
      <selection pane="topRight"/>
      <selection pane="bottomLeft"/>
      <selection pane="bottomRight" activeCell="O45" sqref="O45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14" customWidth="1"/>
    <col min="17" max="17" width="7.7109375" hidden="1" customWidth="1"/>
    <col min="18" max="18" width="9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1131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187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1131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261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140629</v>
      </c>
      <c r="C11" s="19" t="s">
        <v>188</v>
      </c>
      <c r="D11" s="18"/>
      <c r="E11" s="28">
        <f t="shared" ref="E11:E50" si="0">IF((COUNTA(T11:AC11)&gt;0),(ROUND((AVERAGE(T11:AC11)),0)),"")</f>
        <v>82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82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menganalisis materi  surat pribadi dan conjuction cause and effect  namun perlu meningkatkan kemapuan dalam menceritakan kembali lagu</v>
      </c>
      <c r="K11" s="28">
        <f t="shared" ref="K11:K50" si="5">IF((COUNTA(AF11:AO11)&gt;0),AVERAGE(AF11:AO11),"")</f>
        <v>82.666666666666671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82.666666666666671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Cukup trampil dan menguasai dalam menpresentasikan materi surat pribadi ,conjunction cause and effect  dan namun perlu meningkatkan dalam materi menceritakan kembali lagu  dengan baik</v>
      </c>
      <c r="Q11" s="39"/>
      <c r="R11" s="39" t="s">
        <v>9</v>
      </c>
      <c r="S11" s="18"/>
      <c r="T11" s="1">
        <v>80</v>
      </c>
      <c r="U11" s="1">
        <v>76</v>
      </c>
      <c r="V11" s="1">
        <v>70</v>
      </c>
      <c r="W11" s="1">
        <v>100</v>
      </c>
      <c r="X11" s="1"/>
      <c r="Y11" s="1"/>
      <c r="Z11" s="1"/>
      <c r="AA11" s="1"/>
      <c r="AB11" s="1"/>
      <c r="AC11" s="1"/>
      <c r="AD11" s="1"/>
      <c r="AE11" s="18"/>
      <c r="AF11" s="1">
        <v>84</v>
      </c>
      <c r="AG11" s="1">
        <v>84</v>
      </c>
      <c r="AH11" s="1">
        <v>80</v>
      </c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140644</v>
      </c>
      <c r="C12" s="19" t="s">
        <v>189</v>
      </c>
      <c r="D12" s="18"/>
      <c r="E12" s="28">
        <f t="shared" si="0"/>
        <v>78</v>
      </c>
      <c r="F12" s="28" t="str">
        <f t="shared" si="1"/>
        <v>B</v>
      </c>
      <c r="G12" s="28">
        <f t="shared" si="2"/>
        <v>78</v>
      </c>
      <c r="H12" s="28" t="str">
        <f t="shared" si="3"/>
        <v>B</v>
      </c>
      <c r="I12" s="36">
        <v>2</v>
      </c>
      <c r="J12" s="28" t="str">
        <f t="shared" si="4"/>
        <v>Memiliki kemampuan menganalisis materi  surat pribadi dan conjuction cause and effect  namun perlu meningkatkan kemapuan dalam menceritakan kembali lagu</v>
      </c>
      <c r="K12" s="28">
        <f t="shared" si="5"/>
        <v>82.666666666666671</v>
      </c>
      <c r="L12" s="28" t="str">
        <f t="shared" si="6"/>
        <v>B</v>
      </c>
      <c r="M12" s="28">
        <f t="shared" si="7"/>
        <v>82.666666666666671</v>
      </c>
      <c r="N12" s="28" t="str">
        <f t="shared" si="8"/>
        <v>B</v>
      </c>
      <c r="O12" s="36">
        <v>2</v>
      </c>
      <c r="P12" s="28" t="str">
        <f t="shared" si="9"/>
        <v>Cukup trampil dan menguasai dalam menpresentasikan materi surat pribadi ,conjunction cause and effect  dan namun perlu meningkatkan dalam materi menceritakan kembali lagu  dengan baik</v>
      </c>
      <c r="Q12" s="39"/>
      <c r="R12" s="39" t="s">
        <v>9</v>
      </c>
      <c r="S12" s="18"/>
      <c r="T12" s="1">
        <v>76</v>
      </c>
      <c r="U12" s="1">
        <v>70</v>
      </c>
      <c r="V12" s="1">
        <v>70</v>
      </c>
      <c r="W12" s="1">
        <v>97.5</v>
      </c>
      <c r="X12" s="1"/>
      <c r="Y12" s="1"/>
      <c r="Z12" s="1"/>
      <c r="AA12" s="1"/>
      <c r="AB12" s="1"/>
      <c r="AC12" s="1"/>
      <c r="AD12" s="1"/>
      <c r="AE12" s="18"/>
      <c r="AF12" s="1">
        <v>84</v>
      </c>
      <c r="AG12" s="1">
        <v>84</v>
      </c>
      <c r="AH12" s="1">
        <v>80</v>
      </c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140659</v>
      </c>
      <c r="C13" s="19" t="s">
        <v>190</v>
      </c>
      <c r="D13" s="18"/>
      <c r="E13" s="28">
        <f t="shared" si="0"/>
        <v>87</v>
      </c>
      <c r="F13" s="28" t="str">
        <f t="shared" si="1"/>
        <v>A</v>
      </c>
      <c r="G13" s="28">
        <f t="shared" si="2"/>
        <v>87</v>
      </c>
      <c r="H13" s="28" t="str">
        <f t="shared" si="3"/>
        <v>A</v>
      </c>
      <c r="I13" s="36">
        <v>1</v>
      </c>
      <c r="J13" s="28" t="str">
        <f t="shared" si="4"/>
        <v xml:space="preserve">Memiliki kemampuan menganalisis materi surat pribadi,conjunction cause and effect dan lagu dengan baik </v>
      </c>
      <c r="K13" s="28">
        <f t="shared" si="5"/>
        <v>84.333333333333329</v>
      </c>
      <c r="L13" s="28" t="str">
        <f t="shared" si="6"/>
        <v>A</v>
      </c>
      <c r="M13" s="28">
        <f t="shared" si="7"/>
        <v>84.333333333333329</v>
      </c>
      <c r="N13" s="28" t="str">
        <f t="shared" si="8"/>
        <v>A</v>
      </c>
      <c r="O13" s="36">
        <v>1</v>
      </c>
      <c r="P13" s="28" t="str">
        <f t="shared" si="9"/>
        <v>Sangat trampil dan menguasai dalam menpresentasikan materi surat pribadi ,conjunction cause and effect  dan menceritakan kembali lagu  dengan baik</v>
      </c>
      <c r="Q13" s="39"/>
      <c r="R13" s="39" t="s">
        <v>8</v>
      </c>
      <c r="S13" s="18"/>
      <c r="T13" s="1">
        <v>78</v>
      </c>
      <c r="U13" s="1">
        <v>88</v>
      </c>
      <c r="V13" s="1">
        <v>80</v>
      </c>
      <c r="W13" s="1">
        <v>100</v>
      </c>
      <c r="X13" s="1"/>
      <c r="Y13" s="1"/>
      <c r="Z13" s="1"/>
      <c r="AA13" s="1"/>
      <c r="AB13" s="1"/>
      <c r="AC13" s="1"/>
      <c r="AD13" s="1"/>
      <c r="AE13" s="18"/>
      <c r="AF13" s="1">
        <v>84</v>
      </c>
      <c r="AG13" s="1">
        <v>84</v>
      </c>
      <c r="AH13" s="1">
        <v>85</v>
      </c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333</v>
      </c>
      <c r="FI13" s="43" t="s">
        <v>334</v>
      </c>
      <c r="FJ13" s="41">
        <v>56041</v>
      </c>
      <c r="FK13" s="41">
        <v>56051</v>
      </c>
    </row>
    <row r="14" spans="1:167" x14ac:dyDescent="0.25">
      <c r="A14" s="19">
        <v>4</v>
      </c>
      <c r="B14" s="19">
        <v>140674</v>
      </c>
      <c r="C14" s="19" t="s">
        <v>191</v>
      </c>
      <c r="D14" s="18"/>
      <c r="E14" s="28">
        <f t="shared" si="0"/>
        <v>77</v>
      </c>
      <c r="F14" s="28" t="str">
        <f t="shared" si="1"/>
        <v>B</v>
      </c>
      <c r="G14" s="28">
        <f t="shared" si="2"/>
        <v>77</v>
      </c>
      <c r="H14" s="28" t="str">
        <f t="shared" si="3"/>
        <v>B</v>
      </c>
      <c r="I14" s="36">
        <v>2</v>
      </c>
      <c r="J14" s="28" t="str">
        <f t="shared" si="4"/>
        <v>Memiliki kemampuan menganalisis materi  surat pribadi dan conjuction cause and effect  namun perlu meningkatkan kemapuan dalam menceritakan kembali lagu</v>
      </c>
      <c r="K14" s="28">
        <f t="shared" si="5"/>
        <v>84.333333333333329</v>
      </c>
      <c r="L14" s="28" t="str">
        <f t="shared" si="6"/>
        <v>A</v>
      </c>
      <c r="M14" s="28">
        <f t="shared" si="7"/>
        <v>84.333333333333329</v>
      </c>
      <c r="N14" s="28" t="str">
        <f t="shared" si="8"/>
        <v>A</v>
      </c>
      <c r="O14" s="36">
        <v>1</v>
      </c>
      <c r="P14" s="28" t="str">
        <f t="shared" si="9"/>
        <v>Sangat trampil dan menguasai dalam menpresentasikan materi surat pribadi ,conjunction cause and effect  dan menceritakan kembali lagu  dengan baik</v>
      </c>
      <c r="Q14" s="39"/>
      <c r="R14" s="39" t="s">
        <v>9</v>
      </c>
      <c r="S14" s="18"/>
      <c r="T14" s="1">
        <v>70</v>
      </c>
      <c r="U14" s="1">
        <v>70</v>
      </c>
      <c r="V14" s="1">
        <v>70</v>
      </c>
      <c r="W14" s="1">
        <v>97.5</v>
      </c>
      <c r="X14" s="1"/>
      <c r="Y14" s="1"/>
      <c r="Z14" s="1"/>
      <c r="AA14" s="1"/>
      <c r="AB14" s="1"/>
      <c r="AC14" s="1"/>
      <c r="AD14" s="1"/>
      <c r="AE14" s="18"/>
      <c r="AF14" s="1">
        <v>84</v>
      </c>
      <c r="AG14" s="1">
        <v>84</v>
      </c>
      <c r="AH14" s="1">
        <v>85</v>
      </c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140689</v>
      </c>
      <c r="C15" s="19" t="s">
        <v>192</v>
      </c>
      <c r="D15" s="18"/>
      <c r="E15" s="28">
        <f t="shared" si="0"/>
        <v>85</v>
      </c>
      <c r="F15" s="28" t="str">
        <f t="shared" si="1"/>
        <v>A</v>
      </c>
      <c r="G15" s="28">
        <f t="shared" si="2"/>
        <v>85</v>
      </c>
      <c r="H15" s="28" t="str">
        <f t="shared" si="3"/>
        <v>A</v>
      </c>
      <c r="I15" s="36">
        <v>1</v>
      </c>
      <c r="J15" s="28" t="str">
        <f t="shared" si="4"/>
        <v xml:space="preserve">Memiliki kemampuan menganalisis materi surat pribadi,conjunction cause and effect dan lagu dengan baik </v>
      </c>
      <c r="K15" s="28">
        <f t="shared" si="5"/>
        <v>84.333333333333329</v>
      </c>
      <c r="L15" s="28" t="str">
        <f t="shared" si="6"/>
        <v>A</v>
      </c>
      <c r="M15" s="28">
        <f t="shared" si="7"/>
        <v>84.333333333333329</v>
      </c>
      <c r="N15" s="28" t="str">
        <f t="shared" si="8"/>
        <v>A</v>
      </c>
      <c r="O15" s="36">
        <v>1</v>
      </c>
      <c r="P15" s="28" t="str">
        <f t="shared" si="9"/>
        <v>Sangat trampil dan menguasai dalam menpresentasikan materi surat pribadi ,conjunction cause and effect  dan menceritakan kembali lagu  dengan baik</v>
      </c>
      <c r="Q15" s="39"/>
      <c r="R15" s="39" t="s">
        <v>8</v>
      </c>
      <c r="S15" s="18"/>
      <c r="T15" s="1">
        <v>80</v>
      </c>
      <c r="U15" s="1">
        <v>78</v>
      </c>
      <c r="V15" s="1">
        <v>80</v>
      </c>
      <c r="W15" s="1">
        <v>100</v>
      </c>
      <c r="X15" s="1"/>
      <c r="Y15" s="1"/>
      <c r="Z15" s="1"/>
      <c r="AA15" s="1"/>
      <c r="AB15" s="1"/>
      <c r="AC15" s="1"/>
      <c r="AD15" s="1"/>
      <c r="AE15" s="18"/>
      <c r="AF15" s="1">
        <v>84</v>
      </c>
      <c r="AG15" s="1">
        <v>84</v>
      </c>
      <c r="AH15" s="1">
        <v>85</v>
      </c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335</v>
      </c>
      <c r="FI15" s="43" t="s">
        <v>336</v>
      </c>
      <c r="FJ15" s="41">
        <v>56042</v>
      </c>
      <c r="FK15" s="41">
        <v>56052</v>
      </c>
    </row>
    <row r="16" spans="1:167" x14ac:dyDescent="0.25">
      <c r="A16" s="19">
        <v>6</v>
      </c>
      <c r="B16" s="19">
        <v>140704</v>
      </c>
      <c r="C16" s="19" t="s">
        <v>193</v>
      </c>
      <c r="D16" s="18"/>
      <c r="E16" s="28">
        <f t="shared" si="0"/>
        <v>80</v>
      </c>
      <c r="F16" s="28" t="str">
        <f t="shared" si="1"/>
        <v>B</v>
      </c>
      <c r="G16" s="28">
        <f t="shared" si="2"/>
        <v>80</v>
      </c>
      <c r="H16" s="28" t="str">
        <f t="shared" si="3"/>
        <v>B</v>
      </c>
      <c r="I16" s="36">
        <v>2</v>
      </c>
      <c r="J16" s="28" t="str">
        <f t="shared" si="4"/>
        <v>Memiliki kemampuan menganalisis materi  surat pribadi dan conjuction cause and effect  namun perlu meningkatkan kemapuan dalam menceritakan kembali lagu</v>
      </c>
      <c r="K16" s="28">
        <f t="shared" si="5"/>
        <v>83</v>
      </c>
      <c r="L16" s="28" t="str">
        <f t="shared" si="6"/>
        <v>B</v>
      </c>
      <c r="M16" s="28">
        <f t="shared" si="7"/>
        <v>83</v>
      </c>
      <c r="N16" s="28" t="str">
        <f t="shared" si="8"/>
        <v>B</v>
      </c>
      <c r="O16" s="36">
        <v>2</v>
      </c>
      <c r="P16" s="28" t="str">
        <f t="shared" si="9"/>
        <v>Cukup trampil dan menguasai dalam menpresentasikan materi surat pribadi ,conjunction cause and effect  dan namun perlu meningkatkan dalam materi menceritakan kembali lagu  dengan baik</v>
      </c>
      <c r="Q16" s="39"/>
      <c r="R16" s="39" t="s">
        <v>9</v>
      </c>
      <c r="S16" s="18"/>
      <c r="T16" s="1">
        <v>84</v>
      </c>
      <c r="U16" s="1">
        <v>82</v>
      </c>
      <c r="V16" s="1">
        <v>70</v>
      </c>
      <c r="W16" s="1">
        <v>85</v>
      </c>
      <c r="X16" s="1"/>
      <c r="Y16" s="1"/>
      <c r="Z16" s="1"/>
      <c r="AA16" s="1"/>
      <c r="AB16" s="1"/>
      <c r="AC16" s="1"/>
      <c r="AD16" s="1"/>
      <c r="AE16" s="18"/>
      <c r="AF16" s="1">
        <v>80</v>
      </c>
      <c r="AG16" s="1">
        <v>84</v>
      </c>
      <c r="AH16" s="1">
        <v>85</v>
      </c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140719</v>
      </c>
      <c r="C17" s="19" t="s">
        <v>194</v>
      </c>
      <c r="D17" s="18"/>
      <c r="E17" s="28">
        <f t="shared" si="0"/>
        <v>77</v>
      </c>
      <c r="F17" s="28" t="str">
        <f t="shared" si="1"/>
        <v>B</v>
      </c>
      <c r="G17" s="28">
        <f t="shared" si="2"/>
        <v>77</v>
      </c>
      <c r="H17" s="28" t="str">
        <f t="shared" si="3"/>
        <v>B</v>
      </c>
      <c r="I17" s="36">
        <v>2</v>
      </c>
      <c r="J17" s="28" t="str">
        <f t="shared" si="4"/>
        <v>Memiliki kemampuan menganalisis materi  surat pribadi dan conjuction cause and effect  namun perlu meningkatkan kemapuan dalam menceritakan kembali lagu</v>
      </c>
      <c r="K17" s="28">
        <f t="shared" si="5"/>
        <v>82.666666666666671</v>
      </c>
      <c r="L17" s="28" t="str">
        <f t="shared" si="6"/>
        <v>B</v>
      </c>
      <c r="M17" s="28">
        <f t="shared" si="7"/>
        <v>82.666666666666671</v>
      </c>
      <c r="N17" s="28" t="str">
        <f t="shared" si="8"/>
        <v>B</v>
      </c>
      <c r="O17" s="36">
        <v>2</v>
      </c>
      <c r="P17" s="28" t="str">
        <f t="shared" si="9"/>
        <v>Cukup trampil dan menguasai dalam menpresentasikan materi surat pribadi ,conjunction cause and effect  dan namun perlu meningkatkan dalam materi menceritakan kembali lagu  dengan baik</v>
      </c>
      <c r="Q17" s="39"/>
      <c r="R17" s="39" t="s">
        <v>9</v>
      </c>
      <c r="S17" s="18"/>
      <c r="T17" s="1">
        <v>84</v>
      </c>
      <c r="U17" s="1">
        <v>78</v>
      </c>
      <c r="V17" s="1">
        <v>78</v>
      </c>
      <c r="W17" s="1">
        <v>67.5</v>
      </c>
      <c r="X17" s="1"/>
      <c r="Y17" s="1"/>
      <c r="Z17" s="1"/>
      <c r="AA17" s="1"/>
      <c r="AB17" s="1"/>
      <c r="AC17" s="1"/>
      <c r="AD17" s="1"/>
      <c r="AE17" s="18"/>
      <c r="AF17" s="1">
        <v>84</v>
      </c>
      <c r="AG17" s="1">
        <v>84</v>
      </c>
      <c r="AH17" s="1">
        <v>80</v>
      </c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337</v>
      </c>
      <c r="FI17" s="43" t="s">
        <v>338</v>
      </c>
      <c r="FJ17" s="41">
        <v>56043</v>
      </c>
      <c r="FK17" s="41">
        <v>56053</v>
      </c>
    </row>
    <row r="18" spans="1:167" x14ac:dyDescent="0.25">
      <c r="A18" s="19">
        <v>8</v>
      </c>
      <c r="B18" s="19">
        <v>140734</v>
      </c>
      <c r="C18" s="19" t="s">
        <v>195</v>
      </c>
      <c r="D18" s="18"/>
      <c r="E18" s="28">
        <f t="shared" si="0"/>
        <v>83</v>
      </c>
      <c r="F18" s="28" t="str">
        <f t="shared" si="1"/>
        <v>B</v>
      </c>
      <c r="G18" s="28">
        <f t="shared" si="2"/>
        <v>83</v>
      </c>
      <c r="H18" s="28" t="str">
        <f t="shared" si="3"/>
        <v>B</v>
      </c>
      <c r="I18" s="36">
        <v>2</v>
      </c>
      <c r="J18" s="28" t="str">
        <f t="shared" si="4"/>
        <v>Memiliki kemampuan menganalisis materi  surat pribadi dan conjuction cause and effect  namun perlu meningkatkan kemapuan dalam menceritakan kembali lagu</v>
      </c>
      <c r="K18" s="28">
        <f t="shared" si="5"/>
        <v>84.333333333333329</v>
      </c>
      <c r="L18" s="28" t="str">
        <f t="shared" si="6"/>
        <v>A</v>
      </c>
      <c r="M18" s="28">
        <f t="shared" si="7"/>
        <v>84.333333333333329</v>
      </c>
      <c r="N18" s="28" t="str">
        <f t="shared" si="8"/>
        <v>A</v>
      </c>
      <c r="O18" s="36">
        <v>1</v>
      </c>
      <c r="P18" s="28" t="str">
        <f t="shared" si="9"/>
        <v>Sangat trampil dan menguasai dalam menpresentasikan materi surat pribadi ,conjunction cause and effect  dan menceritakan kembali lagu  dengan baik</v>
      </c>
      <c r="Q18" s="39"/>
      <c r="R18" s="39" t="s">
        <v>8</v>
      </c>
      <c r="S18" s="18"/>
      <c r="T18" s="1">
        <v>76</v>
      </c>
      <c r="U18" s="1">
        <v>82</v>
      </c>
      <c r="V18" s="1">
        <v>80</v>
      </c>
      <c r="W18" s="1">
        <v>92.5</v>
      </c>
      <c r="X18" s="1"/>
      <c r="Y18" s="1"/>
      <c r="Z18" s="1"/>
      <c r="AA18" s="1"/>
      <c r="AB18" s="1"/>
      <c r="AC18" s="1"/>
      <c r="AD18" s="1"/>
      <c r="AE18" s="18"/>
      <c r="AF18" s="1">
        <v>84</v>
      </c>
      <c r="AG18" s="1">
        <v>84</v>
      </c>
      <c r="AH18" s="1">
        <v>85</v>
      </c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140749</v>
      </c>
      <c r="C19" s="19" t="s">
        <v>196</v>
      </c>
      <c r="D19" s="18"/>
      <c r="E19" s="28">
        <f t="shared" si="0"/>
        <v>87</v>
      </c>
      <c r="F19" s="28" t="str">
        <f t="shared" si="1"/>
        <v>A</v>
      </c>
      <c r="G19" s="28">
        <f t="shared" si="2"/>
        <v>87</v>
      </c>
      <c r="H19" s="28" t="str">
        <f t="shared" si="3"/>
        <v>A</v>
      </c>
      <c r="I19" s="36">
        <v>1</v>
      </c>
      <c r="J19" s="28" t="str">
        <f t="shared" si="4"/>
        <v xml:space="preserve">Memiliki kemampuan menganalisis materi surat pribadi,conjunction cause and effect dan lagu dengan baik </v>
      </c>
      <c r="K19" s="28">
        <f t="shared" si="5"/>
        <v>85.666666666666671</v>
      </c>
      <c r="L19" s="28" t="str">
        <f t="shared" si="6"/>
        <v>A</v>
      </c>
      <c r="M19" s="28">
        <f t="shared" si="7"/>
        <v>85.666666666666671</v>
      </c>
      <c r="N19" s="28" t="str">
        <f t="shared" si="8"/>
        <v>A</v>
      </c>
      <c r="O19" s="36">
        <v>1</v>
      </c>
      <c r="P19" s="28" t="str">
        <f t="shared" si="9"/>
        <v>Sangat trampil dan menguasai dalam menpresentasikan materi surat pribadi ,conjunction cause and effect  dan menceritakan kembali lagu  dengan baik</v>
      </c>
      <c r="Q19" s="39"/>
      <c r="R19" s="39" t="s">
        <v>8</v>
      </c>
      <c r="S19" s="18"/>
      <c r="T19" s="1">
        <v>86</v>
      </c>
      <c r="U19" s="1">
        <v>92</v>
      </c>
      <c r="V19" s="1">
        <v>70</v>
      </c>
      <c r="W19" s="1">
        <v>100</v>
      </c>
      <c r="X19" s="1"/>
      <c r="Y19" s="1"/>
      <c r="Z19" s="1"/>
      <c r="AA19" s="1"/>
      <c r="AB19" s="1"/>
      <c r="AC19" s="1"/>
      <c r="AD19" s="1"/>
      <c r="AE19" s="18"/>
      <c r="AF19" s="1">
        <v>84</v>
      </c>
      <c r="AG19" s="1">
        <v>88</v>
      </c>
      <c r="AH19" s="1">
        <v>85</v>
      </c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56044</v>
      </c>
      <c r="FK19" s="41">
        <v>56054</v>
      </c>
    </row>
    <row r="20" spans="1:167" x14ac:dyDescent="0.25">
      <c r="A20" s="19">
        <v>10</v>
      </c>
      <c r="B20" s="19">
        <v>140764</v>
      </c>
      <c r="C20" s="19" t="s">
        <v>197</v>
      </c>
      <c r="D20" s="18"/>
      <c r="E20" s="28">
        <f t="shared" si="0"/>
        <v>84</v>
      </c>
      <c r="F20" s="28" t="str">
        <f t="shared" si="1"/>
        <v>B</v>
      </c>
      <c r="G20" s="28">
        <f t="shared" si="2"/>
        <v>84</v>
      </c>
      <c r="H20" s="28" t="str">
        <f t="shared" si="3"/>
        <v>B</v>
      </c>
      <c r="I20" s="36">
        <v>2</v>
      </c>
      <c r="J20" s="28" t="str">
        <f t="shared" si="4"/>
        <v>Memiliki kemampuan menganalisis materi  surat pribadi dan conjuction cause and effect  namun perlu meningkatkan kemapuan dalam menceritakan kembali lagu</v>
      </c>
      <c r="K20" s="28">
        <f t="shared" si="5"/>
        <v>84.333333333333329</v>
      </c>
      <c r="L20" s="28" t="str">
        <f t="shared" si="6"/>
        <v>A</v>
      </c>
      <c r="M20" s="28">
        <f t="shared" si="7"/>
        <v>84.333333333333329</v>
      </c>
      <c r="N20" s="28" t="str">
        <f t="shared" si="8"/>
        <v>A</v>
      </c>
      <c r="O20" s="36">
        <v>1</v>
      </c>
      <c r="P20" s="28" t="str">
        <f t="shared" si="9"/>
        <v>Sangat trampil dan menguasai dalam menpresentasikan materi surat pribadi ,conjunction cause and effect  dan menceritakan kembali lagu  dengan baik</v>
      </c>
      <c r="Q20" s="39"/>
      <c r="R20" s="39" t="s">
        <v>8</v>
      </c>
      <c r="S20" s="18"/>
      <c r="T20" s="1">
        <v>88</v>
      </c>
      <c r="U20" s="1">
        <v>82</v>
      </c>
      <c r="V20" s="1">
        <v>70</v>
      </c>
      <c r="W20" s="1">
        <v>95</v>
      </c>
      <c r="X20" s="1"/>
      <c r="Y20" s="1"/>
      <c r="Z20" s="1"/>
      <c r="AA20" s="1"/>
      <c r="AB20" s="1"/>
      <c r="AC20" s="1"/>
      <c r="AD20" s="1"/>
      <c r="AE20" s="18"/>
      <c r="AF20" s="1">
        <v>84</v>
      </c>
      <c r="AG20" s="1">
        <v>84</v>
      </c>
      <c r="AH20" s="1">
        <v>85</v>
      </c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140779</v>
      </c>
      <c r="C21" s="19" t="s">
        <v>198</v>
      </c>
      <c r="D21" s="18"/>
      <c r="E21" s="28">
        <f t="shared" si="0"/>
        <v>89</v>
      </c>
      <c r="F21" s="28" t="str">
        <f t="shared" si="1"/>
        <v>A</v>
      </c>
      <c r="G21" s="28">
        <f t="shared" si="2"/>
        <v>89</v>
      </c>
      <c r="H21" s="28" t="str">
        <f t="shared" si="3"/>
        <v>A</v>
      </c>
      <c r="I21" s="36">
        <v>1</v>
      </c>
      <c r="J21" s="28" t="str">
        <f t="shared" si="4"/>
        <v xml:space="preserve">Memiliki kemampuan menganalisis materi surat pribadi,conjunction cause and effect dan lagu dengan baik </v>
      </c>
      <c r="K21" s="28">
        <f t="shared" si="5"/>
        <v>85.666666666666671</v>
      </c>
      <c r="L21" s="28" t="str">
        <f t="shared" si="6"/>
        <v>A</v>
      </c>
      <c r="M21" s="28">
        <f t="shared" si="7"/>
        <v>85.666666666666671</v>
      </c>
      <c r="N21" s="28" t="str">
        <f t="shared" si="8"/>
        <v>A</v>
      </c>
      <c r="O21" s="36">
        <v>1</v>
      </c>
      <c r="P21" s="28" t="str">
        <f t="shared" si="9"/>
        <v>Sangat trampil dan menguasai dalam menpresentasikan materi surat pribadi ,conjunction cause and effect  dan menceritakan kembali lagu  dengan baik</v>
      </c>
      <c r="Q21" s="39"/>
      <c r="R21" s="39" t="s">
        <v>8</v>
      </c>
      <c r="S21" s="18"/>
      <c r="T21" s="1">
        <v>86</v>
      </c>
      <c r="U21" s="1">
        <v>86</v>
      </c>
      <c r="V21" s="1">
        <v>88</v>
      </c>
      <c r="W21" s="1">
        <v>97.5</v>
      </c>
      <c r="X21" s="1"/>
      <c r="Y21" s="1"/>
      <c r="Z21" s="1"/>
      <c r="AA21" s="1"/>
      <c r="AB21" s="1"/>
      <c r="AC21" s="1"/>
      <c r="AD21" s="1"/>
      <c r="AE21" s="18"/>
      <c r="AF21" s="1">
        <v>84</v>
      </c>
      <c r="AG21" s="1">
        <v>88</v>
      </c>
      <c r="AH21" s="1">
        <v>85</v>
      </c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56045</v>
      </c>
      <c r="FK21" s="41">
        <v>56055</v>
      </c>
    </row>
    <row r="22" spans="1:167" x14ac:dyDescent="0.25">
      <c r="A22" s="19">
        <v>12</v>
      </c>
      <c r="B22" s="19">
        <v>140794</v>
      </c>
      <c r="C22" s="19" t="s">
        <v>199</v>
      </c>
      <c r="D22" s="18"/>
      <c r="E22" s="28">
        <f t="shared" si="0"/>
        <v>87</v>
      </c>
      <c r="F22" s="28" t="str">
        <f t="shared" si="1"/>
        <v>A</v>
      </c>
      <c r="G22" s="28">
        <f t="shared" si="2"/>
        <v>87</v>
      </c>
      <c r="H22" s="28" t="str">
        <f t="shared" si="3"/>
        <v>A</v>
      </c>
      <c r="I22" s="36">
        <v>1</v>
      </c>
      <c r="J22" s="28" t="str">
        <f t="shared" si="4"/>
        <v xml:space="preserve">Memiliki kemampuan menganalisis materi surat pribadi,conjunction cause and effect dan lagu dengan baik </v>
      </c>
      <c r="K22" s="28">
        <f t="shared" si="5"/>
        <v>84.333333333333329</v>
      </c>
      <c r="L22" s="28" t="str">
        <f t="shared" si="6"/>
        <v>A</v>
      </c>
      <c r="M22" s="28">
        <f t="shared" si="7"/>
        <v>84.333333333333329</v>
      </c>
      <c r="N22" s="28" t="str">
        <f t="shared" si="8"/>
        <v>A</v>
      </c>
      <c r="O22" s="36">
        <v>1</v>
      </c>
      <c r="P22" s="28" t="str">
        <f t="shared" si="9"/>
        <v>Sangat trampil dan menguasai dalam menpresentasikan materi surat pribadi ,conjunction cause and effect  dan menceritakan kembali lagu  dengan baik</v>
      </c>
      <c r="Q22" s="39"/>
      <c r="R22" s="39" t="s">
        <v>8</v>
      </c>
      <c r="S22" s="18"/>
      <c r="T22" s="1">
        <v>80</v>
      </c>
      <c r="U22" s="1">
        <v>86</v>
      </c>
      <c r="V22" s="1">
        <v>88</v>
      </c>
      <c r="W22" s="1">
        <v>95</v>
      </c>
      <c r="X22" s="1"/>
      <c r="Y22" s="1"/>
      <c r="Z22" s="1"/>
      <c r="AA22" s="1"/>
      <c r="AB22" s="1"/>
      <c r="AC22" s="1"/>
      <c r="AD22" s="1"/>
      <c r="AE22" s="18"/>
      <c r="AF22" s="1">
        <v>84</v>
      </c>
      <c r="AG22" s="1">
        <v>84</v>
      </c>
      <c r="AH22" s="1">
        <v>85</v>
      </c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140809</v>
      </c>
      <c r="C23" s="19" t="s">
        <v>200</v>
      </c>
      <c r="D23" s="18"/>
      <c r="E23" s="28">
        <f t="shared" si="0"/>
        <v>83</v>
      </c>
      <c r="F23" s="28" t="str">
        <f t="shared" si="1"/>
        <v>B</v>
      </c>
      <c r="G23" s="28">
        <f t="shared" si="2"/>
        <v>83</v>
      </c>
      <c r="H23" s="28" t="str">
        <f t="shared" si="3"/>
        <v>B</v>
      </c>
      <c r="I23" s="36">
        <v>2</v>
      </c>
      <c r="J23" s="28" t="str">
        <f t="shared" si="4"/>
        <v>Memiliki kemampuan menganalisis materi  surat pribadi dan conjuction cause and effect  namun perlu meningkatkan kemapuan dalam menceritakan kembali lagu</v>
      </c>
      <c r="K23" s="28">
        <f t="shared" si="5"/>
        <v>84.333333333333329</v>
      </c>
      <c r="L23" s="28" t="str">
        <f t="shared" si="6"/>
        <v>A</v>
      </c>
      <c r="M23" s="28">
        <f t="shared" si="7"/>
        <v>84.333333333333329</v>
      </c>
      <c r="N23" s="28" t="str">
        <f t="shared" si="8"/>
        <v>A</v>
      </c>
      <c r="O23" s="36">
        <v>1</v>
      </c>
      <c r="P23" s="28" t="str">
        <f t="shared" si="9"/>
        <v>Sangat trampil dan menguasai dalam menpresentasikan materi surat pribadi ,conjunction cause and effect  dan menceritakan kembali lagu  dengan baik</v>
      </c>
      <c r="Q23" s="39"/>
      <c r="R23" s="39" t="s">
        <v>9</v>
      </c>
      <c r="S23" s="18"/>
      <c r="T23" s="1">
        <v>70</v>
      </c>
      <c r="U23" s="1">
        <v>82</v>
      </c>
      <c r="V23" s="1">
        <v>80</v>
      </c>
      <c r="W23" s="1">
        <v>100</v>
      </c>
      <c r="X23" s="1"/>
      <c r="Y23" s="1"/>
      <c r="Z23" s="1"/>
      <c r="AA23" s="1"/>
      <c r="AB23" s="1"/>
      <c r="AC23" s="1"/>
      <c r="AD23" s="1"/>
      <c r="AE23" s="18"/>
      <c r="AF23" s="1">
        <v>84</v>
      </c>
      <c r="AG23" s="1">
        <v>84</v>
      </c>
      <c r="AH23" s="1">
        <v>85</v>
      </c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56046</v>
      </c>
      <c r="FK23" s="41">
        <v>56056</v>
      </c>
    </row>
    <row r="24" spans="1:167" x14ac:dyDescent="0.25">
      <c r="A24" s="19">
        <v>14</v>
      </c>
      <c r="B24" s="19">
        <v>140824</v>
      </c>
      <c r="C24" s="19" t="s">
        <v>201</v>
      </c>
      <c r="D24" s="18"/>
      <c r="E24" s="28">
        <f t="shared" si="0"/>
        <v>82</v>
      </c>
      <c r="F24" s="28" t="str">
        <f t="shared" si="1"/>
        <v>B</v>
      </c>
      <c r="G24" s="28">
        <f t="shared" si="2"/>
        <v>82</v>
      </c>
      <c r="H24" s="28" t="str">
        <f t="shared" si="3"/>
        <v>B</v>
      </c>
      <c r="I24" s="36">
        <v>2</v>
      </c>
      <c r="J24" s="28" t="str">
        <f t="shared" si="4"/>
        <v>Memiliki kemampuan menganalisis materi  surat pribadi dan conjuction cause and effect  namun perlu meningkatkan kemapuan dalam menceritakan kembali lagu</v>
      </c>
      <c r="K24" s="28">
        <f t="shared" si="5"/>
        <v>84.333333333333329</v>
      </c>
      <c r="L24" s="28" t="str">
        <f t="shared" si="6"/>
        <v>A</v>
      </c>
      <c r="M24" s="28">
        <f t="shared" si="7"/>
        <v>84.333333333333329</v>
      </c>
      <c r="N24" s="28" t="str">
        <f t="shared" si="8"/>
        <v>A</v>
      </c>
      <c r="O24" s="36">
        <v>1</v>
      </c>
      <c r="P24" s="28" t="str">
        <f t="shared" si="9"/>
        <v>Sangat trampil dan menguasai dalam menpresentasikan materi surat pribadi ,conjunction cause and effect  dan menceritakan kembali lagu  dengan baik</v>
      </c>
      <c r="Q24" s="39"/>
      <c r="R24" s="39" t="s">
        <v>9</v>
      </c>
      <c r="S24" s="18"/>
      <c r="T24" s="1">
        <v>78</v>
      </c>
      <c r="U24" s="1">
        <v>70</v>
      </c>
      <c r="V24" s="1">
        <v>80</v>
      </c>
      <c r="W24" s="1">
        <v>100</v>
      </c>
      <c r="X24" s="1"/>
      <c r="Y24" s="1"/>
      <c r="Z24" s="1"/>
      <c r="AA24" s="1"/>
      <c r="AB24" s="1"/>
      <c r="AC24" s="1"/>
      <c r="AD24" s="1"/>
      <c r="AE24" s="18"/>
      <c r="AF24" s="1">
        <v>84</v>
      </c>
      <c r="AG24" s="1">
        <v>84</v>
      </c>
      <c r="AH24" s="1">
        <v>85</v>
      </c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140839</v>
      </c>
      <c r="C25" s="19" t="s">
        <v>202</v>
      </c>
      <c r="D25" s="18"/>
      <c r="E25" s="28">
        <f t="shared" si="0"/>
        <v>83</v>
      </c>
      <c r="F25" s="28" t="str">
        <f t="shared" si="1"/>
        <v>B</v>
      </c>
      <c r="G25" s="28">
        <f t="shared" si="2"/>
        <v>83</v>
      </c>
      <c r="H25" s="28" t="str">
        <f t="shared" si="3"/>
        <v>B</v>
      </c>
      <c r="I25" s="36">
        <v>2</v>
      </c>
      <c r="J25" s="28" t="str">
        <f t="shared" si="4"/>
        <v>Memiliki kemampuan menganalisis materi  surat pribadi dan conjuction cause and effect  namun perlu meningkatkan kemapuan dalam menceritakan kembali lagu</v>
      </c>
      <c r="K25" s="28">
        <f t="shared" si="5"/>
        <v>84.333333333333329</v>
      </c>
      <c r="L25" s="28" t="str">
        <f t="shared" si="6"/>
        <v>A</v>
      </c>
      <c r="M25" s="28">
        <f t="shared" si="7"/>
        <v>84.333333333333329</v>
      </c>
      <c r="N25" s="28" t="str">
        <f t="shared" si="8"/>
        <v>A</v>
      </c>
      <c r="O25" s="36">
        <v>1</v>
      </c>
      <c r="P25" s="28" t="str">
        <f t="shared" si="9"/>
        <v>Sangat trampil dan menguasai dalam menpresentasikan materi surat pribadi ,conjunction cause and effect  dan menceritakan kembali lagu  dengan baik</v>
      </c>
      <c r="Q25" s="39"/>
      <c r="R25" s="39" t="s">
        <v>9</v>
      </c>
      <c r="S25" s="18"/>
      <c r="T25" s="1">
        <v>70</v>
      </c>
      <c r="U25" s="1">
        <v>86</v>
      </c>
      <c r="V25" s="1">
        <v>80</v>
      </c>
      <c r="W25" s="1">
        <v>97.5</v>
      </c>
      <c r="X25" s="1"/>
      <c r="Y25" s="1"/>
      <c r="Z25" s="1"/>
      <c r="AA25" s="1"/>
      <c r="AB25" s="1"/>
      <c r="AC25" s="1"/>
      <c r="AD25" s="1"/>
      <c r="AE25" s="18"/>
      <c r="AF25" s="1">
        <v>84</v>
      </c>
      <c r="AG25" s="1">
        <v>84</v>
      </c>
      <c r="AH25" s="1">
        <v>85</v>
      </c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80</v>
      </c>
      <c r="FD25" s="68"/>
      <c r="FE25" s="68"/>
      <c r="FG25" s="42">
        <v>7</v>
      </c>
      <c r="FH25" s="43"/>
      <c r="FI25" s="43"/>
      <c r="FJ25" s="41">
        <v>56047</v>
      </c>
      <c r="FK25" s="41">
        <v>56057</v>
      </c>
    </row>
    <row r="26" spans="1:167" x14ac:dyDescent="0.25">
      <c r="A26" s="19">
        <v>16</v>
      </c>
      <c r="B26" s="19">
        <v>140854</v>
      </c>
      <c r="C26" s="19" t="s">
        <v>203</v>
      </c>
      <c r="D26" s="18"/>
      <c r="E26" s="28">
        <f t="shared" si="0"/>
        <v>84</v>
      </c>
      <c r="F26" s="28" t="str">
        <f t="shared" si="1"/>
        <v>B</v>
      </c>
      <c r="G26" s="28">
        <f t="shared" si="2"/>
        <v>84</v>
      </c>
      <c r="H26" s="28" t="str">
        <f t="shared" si="3"/>
        <v>B</v>
      </c>
      <c r="I26" s="36">
        <v>2</v>
      </c>
      <c r="J26" s="28" t="str">
        <f t="shared" si="4"/>
        <v>Memiliki kemampuan menganalisis materi  surat pribadi dan conjuction cause and effect  namun perlu meningkatkan kemapuan dalam menceritakan kembali lagu</v>
      </c>
      <c r="K26" s="28">
        <f t="shared" si="5"/>
        <v>84.333333333333329</v>
      </c>
      <c r="L26" s="28" t="str">
        <f t="shared" si="6"/>
        <v>A</v>
      </c>
      <c r="M26" s="28">
        <f t="shared" si="7"/>
        <v>84.333333333333329</v>
      </c>
      <c r="N26" s="28" t="str">
        <f t="shared" si="8"/>
        <v>A</v>
      </c>
      <c r="O26" s="36">
        <v>1</v>
      </c>
      <c r="P26" s="28" t="str">
        <f t="shared" si="9"/>
        <v>Sangat trampil dan menguasai dalam menpresentasikan materi surat pribadi ,conjunction cause and effect  dan menceritakan kembali lagu  dengan baik</v>
      </c>
      <c r="Q26" s="39"/>
      <c r="R26" s="39" t="s">
        <v>9</v>
      </c>
      <c r="S26" s="18"/>
      <c r="T26" s="1">
        <v>80</v>
      </c>
      <c r="U26" s="1">
        <v>80</v>
      </c>
      <c r="V26" s="1">
        <v>80</v>
      </c>
      <c r="W26" s="1">
        <v>95</v>
      </c>
      <c r="X26" s="1"/>
      <c r="Y26" s="1"/>
      <c r="Z26" s="1"/>
      <c r="AA26" s="1"/>
      <c r="AB26" s="1"/>
      <c r="AC26" s="1"/>
      <c r="AD26" s="1"/>
      <c r="AE26" s="18"/>
      <c r="AF26" s="1">
        <v>84</v>
      </c>
      <c r="AG26" s="1">
        <v>84</v>
      </c>
      <c r="AH26" s="1">
        <v>85</v>
      </c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140869</v>
      </c>
      <c r="C27" s="19" t="s">
        <v>204</v>
      </c>
      <c r="D27" s="18"/>
      <c r="E27" s="28">
        <f t="shared" si="0"/>
        <v>83</v>
      </c>
      <c r="F27" s="28" t="str">
        <f t="shared" si="1"/>
        <v>B</v>
      </c>
      <c r="G27" s="28">
        <f t="shared" si="2"/>
        <v>83</v>
      </c>
      <c r="H27" s="28" t="str">
        <f t="shared" si="3"/>
        <v>B</v>
      </c>
      <c r="I27" s="36">
        <v>2</v>
      </c>
      <c r="J27" s="28" t="str">
        <f t="shared" si="4"/>
        <v>Memiliki kemampuan menganalisis materi  surat pribadi dan conjuction cause and effect  namun perlu meningkatkan kemapuan dalam menceritakan kembali lagu</v>
      </c>
      <c r="K27" s="28">
        <f t="shared" si="5"/>
        <v>84.333333333333329</v>
      </c>
      <c r="L27" s="28" t="str">
        <f t="shared" si="6"/>
        <v>A</v>
      </c>
      <c r="M27" s="28">
        <f t="shared" si="7"/>
        <v>84.333333333333329</v>
      </c>
      <c r="N27" s="28" t="str">
        <f t="shared" si="8"/>
        <v>A</v>
      </c>
      <c r="O27" s="36">
        <v>1</v>
      </c>
      <c r="P27" s="28" t="str">
        <f t="shared" si="9"/>
        <v>Sangat trampil dan menguasai dalam menpresentasikan materi surat pribadi ,conjunction cause and effect  dan menceritakan kembali lagu  dengan baik</v>
      </c>
      <c r="Q27" s="39"/>
      <c r="R27" s="39" t="s">
        <v>9</v>
      </c>
      <c r="S27" s="18"/>
      <c r="T27" s="1">
        <v>86</v>
      </c>
      <c r="U27" s="1">
        <v>76</v>
      </c>
      <c r="V27" s="1">
        <v>70</v>
      </c>
      <c r="W27" s="1">
        <v>100</v>
      </c>
      <c r="X27" s="1"/>
      <c r="Y27" s="1"/>
      <c r="Z27" s="1"/>
      <c r="AA27" s="1"/>
      <c r="AB27" s="1"/>
      <c r="AC27" s="1"/>
      <c r="AD27" s="1"/>
      <c r="AE27" s="18"/>
      <c r="AF27" s="1">
        <v>84</v>
      </c>
      <c r="AG27" s="1">
        <v>84</v>
      </c>
      <c r="AH27" s="1">
        <v>85</v>
      </c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56048</v>
      </c>
      <c r="FK27" s="41">
        <v>56058</v>
      </c>
    </row>
    <row r="28" spans="1:167" x14ac:dyDescent="0.25">
      <c r="A28" s="19">
        <v>18</v>
      </c>
      <c r="B28" s="19">
        <v>140884</v>
      </c>
      <c r="C28" s="19" t="s">
        <v>205</v>
      </c>
      <c r="D28" s="18"/>
      <c r="E28" s="28">
        <f t="shared" si="0"/>
        <v>78</v>
      </c>
      <c r="F28" s="28" t="str">
        <f t="shared" si="1"/>
        <v>B</v>
      </c>
      <c r="G28" s="28">
        <f t="shared" si="2"/>
        <v>78</v>
      </c>
      <c r="H28" s="28" t="str">
        <f t="shared" si="3"/>
        <v>B</v>
      </c>
      <c r="I28" s="36">
        <v>2</v>
      </c>
      <c r="J28" s="28" t="str">
        <f t="shared" si="4"/>
        <v>Memiliki kemampuan menganalisis materi  surat pribadi dan conjuction cause and effect  namun perlu meningkatkan kemapuan dalam menceritakan kembali lagu</v>
      </c>
      <c r="K28" s="28">
        <f t="shared" si="5"/>
        <v>84.333333333333329</v>
      </c>
      <c r="L28" s="28" t="str">
        <f t="shared" si="6"/>
        <v>A</v>
      </c>
      <c r="M28" s="28">
        <f t="shared" si="7"/>
        <v>84.333333333333329</v>
      </c>
      <c r="N28" s="28" t="str">
        <f t="shared" si="8"/>
        <v>A</v>
      </c>
      <c r="O28" s="36">
        <v>1</v>
      </c>
      <c r="P28" s="28" t="str">
        <f t="shared" si="9"/>
        <v>Sangat trampil dan menguasai dalam menpresentasikan materi surat pribadi ,conjunction cause and effect  dan menceritakan kembali lagu  dengan baik</v>
      </c>
      <c r="Q28" s="39"/>
      <c r="R28" s="39" t="s">
        <v>9</v>
      </c>
      <c r="S28" s="18"/>
      <c r="T28" s="1">
        <v>70</v>
      </c>
      <c r="U28" s="1">
        <v>70</v>
      </c>
      <c r="V28" s="1">
        <v>80</v>
      </c>
      <c r="W28" s="1">
        <v>90</v>
      </c>
      <c r="X28" s="1"/>
      <c r="Y28" s="1"/>
      <c r="Z28" s="1"/>
      <c r="AA28" s="1"/>
      <c r="AB28" s="1"/>
      <c r="AC28" s="1"/>
      <c r="AD28" s="1"/>
      <c r="AE28" s="18"/>
      <c r="AF28" s="1">
        <v>84</v>
      </c>
      <c r="AG28" s="1">
        <v>84</v>
      </c>
      <c r="AH28" s="1">
        <v>85</v>
      </c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140899</v>
      </c>
      <c r="C29" s="19" t="s">
        <v>206</v>
      </c>
      <c r="D29" s="18"/>
      <c r="E29" s="28">
        <f t="shared" si="0"/>
        <v>81</v>
      </c>
      <c r="F29" s="28" t="str">
        <f t="shared" si="1"/>
        <v>B</v>
      </c>
      <c r="G29" s="28">
        <f t="shared" si="2"/>
        <v>81</v>
      </c>
      <c r="H29" s="28" t="str">
        <f t="shared" si="3"/>
        <v>B</v>
      </c>
      <c r="I29" s="36">
        <v>2</v>
      </c>
      <c r="J29" s="28" t="str">
        <f t="shared" si="4"/>
        <v>Memiliki kemampuan menganalisis materi  surat pribadi dan conjuction cause and effect  namun perlu meningkatkan kemapuan dalam menceritakan kembali lagu</v>
      </c>
      <c r="K29" s="28">
        <f t="shared" si="5"/>
        <v>84.333333333333329</v>
      </c>
      <c r="L29" s="28" t="str">
        <f t="shared" si="6"/>
        <v>A</v>
      </c>
      <c r="M29" s="28">
        <f t="shared" si="7"/>
        <v>84.333333333333329</v>
      </c>
      <c r="N29" s="28" t="str">
        <f t="shared" si="8"/>
        <v>A</v>
      </c>
      <c r="O29" s="36">
        <v>1</v>
      </c>
      <c r="P29" s="28" t="str">
        <f t="shared" si="9"/>
        <v>Sangat trampil dan menguasai dalam menpresentasikan materi surat pribadi ,conjunction cause and effect  dan menceritakan kembali lagu  dengan baik</v>
      </c>
      <c r="Q29" s="39"/>
      <c r="R29" s="39" t="s">
        <v>9</v>
      </c>
      <c r="S29" s="18"/>
      <c r="T29" s="1">
        <v>70</v>
      </c>
      <c r="U29" s="1">
        <v>82</v>
      </c>
      <c r="V29" s="1">
        <v>70</v>
      </c>
      <c r="W29" s="1">
        <v>100</v>
      </c>
      <c r="X29" s="1"/>
      <c r="Y29" s="1"/>
      <c r="Z29" s="1"/>
      <c r="AA29" s="1"/>
      <c r="AB29" s="1"/>
      <c r="AC29" s="1"/>
      <c r="AD29" s="1"/>
      <c r="AE29" s="18"/>
      <c r="AF29" s="1">
        <v>84</v>
      </c>
      <c r="AG29" s="1">
        <v>84</v>
      </c>
      <c r="AH29" s="1">
        <v>85</v>
      </c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56049</v>
      </c>
      <c r="FK29" s="41">
        <v>56059</v>
      </c>
    </row>
    <row r="30" spans="1:167" x14ac:dyDescent="0.25">
      <c r="A30" s="19">
        <v>20</v>
      </c>
      <c r="B30" s="19">
        <v>140914</v>
      </c>
      <c r="C30" s="19" t="s">
        <v>207</v>
      </c>
      <c r="D30" s="18"/>
      <c r="E30" s="28">
        <f t="shared" si="0"/>
        <v>86</v>
      </c>
      <c r="F30" s="28" t="str">
        <f t="shared" si="1"/>
        <v>A</v>
      </c>
      <c r="G30" s="28">
        <f t="shared" si="2"/>
        <v>86</v>
      </c>
      <c r="H30" s="28" t="str">
        <f t="shared" si="3"/>
        <v>A</v>
      </c>
      <c r="I30" s="36">
        <v>1</v>
      </c>
      <c r="J30" s="28" t="str">
        <f t="shared" si="4"/>
        <v xml:space="preserve">Memiliki kemampuan menganalisis materi surat pribadi,conjunction cause and effect dan lagu dengan baik </v>
      </c>
      <c r="K30" s="28">
        <f t="shared" si="5"/>
        <v>84.333333333333329</v>
      </c>
      <c r="L30" s="28" t="str">
        <f t="shared" si="6"/>
        <v>A</v>
      </c>
      <c r="M30" s="28">
        <f t="shared" si="7"/>
        <v>84.333333333333329</v>
      </c>
      <c r="N30" s="28" t="str">
        <f t="shared" si="8"/>
        <v>A</v>
      </c>
      <c r="O30" s="36">
        <v>1</v>
      </c>
      <c r="P30" s="28" t="str">
        <f t="shared" si="9"/>
        <v>Sangat trampil dan menguasai dalam menpresentasikan materi surat pribadi ,conjunction cause and effect  dan menceritakan kembali lagu  dengan baik</v>
      </c>
      <c r="Q30" s="39"/>
      <c r="R30" s="39" t="s">
        <v>9</v>
      </c>
      <c r="S30" s="18"/>
      <c r="T30" s="1">
        <v>75</v>
      </c>
      <c r="U30" s="1">
        <v>88</v>
      </c>
      <c r="V30" s="1">
        <v>80</v>
      </c>
      <c r="W30" s="1">
        <v>100</v>
      </c>
      <c r="X30" s="1"/>
      <c r="Y30" s="1"/>
      <c r="Z30" s="1"/>
      <c r="AA30" s="1"/>
      <c r="AB30" s="1"/>
      <c r="AC30" s="1"/>
      <c r="AD30" s="1"/>
      <c r="AE30" s="18"/>
      <c r="AF30" s="1">
        <v>84</v>
      </c>
      <c r="AG30" s="1">
        <v>84</v>
      </c>
      <c r="AH30" s="1">
        <v>85</v>
      </c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140929</v>
      </c>
      <c r="C31" s="19" t="s">
        <v>208</v>
      </c>
      <c r="D31" s="18"/>
      <c r="E31" s="28">
        <f t="shared" si="0"/>
        <v>89</v>
      </c>
      <c r="F31" s="28" t="str">
        <f t="shared" si="1"/>
        <v>A</v>
      </c>
      <c r="G31" s="28">
        <f t="shared" si="2"/>
        <v>89</v>
      </c>
      <c r="H31" s="28" t="str">
        <f t="shared" si="3"/>
        <v>A</v>
      </c>
      <c r="I31" s="36">
        <v>1</v>
      </c>
      <c r="J31" s="28" t="str">
        <f t="shared" si="4"/>
        <v xml:space="preserve">Memiliki kemampuan menganalisis materi surat pribadi,conjunction cause and effect dan lagu dengan baik </v>
      </c>
      <c r="K31" s="28">
        <f t="shared" si="5"/>
        <v>84.333333333333329</v>
      </c>
      <c r="L31" s="28" t="str">
        <f t="shared" si="6"/>
        <v>A</v>
      </c>
      <c r="M31" s="28">
        <f t="shared" si="7"/>
        <v>84.333333333333329</v>
      </c>
      <c r="N31" s="28" t="str">
        <f t="shared" si="8"/>
        <v>A</v>
      </c>
      <c r="O31" s="36">
        <v>1</v>
      </c>
      <c r="P31" s="28" t="str">
        <f t="shared" si="9"/>
        <v>Sangat trampil dan menguasai dalam menpresentasikan materi surat pribadi ,conjunction cause and effect  dan menceritakan kembali lagu  dengan baik</v>
      </c>
      <c r="Q31" s="39"/>
      <c r="R31" s="39" t="s">
        <v>9</v>
      </c>
      <c r="S31" s="18"/>
      <c r="T31" s="1">
        <v>88</v>
      </c>
      <c r="U31" s="1">
        <v>96</v>
      </c>
      <c r="V31" s="1">
        <v>70</v>
      </c>
      <c r="W31" s="1">
        <v>100</v>
      </c>
      <c r="X31" s="1"/>
      <c r="Y31" s="1"/>
      <c r="Z31" s="1"/>
      <c r="AA31" s="1"/>
      <c r="AB31" s="1"/>
      <c r="AC31" s="1"/>
      <c r="AD31" s="1"/>
      <c r="AE31" s="18"/>
      <c r="AF31" s="1">
        <v>84</v>
      </c>
      <c r="AG31" s="1">
        <v>84</v>
      </c>
      <c r="AH31" s="1">
        <v>85</v>
      </c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56050</v>
      </c>
      <c r="FK31" s="41">
        <v>56060</v>
      </c>
    </row>
    <row r="32" spans="1:167" x14ac:dyDescent="0.25">
      <c r="A32" s="19">
        <v>22</v>
      </c>
      <c r="B32" s="19">
        <v>140944</v>
      </c>
      <c r="C32" s="19" t="s">
        <v>209</v>
      </c>
      <c r="D32" s="18"/>
      <c r="E32" s="28">
        <f t="shared" si="0"/>
        <v>83</v>
      </c>
      <c r="F32" s="28" t="str">
        <f t="shared" si="1"/>
        <v>B</v>
      </c>
      <c r="G32" s="28">
        <f t="shared" si="2"/>
        <v>83</v>
      </c>
      <c r="H32" s="28" t="str">
        <f t="shared" si="3"/>
        <v>B</v>
      </c>
      <c r="I32" s="36">
        <v>2</v>
      </c>
      <c r="J32" s="28" t="str">
        <f t="shared" si="4"/>
        <v>Memiliki kemampuan menganalisis materi  surat pribadi dan conjuction cause and effect  namun perlu meningkatkan kemapuan dalam menceritakan kembali lagu</v>
      </c>
      <c r="K32" s="28">
        <f t="shared" si="5"/>
        <v>84.333333333333329</v>
      </c>
      <c r="L32" s="28" t="str">
        <f t="shared" si="6"/>
        <v>A</v>
      </c>
      <c r="M32" s="28">
        <f t="shared" si="7"/>
        <v>84.333333333333329</v>
      </c>
      <c r="N32" s="28" t="str">
        <f t="shared" si="8"/>
        <v>A</v>
      </c>
      <c r="O32" s="36">
        <v>1</v>
      </c>
      <c r="P32" s="28" t="str">
        <f t="shared" si="9"/>
        <v>Sangat trampil dan menguasai dalam menpresentasikan materi surat pribadi ,conjunction cause and effect  dan menceritakan kembali lagu  dengan baik</v>
      </c>
      <c r="Q32" s="39"/>
      <c r="R32" s="39" t="s">
        <v>9</v>
      </c>
      <c r="S32" s="18"/>
      <c r="T32" s="1">
        <v>70</v>
      </c>
      <c r="U32" s="1">
        <v>83</v>
      </c>
      <c r="V32" s="1">
        <v>80</v>
      </c>
      <c r="W32" s="1">
        <v>100</v>
      </c>
      <c r="X32" s="1"/>
      <c r="Y32" s="1"/>
      <c r="Z32" s="1"/>
      <c r="AA32" s="1"/>
      <c r="AB32" s="1"/>
      <c r="AC32" s="1"/>
      <c r="AD32" s="1"/>
      <c r="AE32" s="18"/>
      <c r="AF32" s="1">
        <v>84</v>
      </c>
      <c r="AG32" s="1">
        <v>84</v>
      </c>
      <c r="AH32" s="1">
        <v>85</v>
      </c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140959</v>
      </c>
      <c r="C33" s="19" t="s">
        <v>210</v>
      </c>
      <c r="D33" s="18"/>
      <c r="E33" s="28">
        <f t="shared" si="0"/>
        <v>78</v>
      </c>
      <c r="F33" s="28" t="str">
        <f t="shared" si="1"/>
        <v>B</v>
      </c>
      <c r="G33" s="28">
        <f t="shared" si="2"/>
        <v>78</v>
      </c>
      <c r="H33" s="28" t="str">
        <f t="shared" si="3"/>
        <v>B</v>
      </c>
      <c r="I33" s="36">
        <v>2</v>
      </c>
      <c r="J33" s="28" t="str">
        <f t="shared" si="4"/>
        <v>Memiliki kemampuan menganalisis materi  surat pribadi dan conjuction cause and effect  namun perlu meningkatkan kemapuan dalam menceritakan kembali lagu</v>
      </c>
      <c r="K33" s="28">
        <f t="shared" si="5"/>
        <v>84.333333333333329</v>
      </c>
      <c r="L33" s="28" t="str">
        <f t="shared" si="6"/>
        <v>A</v>
      </c>
      <c r="M33" s="28">
        <f t="shared" si="7"/>
        <v>84.333333333333329</v>
      </c>
      <c r="N33" s="28" t="str">
        <f t="shared" si="8"/>
        <v>A</v>
      </c>
      <c r="O33" s="36">
        <v>1</v>
      </c>
      <c r="P33" s="28" t="str">
        <f t="shared" si="9"/>
        <v>Sangat trampil dan menguasai dalam menpresentasikan materi surat pribadi ,conjunction cause and effect  dan menceritakan kembali lagu  dengan baik</v>
      </c>
      <c r="Q33" s="39"/>
      <c r="R33" s="39" t="s">
        <v>9</v>
      </c>
      <c r="S33" s="18"/>
      <c r="T33" s="1">
        <v>70</v>
      </c>
      <c r="U33" s="1">
        <v>78</v>
      </c>
      <c r="V33" s="1">
        <v>70</v>
      </c>
      <c r="W33" s="1">
        <v>95</v>
      </c>
      <c r="X33" s="1"/>
      <c r="Y33" s="1"/>
      <c r="Z33" s="1"/>
      <c r="AA33" s="1"/>
      <c r="AB33" s="1"/>
      <c r="AC33" s="1"/>
      <c r="AD33" s="1"/>
      <c r="AE33" s="18"/>
      <c r="AF33" s="1">
        <v>84</v>
      </c>
      <c r="AG33" s="1">
        <v>84</v>
      </c>
      <c r="AH33" s="1">
        <v>85</v>
      </c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140974</v>
      </c>
      <c r="C34" s="19" t="s">
        <v>211</v>
      </c>
      <c r="D34" s="18"/>
      <c r="E34" s="28">
        <f t="shared" si="0"/>
        <v>81</v>
      </c>
      <c r="F34" s="28" t="str">
        <f t="shared" si="1"/>
        <v>B</v>
      </c>
      <c r="G34" s="28">
        <f t="shared" si="2"/>
        <v>81</v>
      </c>
      <c r="H34" s="28" t="str">
        <f t="shared" si="3"/>
        <v>B</v>
      </c>
      <c r="I34" s="36">
        <v>2</v>
      </c>
      <c r="J34" s="28" t="str">
        <f t="shared" si="4"/>
        <v>Memiliki kemampuan menganalisis materi  surat pribadi dan conjuction cause and effect  namun perlu meningkatkan kemapuan dalam menceritakan kembali lagu</v>
      </c>
      <c r="K34" s="28">
        <f t="shared" si="5"/>
        <v>84.333333333333329</v>
      </c>
      <c r="L34" s="28" t="str">
        <f t="shared" si="6"/>
        <v>A</v>
      </c>
      <c r="M34" s="28">
        <f t="shared" si="7"/>
        <v>84.333333333333329</v>
      </c>
      <c r="N34" s="28" t="str">
        <f t="shared" si="8"/>
        <v>A</v>
      </c>
      <c r="O34" s="36">
        <v>1</v>
      </c>
      <c r="P34" s="28" t="str">
        <f t="shared" si="9"/>
        <v>Sangat trampil dan menguasai dalam menpresentasikan materi surat pribadi ,conjunction cause and effect  dan menceritakan kembali lagu  dengan baik</v>
      </c>
      <c r="Q34" s="39"/>
      <c r="R34" s="39" t="s">
        <v>9</v>
      </c>
      <c r="S34" s="18"/>
      <c r="T34" s="1">
        <v>80</v>
      </c>
      <c r="U34" s="1">
        <v>80</v>
      </c>
      <c r="V34" s="1">
        <v>88</v>
      </c>
      <c r="W34" s="1">
        <v>77.5</v>
      </c>
      <c r="X34" s="1"/>
      <c r="Y34" s="1"/>
      <c r="Z34" s="1"/>
      <c r="AA34" s="1"/>
      <c r="AB34" s="1"/>
      <c r="AC34" s="1"/>
      <c r="AD34" s="1"/>
      <c r="AE34" s="18"/>
      <c r="AF34" s="1">
        <v>84</v>
      </c>
      <c r="AG34" s="1">
        <v>84</v>
      </c>
      <c r="AH34" s="1">
        <v>85</v>
      </c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140989</v>
      </c>
      <c r="C35" s="19" t="s">
        <v>212</v>
      </c>
      <c r="D35" s="18"/>
      <c r="E35" s="28">
        <f t="shared" si="0"/>
        <v>81</v>
      </c>
      <c r="F35" s="28" t="str">
        <f t="shared" si="1"/>
        <v>B</v>
      </c>
      <c r="G35" s="28">
        <f t="shared" si="2"/>
        <v>81</v>
      </c>
      <c r="H35" s="28" t="str">
        <f t="shared" si="3"/>
        <v>B</v>
      </c>
      <c r="I35" s="36">
        <v>2</v>
      </c>
      <c r="J35" s="28" t="str">
        <f t="shared" si="4"/>
        <v>Memiliki kemampuan menganalisis materi  surat pribadi dan conjuction cause and effect  namun perlu meningkatkan kemapuan dalam menceritakan kembali lagu</v>
      </c>
      <c r="K35" s="28">
        <f t="shared" si="5"/>
        <v>84.333333333333329</v>
      </c>
      <c r="L35" s="28" t="str">
        <f t="shared" si="6"/>
        <v>A</v>
      </c>
      <c r="M35" s="28">
        <f t="shared" si="7"/>
        <v>84.333333333333329</v>
      </c>
      <c r="N35" s="28" t="str">
        <f t="shared" si="8"/>
        <v>A</v>
      </c>
      <c r="O35" s="36">
        <v>1</v>
      </c>
      <c r="P35" s="28" t="str">
        <f t="shared" si="9"/>
        <v>Sangat trampil dan menguasai dalam menpresentasikan materi surat pribadi ,conjunction cause and effect  dan menceritakan kembali lagu  dengan baik</v>
      </c>
      <c r="Q35" s="39"/>
      <c r="R35" s="39" t="s">
        <v>9</v>
      </c>
      <c r="S35" s="18"/>
      <c r="T35" s="1">
        <v>88</v>
      </c>
      <c r="U35" s="1">
        <v>70</v>
      </c>
      <c r="V35" s="1">
        <v>70</v>
      </c>
      <c r="W35" s="1">
        <v>97.5</v>
      </c>
      <c r="X35" s="1"/>
      <c r="Y35" s="1"/>
      <c r="Z35" s="1"/>
      <c r="AA35" s="1"/>
      <c r="AB35" s="1"/>
      <c r="AC35" s="1"/>
      <c r="AD35" s="1"/>
      <c r="AE35" s="18"/>
      <c r="AF35" s="1">
        <v>84</v>
      </c>
      <c r="AG35" s="1">
        <v>84</v>
      </c>
      <c r="AH35" s="1">
        <v>85</v>
      </c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141004</v>
      </c>
      <c r="C36" s="19" t="s">
        <v>213</v>
      </c>
      <c r="D36" s="18"/>
      <c r="E36" s="28">
        <f t="shared" si="0"/>
        <v>81</v>
      </c>
      <c r="F36" s="28" t="str">
        <f t="shared" si="1"/>
        <v>B</v>
      </c>
      <c r="G36" s="28">
        <f t="shared" si="2"/>
        <v>81</v>
      </c>
      <c r="H36" s="28" t="str">
        <f t="shared" si="3"/>
        <v>B</v>
      </c>
      <c r="I36" s="36">
        <v>2</v>
      </c>
      <c r="J36" s="28" t="str">
        <f t="shared" si="4"/>
        <v>Memiliki kemampuan menganalisis materi  surat pribadi dan conjuction cause and effect  namun perlu meningkatkan kemapuan dalam menceritakan kembali lagu</v>
      </c>
      <c r="K36" s="28">
        <f t="shared" si="5"/>
        <v>84.333333333333329</v>
      </c>
      <c r="L36" s="28" t="str">
        <f t="shared" si="6"/>
        <v>A</v>
      </c>
      <c r="M36" s="28">
        <f t="shared" si="7"/>
        <v>84.333333333333329</v>
      </c>
      <c r="N36" s="28" t="str">
        <f t="shared" si="8"/>
        <v>A</v>
      </c>
      <c r="O36" s="36">
        <v>1</v>
      </c>
      <c r="P36" s="28" t="str">
        <f t="shared" si="9"/>
        <v>Sangat trampil dan menguasai dalam menpresentasikan materi surat pribadi ,conjunction cause and effect  dan menceritakan kembali lagu  dengan baik</v>
      </c>
      <c r="Q36" s="39"/>
      <c r="R36" s="39" t="s">
        <v>9</v>
      </c>
      <c r="S36" s="18"/>
      <c r="T36" s="1">
        <v>84</v>
      </c>
      <c r="U36" s="1">
        <v>70</v>
      </c>
      <c r="V36" s="1">
        <v>70</v>
      </c>
      <c r="W36" s="1">
        <v>100</v>
      </c>
      <c r="X36" s="1"/>
      <c r="Y36" s="1"/>
      <c r="Z36" s="1"/>
      <c r="AA36" s="1"/>
      <c r="AB36" s="1"/>
      <c r="AC36" s="1"/>
      <c r="AD36" s="1"/>
      <c r="AE36" s="18"/>
      <c r="AF36" s="1">
        <v>84</v>
      </c>
      <c r="AG36" s="1">
        <v>84</v>
      </c>
      <c r="AH36" s="1">
        <v>85</v>
      </c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141019</v>
      </c>
      <c r="C37" s="19" t="s">
        <v>214</v>
      </c>
      <c r="D37" s="18"/>
      <c r="E37" s="28">
        <f t="shared" si="0"/>
        <v>78</v>
      </c>
      <c r="F37" s="28" t="str">
        <f t="shared" si="1"/>
        <v>B</v>
      </c>
      <c r="G37" s="28">
        <f t="shared" si="2"/>
        <v>78</v>
      </c>
      <c r="H37" s="28" t="str">
        <f t="shared" si="3"/>
        <v>B</v>
      </c>
      <c r="I37" s="36">
        <v>2</v>
      </c>
      <c r="J37" s="28" t="str">
        <f t="shared" si="4"/>
        <v>Memiliki kemampuan menganalisis materi  surat pribadi dan conjuction cause and effect  namun perlu meningkatkan kemapuan dalam menceritakan kembali lagu</v>
      </c>
      <c r="K37" s="28">
        <f t="shared" si="5"/>
        <v>82.666666666666671</v>
      </c>
      <c r="L37" s="28" t="str">
        <f t="shared" si="6"/>
        <v>B</v>
      </c>
      <c r="M37" s="28">
        <f t="shared" si="7"/>
        <v>82.666666666666671</v>
      </c>
      <c r="N37" s="28" t="str">
        <f t="shared" si="8"/>
        <v>B</v>
      </c>
      <c r="O37" s="36">
        <v>1</v>
      </c>
      <c r="P37" s="28" t="str">
        <f t="shared" si="9"/>
        <v>Sangat trampil dan menguasai dalam menpresentasikan materi surat pribadi ,conjunction cause and effect  dan menceritakan kembali lagu  dengan baik</v>
      </c>
      <c r="Q37" s="39"/>
      <c r="R37" s="39" t="s">
        <v>9</v>
      </c>
      <c r="S37" s="18"/>
      <c r="T37" s="1">
        <v>80</v>
      </c>
      <c r="U37" s="1">
        <v>80</v>
      </c>
      <c r="V37" s="1">
        <v>80</v>
      </c>
      <c r="W37" s="1">
        <v>72.5</v>
      </c>
      <c r="X37" s="1"/>
      <c r="Y37" s="1"/>
      <c r="Z37" s="1"/>
      <c r="AA37" s="1"/>
      <c r="AB37" s="1"/>
      <c r="AC37" s="1"/>
      <c r="AD37" s="1"/>
      <c r="AE37" s="18"/>
      <c r="AF37" s="1">
        <v>84</v>
      </c>
      <c r="AG37" s="1">
        <v>84</v>
      </c>
      <c r="AH37" s="1">
        <v>80</v>
      </c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141034</v>
      </c>
      <c r="C38" s="19" t="s">
        <v>215</v>
      </c>
      <c r="D38" s="18"/>
      <c r="E38" s="28">
        <f t="shared" si="0"/>
        <v>89</v>
      </c>
      <c r="F38" s="28" t="str">
        <f t="shared" si="1"/>
        <v>A</v>
      </c>
      <c r="G38" s="28">
        <f t="shared" si="2"/>
        <v>89</v>
      </c>
      <c r="H38" s="28" t="str">
        <f t="shared" si="3"/>
        <v>A</v>
      </c>
      <c r="I38" s="36">
        <v>1</v>
      </c>
      <c r="J38" s="28" t="str">
        <f t="shared" si="4"/>
        <v xml:space="preserve">Memiliki kemampuan menganalisis materi surat pribadi,conjunction cause and effect dan lagu dengan baik </v>
      </c>
      <c r="K38" s="28">
        <f t="shared" si="5"/>
        <v>85.666666666666671</v>
      </c>
      <c r="L38" s="28" t="str">
        <f t="shared" si="6"/>
        <v>A</v>
      </c>
      <c r="M38" s="28">
        <f t="shared" si="7"/>
        <v>85.666666666666671</v>
      </c>
      <c r="N38" s="28" t="str">
        <f t="shared" si="8"/>
        <v>A</v>
      </c>
      <c r="O38" s="36">
        <v>1</v>
      </c>
      <c r="P38" s="28" t="str">
        <f t="shared" si="9"/>
        <v>Sangat trampil dan menguasai dalam menpresentasikan materi surat pribadi ,conjunction cause and effect  dan menceritakan kembali lagu  dengan baik</v>
      </c>
      <c r="Q38" s="39"/>
      <c r="R38" s="39" t="s">
        <v>8</v>
      </c>
      <c r="S38" s="18"/>
      <c r="T38" s="1">
        <v>88</v>
      </c>
      <c r="U38" s="1">
        <v>88</v>
      </c>
      <c r="V38" s="1">
        <v>80</v>
      </c>
      <c r="W38" s="1">
        <v>100</v>
      </c>
      <c r="X38" s="1"/>
      <c r="Y38" s="1"/>
      <c r="Z38" s="1"/>
      <c r="AA38" s="1"/>
      <c r="AB38" s="1"/>
      <c r="AC38" s="1"/>
      <c r="AD38" s="1"/>
      <c r="AE38" s="18"/>
      <c r="AF38" s="1">
        <v>84</v>
      </c>
      <c r="AG38" s="1">
        <v>88</v>
      </c>
      <c r="AH38" s="1">
        <v>85</v>
      </c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141049</v>
      </c>
      <c r="C39" s="19" t="s">
        <v>216</v>
      </c>
      <c r="D39" s="18"/>
      <c r="E39" s="28">
        <f t="shared" si="0"/>
        <v>88</v>
      </c>
      <c r="F39" s="28" t="str">
        <f t="shared" si="1"/>
        <v>A</v>
      </c>
      <c r="G39" s="28">
        <f t="shared" si="2"/>
        <v>88</v>
      </c>
      <c r="H39" s="28" t="str">
        <f t="shared" si="3"/>
        <v>A</v>
      </c>
      <c r="I39" s="36">
        <v>1</v>
      </c>
      <c r="J39" s="28" t="str">
        <f t="shared" si="4"/>
        <v xml:space="preserve">Memiliki kemampuan menganalisis materi surat pribadi,conjunction cause and effect dan lagu dengan baik </v>
      </c>
      <c r="K39" s="28">
        <f t="shared" si="5"/>
        <v>83</v>
      </c>
      <c r="L39" s="28" t="str">
        <f t="shared" si="6"/>
        <v>B</v>
      </c>
      <c r="M39" s="28">
        <f t="shared" si="7"/>
        <v>83</v>
      </c>
      <c r="N39" s="28" t="str">
        <f t="shared" si="8"/>
        <v>B</v>
      </c>
      <c r="O39" s="36">
        <v>2</v>
      </c>
      <c r="P39" s="28" t="str">
        <f t="shared" si="9"/>
        <v>Cukup trampil dan menguasai dalam menpresentasikan materi surat pribadi ,conjunction cause and effect  dan namun perlu meningkatkan dalam materi menceritakan kembali lagu  dengan baik</v>
      </c>
      <c r="Q39" s="39"/>
      <c r="R39" s="39" t="s">
        <v>8</v>
      </c>
      <c r="S39" s="18"/>
      <c r="T39" s="1">
        <v>88</v>
      </c>
      <c r="U39" s="1">
        <v>84</v>
      </c>
      <c r="V39" s="1">
        <v>80</v>
      </c>
      <c r="W39" s="1">
        <v>100</v>
      </c>
      <c r="X39" s="1"/>
      <c r="Y39" s="1"/>
      <c r="Z39" s="1"/>
      <c r="AA39" s="1"/>
      <c r="AB39" s="1"/>
      <c r="AC39" s="1"/>
      <c r="AD39" s="1"/>
      <c r="AE39" s="18"/>
      <c r="AF39" s="1">
        <v>80</v>
      </c>
      <c r="AG39" s="1">
        <v>84</v>
      </c>
      <c r="AH39" s="1">
        <v>85</v>
      </c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141064</v>
      </c>
      <c r="C40" s="19" t="s">
        <v>217</v>
      </c>
      <c r="D40" s="18"/>
      <c r="E40" s="28">
        <f t="shared" si="0"/>
        <v>79</v>
      </c>
      <c r="F40" s="28" t="str">
        <f t="shared" si="1"/>
        <v>B</v>
      </c>
      <c r="G40" s="28">
        <f t="shared" si="2"/>
        <v>79</v>
      </c>
      <c r="H40" s="28" t="str">
        <f t="shared" si="3"/>
        <v>B</v>
      </c>
      <c r="I40" s="36">
        <v>2</v>
      </c>
      <c r="J40" s="28" t="str">
        <f t="shared" si="4"/>
        <v>Memiliki kemampuan menganalisis materi  surat pribadi dan conjuction cause and effect  namun perlu meningkatkan kemapuan dalam menceritakan kembali lagu</v>
      </c>
      <c r="K40" s="28">
        <f t="shared" si="5"/>
        <v>84.333333333333329</v>
      </c>
      <c r="L40" s="28" t="str">
        <f t="shared" si="6"/>
        <v>A</v>
      </c>
      <c r="M40" s="28">
        <f t="shared" si="7"/>
        <v>84.333333333333329</v>
      </c>
      <c r="N40" s="28" t="str">
        <f t="shared" si="8"/>
        <v>A</v>
      </c>
      <c r="O40" s="36">
        <v>1</v>
      </c>
      <c r="P40" s="28" t="str">
        <f t="shared" si="9"/>
        <v>Sangat trampil dan menguasai dalam menpresentasikan materi surat pribadi ,conjunction cause and effect  dan menceritakan kembali lagu  dengan baik</v>
      </c>
      <c r="Q40" s="39"/>
      <c r="R40" s="39" t="s">
        <v>9</v>
      </c>
      <c r="S40" s="18"/>
      <c r="T40" s="1">
        <v>70</v>
      </c>
      <c r="U40" s="1">
        <v>80</v>
      </c>
      <c r="V40" s="1">
        <v>70</v>
      </c>
      <c r="W40" s="1">
        <v>95</v>
      </c>
      <c r="X40" s="1"/>
      <c r="Y40" s="1"/>
      <c r="Z40" s="1"/>
      <c r="AA40" s="1"/>
      <c r="AB40" s="1"/>
      <c r="AC40" s="1"/>
      <c r="AD40" s="1"/>
      <c r="AE40" s="18"/>
      <c r="AF40" s="1">
        <v>84</v>
      </c>
      <c r="AG40" s="1">
        <v>84</v>
      </c>
      <c r="AH40" s="1">
        <v>85</v>
      </c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141079</v>
      </c>
      <c r="C41" s="19" t="s">
        <v>218</v>
      </c>
      <c r="D41" s="18"/>
      <c r="E41" s="28">
        <f t="shared" si="0"/>
        <v>78</v>
      </c>
      <c r="F41" s="28" t="str">
        <f t="shared" si="1"/>
        <v>B</v>
      </c>
      <c r="G41" s="28">
        <f t="shared" si="2"/>
        <v>78</v>
      </c>
      <c r="H41" s="28" t="str">
        <f t="shared" si="3"/>
        <v>B</v>
      </c>
      <c r="I41" s="36">
        <v>2</v>
      </c>
      <c r="J41" s="28" t="str">
        <f t="shared" si="4"/>
        <v>Memiliki kemampuan menganalisis materi  surat pribadi dan conjuction cause and effect  namun perlu meningkatkan kemapuan dalam menceritakan kembali lagu</v>
      </c>
      <c r="K41" s="28">
        <f t="shared" si="5"/>
        <v>84.333333333333329</v>
      </c>
      <c r="L41" s="28" t="str">
        <f t="shared" si="6"/>
        <v>A</v>
      </c>
      <c r="M41" s="28">
        <f t="shared" si="7"/>
        <v>84.333333333333329</v>
      </c>
      <c r="N41" s="28" t="str">
        <f t="shared" si="8"/>
        <v>A</v>
      </c>
      <c r="O41" s="36">
        <v>1</v>
      </c>
      <c r="P41" s="28" t="str">
        <f t="shared" si="9"/>
        <v>Sangat trampil dan menguasai dalam menpresentasikan materi surat pribadi ,conjunction cause and effect  dan menceritakan kembali lagu  dengan baik</v>
      </c>
      <c r="Q41" s="39"/>
      <c r="R41" s="39" t="s">
        <v>9</v>
      </c>
      <c r="S41" s="18"/>
      <c r="T41" s="1">
        <v>70</v>
      </c>
      <c r="U41" s="1">
        <v>70</v>
      </c>
      <c r="V41" s="1">
        <v>70</v>
      </c>
      <c r="W41" s="1">
        <v>100</v>
      </c>
      <c r="X41" s="1"/>
      <c r="Y41" s="1"/>
      <c r="Z41" s="1"/>
      <c r="AA41" s="1"/>
      <c r="AB41" s="1"/>
      <c r="AC41" s="1"/>
      <c r="AD41" s="1"/>
      <c r="AE41" s="18"/>
      <c r="AF41" s="1">
        <v>84</v>
      </c>
      <c r="AG41" s="1">
        <v>84</v>
      </c>
      <c r="AH41" s="1">
        <v>85</v>
      </c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141094</v>
      </c>
      <c r="C42" s="19" t="s">
        <v>219</v>
      </c>
      <c r="D42" s="18"/>
      <c r="E42" s="28">
        <f t="shared" si="0"/>
        <v>78</v>
      </c>
      <c r="F42" s="28" t="str">
        <f t="shared" si="1"/>
        <v>B</v>
      </c>
      <c r="G42" s="28">
        <f t="shared" si="2"/>
        <v>78</v>
      </c>
      <c r="H42" s="28" t="str">
        <f t="shared" si="3"/>
        <v>B</v>
      </c>
      <c r="I42" s="36">
        <v>2</v>
      </c>
      <c r="J42" s="28" t="str">
        <f t="shared" si="4"/>
        <v>Memiliki kemampuan menganalisis materi  surat pribadi dan conjuction cause and effect  namun perlu meningkatkan kemapuan dalam menceritakan kembali lagu</v>
      </c>
      <c r="K42" s="28">
        <f t="shared" si="5"/>
        <v>84.333333333333329</v>
      </c>
      <c r="L42" s="28" t="str">
        <f t="shared" si="6"/>
        <v>A</v>
      </c>
      <c r="M42" s="28">
        <f t="shared" si="7"/>
        <v>84.333333333333329</v>
      </c>
      <c r="N42" s="28" t="str">
        <f t="shared" si="8"/>
        <v>A</v>
      </c>
      <c r="O42" s="36">
        <v>1</v>
      </c>
      <c r="P42" s="28" t="str">
        <f t="shared" si="9"/>
        <v>Sangat trampil dan menguasai dalam menpresentasikan materi surat pribadi ,conjunction cause and effect  dan menceritakan kembali lagu  dengan baik</v>
      </c>
      <c r="Q42" s="39"/>
      <c r="R42" s="39" t="s">
        <v>8</v>
      </c>
      <c r="S42" s="18"/>
      <c r="T42" s="1">
        <v>80</v>
      </c>
      <c r="U42" s="1">
        <v>80</v>
      </c>
      <c r="V42" s="1">
        <v>80</v>
      </c>
      <c r="W42" s="1">
        <v>72.5</v>
      </c>
      <c r="X42" s="1"/>
      <c r="Y42" s="1"/>
      <c r="Z42" s="1"/>
      <c r="AA42" s="1"/>
      <c r="AB42" s="1"/>
      <c r="AC42" s="1"/>
      <c r="AD42" s="1"/>
      <c r="AE42" s="18"/>
      <c r="AF42" s="1">
        <v>84</v>
      </c>
      <c r="AG42" s="1">
        <v>84</v>
      </c>
      <c r="AH42" s="1">
        <v>85</v>
      </c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141109</v>
      </c>
      <c r="C43" s="19" t="s">
        <v>220</v>
      </c>
      <c r="D43" s="18"/>
      <c r="E43" s="28">
        <f t="shared" si="0"/>
        <v>86</v>
      </c>
      <c r="F43" s="28" t="str">
        <f t="shared" si="1"/>
        <v>A</v>
      </c>
      <c r="G43" s="28">
        <f t="shared" si="2"/>
        <v>86</v>
      </c>
      <c r="H43" s="28" t="str">
        <f t="shared" si="3"/>
        <v>A</v>
      </c>
      <c r="I43" s="36">
        <v>1</v>
      </c>
      <c r="J43" s="28" t="str">
        <f t="shared" si="4"/>
        <v xml:space="preserve">Memiliki kemampuan menganalisis materi surat pribadi,conjunction cause and effect dan lagu dengan baik </v>
      </c>
      <c r="K43" s="28">
        <f t="shared" si="5"/>
        <v>84.333333333333329</v>
      </c>
      <c r="L43" s="28" t="str">
        <f t="shared" si="6"/>
        <v>A</v>
      </c>
      <c r="M43" s="28">
        <f t="shared" si="7"/>
        <v>84.333333333333329</v>
      </c>
      <c r="N43" s="28" t="str">
        <f t="shared" si="8"/>
        <v>A</v>
      </c>
      <c r="O43" s="36">
        <v>1</v>
      </c>
      <c r="P43" s="28" t="str">
        <f t="shared" si="9"/>
        <v>Sangat trampil dan menguasai dalam menpresentasikan materi surat pribadi ,conjunction cause and effect  dan menceritakan kembali lagu  dengan baik</v>
      </c>
      <c r="Q43" s="39"/>
      <c r="R43" s="39" t="s">
        <v>9</v>
      </c>
      <c r="S43" s="18"/>
      <c r="T43" s="1">
        <v>88</v>
      </c>
      <c r="U43" s="1">
        <v>76</v>
      </c>
      <c r="V43" s="1">
        <v>80</v>
      </c>
      <c r="W43" s="1">
        <v>100</v>
      </c>
      <c r="X43" s="1"/>
      <c r="Y43" s="1"/>
      <c r="Z43" s="1"/>
      <c r="AA43" s="1"/>
      <c r="AB43" s="1"/>
      <c r="AC43" s="1"/>
      <c r="AD43" s="1"/>
      <c r="AE43" s="18"/>
      <c r="AF43" s="1">
        <v>84</v>
      </c>
      <c r="AG43" s="1">
        <v>84</v>
      </c>
      <c r="AH43" s="1">
        <v>85</v>
      </c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141124</v>
      </c>
      <c r="C44" s="19" t="s">
        <v>221</v>
      </c>
      <c r="D44" s="18"/>
      <c r="E44" s="28">
        <f t="shared" si="0"/>
        <v>78</v>
      </c>
      <c r="F44" s="28" t="str">
        <f t="shared" si="1"/>
        <v>B</v>
      </c>
      <c r="G44" s="28">
        <f t="shared" si="2"/>
        <v>78</v>
      </c>
      <c r="H44" s="28" t="str">
        <f t="shared" si="3"/>
        <v>B</v>
      </c>
      <c r="I44" s="36">
        <v>2</v>
      </c>
      <c r="J44" s="28" t="str">
        <f t="shared" si="4"/>
        <v>Memiliki kemampuan menganalisis materi  surat pribadi dan conjuction cause and effect  namun perlu meningkatkan kemapuan dalam menceritakan kembali lagu</v>
      </c>
      <c r="K44" s="28">
        <f t="shared" si="5"/>
        <v>84.333333333333329</v>
      </c>
      <c r="L44" s="28" t="str">
        <f t="shared" si="6"/>
        <v>A</v>
      </c>
      <c r="M44" s="28">
        <f t="shared" si="7"/>
        <v>84.333333333333329</v>
      </c>
      <c r="N44" s="28" t="str">
        <f t="shared" si="8"/>
        <v>A</v>
      </c>
      <c r="O44" s="36">
        <v>1</v>
      </c>
      <c r="P44" s="28" t="str">
        <f t="shared" si="9"/>
        <v>Sangat trampil dan menguasai dalam menpresentasikan materi surat pribadi ,conjunction cause and effect  dan menceritakan kembali lagu  dengan baik</v>
      </c>
      <c r="Q44" s="39"/>
      <c r="R44" s="39" t="s">
        <v>9</v>
      </c>
      <c r="S44" s="18"/>
      <c r="T44" s="1">
        <v>70</v>
      </c>
      <c r="U44" s="1">
        <v>70</v>
      </c>
      <c r="V44" s="1">
        <v>70</v>
      </c>
      <c r="W44" s="1">
        <v>100</v>
      </c>
      <c r="X44" s="1"/>
      <c r="Y44" s="1"/>
      <c r="Z44" s="1"/>
      <c r="AA44" s="1"/>
      <c r="AB44" s="1"/>
      <c r="AC44" s="1"/>
      <c r="AD44" s="1"/>
      <c r="AE44" s="18"/>
      <c r="AF44" s="1">
        <v>84</v>
      </c>
      <c r="AG44" s="1">
        <v>84</v>
      </c>
      <c r="AH44" s="1">
        <v>85</v>
      </c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141139</v>
      </c>
      <c r="C45" s="19" t="s">
        <v>222</v>
      </c>
      <c r="D45" s="18"/>
      <c r="E45" s="28">
        <f t="shared" si="0"/>
        <v>78</v>
      </c>
      <c r="F45" s="28" t="str">
        <f t="shared" si="1"/>
        <v>B</v>
      </c>
      <c r="G45" s="28">
        <f t="shared" si="2"/>
        <v>78</v>
      </c>
      <c r="H45" s="28" t="str">
        <f t="shared" si="3"/>
        <v>B</v>
      </c>
      <c r="I45" s="36">
        <v>2</v>
      </c>
      <c r="J45" s="28" t="str">
        <f t="shared" si="4"/>
        <v>Memiliki kemampuan menganalisis materi  surat pribadi dan conjuction cause and effect  namun perlu meningkatkan kemapuan dalam menceritakan kembali lagu</v>
      </c>
      <c r="K45" s="28">
        <f t="shared" si="5"/>
        <v>84.333333333333329</v>
      </c>
      <c r="L45" s="28" t="str">
        <f t="shared" si="6"/>
        <v>A</v>
      </c>
      <c r="M45" s="28">
        <f t="shared" si="7"/>
        <v>84.333333333333329</v>
      </c>
      <c r="N45" s="28" t="str">
        <f t="shared" si="8"/>
        <v>A</v>
      </c>
      <c r="O45" s="36">
        <v>1</v>
      </c>
      <c r="P45" s="28" t="str">
        <f t="shared" si="9"/>
        <v>Sangat trampil dan menguasai dalam menpresentasikan materi surat pribadi ,conjunction cause and effect  dan menceritakan kembali lagu  dengan baik</v>
      </c>
      <c r="Q45" s="39"/>
      <c r="R45" s="39" t="s">
        <v>9</v>
      </c>
      <c r="S45" s="18"/>
      <c r="T45" s="1">
        <v>70</v>
      </c>
      <c r="U45" s="1">
        <v>70</v>
      </c>
      <c r="V45" s="1">
        <v>70</v>
      </c>
      <c r="W45" s="1">
        <v>100</v>
      </c>
      <c r="X45" s="1"/>
      <c r="Y45" s="1"/>
      <c r="Z45" s="1"/>
      <c r="AA45" s="1"/>
      <c r="AB45" s="1"/>
      <c r="AC45" s="1"/>
      <c r="AD45" s="1"/>
      <c r="AE45" s="18"/>
      <c r="AF45" s="1">
        <v>84</v>
      </c>
      <c r="AG45" s="1">
        <v>84</v>
      </c>
      <c r="AH45" s="1">
        <v>85</v>
      </c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89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77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82.314285714285717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655" priority="1" operator="between">
      <formula>($C$4-1)</formula>
      <formula>1</formula>
    </cfRule>
  </conditionalFormatting>
  <conditionalFormatting sqref="E12">
    <cfRule type="cellIs" dxfId="654" priority="2" operator="between">
      <formula>($C$4-1)</formula>
      <formula>1</formula>
    </cfRule>
  </conditionalFormatting>
  <conditionalFormatting sqref="E13">
    <cfRule type="cellIs" dxfId="653" priority="3" operator="between">
      <formula>($C$4-1)</formula>
      <formula>1</formula>
    </cfRule>
  </conditionalFormatting>
  <conditionalFormatting sqref="E14">
    <cfRule type="cellIs" dxfId="652" priority="4" operator="between">
      <formula>($C$4-1)</formula>
      <formula>1</formula>
    </cfRule>
  </conditionalFormatting>
  <conditionalFormatting sqref="E15">
    <cfRule type="cellIs" dxfId="651" priority="5" operator="between">
      <formula>($C$4-1)</formula>
      <formula>1</formula>
    </cfRule>
  </conditionalFormatting>
  <conditionalFormatting sqref="E16">
    <cfRule type="cellIs" dxfId="650" priority="6" operator="between">
      <formula>($C$4-1)</formula>
      <formula>1</formula>
    </cfRule>
  </conditionalFormatting>
  <conditionalFormatting sqref="E17">
    <cfRule type="cellIs" dxfId="649" priority="7" operator="between">
      <formula>($C$4-1)</formula>
      <formula>1</formula>
    </cfRule>
  </conditionalFormatting>
  <conditionalFormatting sqref="E18">
    <cfRule type="cellIs" dxfId="648" priority="8" operator="between">
      <formula>($C$4-1)</formula>
      <formula>1</formula>
    </cfRule>
  </conditionalFormatting>
  <conditionalFormatting sqref="E19">
    <cfRule type="cellIs" dxfId="647" priority="9" operator="between">
      <formula>($C$4-1)</formula>
      <formula>1</formula>
    </cfRule>
  </conditionalFormatting>
  <conditionalFormatting sqref="E20">
    <cfRule type="cellIs" dxfId="646" priority="10" operator="between">
      <formula>($C$4-1)</formula>
      <formula>1</formula>
    </cfRule>
  </conditionalFormatting>
  <conditionalFormatting sqref="E21">
    <cfRule type="cellIs" dxfId="645" priority="11" operator="between">
      <formula>($C$4-1)</formula>
      <formula>1</formula>
    </cfRule>
  </conditionalFormatting>
  <conditionalFormatting sqref="E22">
    <cfRule type="cellIs" dxfId="644" priority="12" operator="between">
      <formula>($C$4-1)</formula>
      <formula>1</formula>
    </cfRule>
  </conditionalFormatting>
  <conditionalFormatting sqref="E23">
    <cfRule type="cellIs" dxfId="643" priority="13" operator="between">
      <formula>($C$4-1)</formula>
      <formula>1</formula>
    </cfRule>
  </conditionalFormatting>
  <conditionalFormatting sqref="E24">
    <cfRule type="cellIs" dxfId="642" priority="14" operator="between">
      <formula>($C$4-1)</formula>
      <formula>1</formula>
    </cfRule>
  </conditionalFormatting>
  <conditionalFormatting sqref="E25">
    <cfRule type="cellIs" dxfId="641" priority="15" operator="between">
      <formula>($C$4-1)</formula>
      <formula>1</formula>
    </cfRule>
  </conditionalFormatting>
  <conditionalFormatting sqref="E26">
    <cfRule type="cellIs" dxfId="640" priority="16" operator="between">
      <formula>($C$4-1)</formula>
      <formula>1</formula>
    </cfRule>
  </conditionalFormatting>
  <conditionalFormatting sqref="E27">
    <cfRule type="cellIs" dxfId="639" priority="17" operator="between">
      <formula>($C$4-1)</formula>
      <formula>1</formula>
    </cfRule>
  </conditionalFormatting>
  <conditionalFormatting sqref="E28">
    <cfRule type="cellIs" dxfId="638" priority="18" operator="between">
      <formula>($C$4-1)</formula>
      <formula>1</formula>
    </cfRule>
  </conditionalFormatting>
  <conditionalFormatting sqref="E29">
    <cfRule type="cellIs" dxfId="637" priority="19" operator="between">
      <formula>($C$4-1)</formula>
      <formula>1</formula>
    </cfRule>
  </conditionalFormatting>
  <conditionalFormatting sqref="E30">
    <cfRule type="cellIs" dxfId="636" priority="20" operator="between">
      <formula>($C$4-1)</formula>
      <formula>1</formula>
    </cfRule>
  </conditionalFormatting>
  <conditionalFormatting sqref="E31">
    <cfRule type="cellIs" dxfId="635" priority="21" operator="between">
      <formula>($C$4-1)</formula>
      <formula>1</formula>
    </cfRule>
  </conditionalFormatting>
  <conditionalFormatting sqref="E32">
    <cfRule type="cellIs" dxfId="634" priority="22" operator="between">
      <formula>($C$4-1)</formula>
      <formula>1</formula>
    </cfRule>
  </conditionalFormatting>
  <conditionalFormatting sqref="E33">
    <cfRule type="cellIs" dxfId="633" priority="23" operator="between">
      <formula>($C$4-1)</formula>
      <formula>1</formula>
    </cfRule>
  </conditionalFormatting>
  <conditionalFormatting sqref="E34">
    <cfRule type="cellIs" dxfId="632" priority="24" operator="between">
      <formula>($C$4-1)</formula>
      <formula>1</formula>
    </cfRule>
  </conditionalFormatting>
  <conditionalFormatting sqref="E35">
    <cfRule type="cellIs" dxfId="631" priority="25" operator="between">
      <formula>($C$4-1)</formula>
      <formula>1</formula>
    </cfRule>
  </conditionalFormatting>
  <conditionalFormatting sqref="E36">
    <cfRule type="cellIs" dxfId="630" priority="26" operator="between">
      <formula>($C$4-1)</formula>
      <formula>1</formula>
    </cfRule>
  </conditionalFormatting>
  <conditionalFormatting sqref="E37">
    <cfRule type="cellIs" dxfId="629" priority="27" operator="between">
      <formula>($C$4-1)</formula>
      <formula>1</formula>
    </cfRule>
  </conditionalFormatting>
  <conditionalFormatting sqref="E38">
    <cfRule type="cellIs" dxfId="628" priority="28" operator="between">
      <formula>($C$4-1)</formula>
      <formula>1</formula>
    </cfRule>
  </conditionalFormatting>
  <conditionalFormatting sqref="E39">
    <cfRule type="cellIs" dxfId="627" priority="29" operator="between">
      <formula>($C$4-1)</formula>
      <formula>1</formula>
    </cfRule>
  </conditionalFormatting>
  <conditionalFormatting sqref="E40">
    <cfRule type="cellIs" dxfId="626" priority="30" operator="between">
      <formula>($C$4-1)</formula>
      <formula>1</formula>
    </cfRule>
  </conditionalFormatting>
  <conditionalFormatting sqref="E41">
    <cfRule type="cellIs" dxfId="625" priority="31" operator="between">
      <formula>($C$4-1)</formula>
      <formula>1</formula>
    </cfRule>
  </conditionalFormatting>
  <conditionalFormatting sqref="E42">
    <cfRule type="cellIs" dxfId="624" priority="32" operator="between">
      <formula>($C$4-1)</formula>
      <formula>1</formula>
    </cfRule>
  </conditionalFormatting>
  <conditionalFormatting sqref="E43">
    <cfRule type="cellIs" dxfId="623" priority="33" operator="between">
      <formula>($C$4-1)</formula>
      <formula>1</formula>
    </cfRule>
  </conditionalFormatting>
  <conditionalFormatting sqref="E44">
    <cfRule type="cellIs" dxfId="622" priority="34" operator="between">
      <formula>($C$4-1)</formula>
      <formula>1</formula>
    </cfRule>
  </conditionalFormatting>
  <conditionalFormatting sqref="E45">
    <cfRule type="cellIs" dxfId="621" priority="35" operator="between">
      <formula>($C$4-1)</formula>
      <formula>1</formula>
    </cfRule>
  </conditionalFormatting>
  <conditionalFormatting sqref="E46">
    <cfRule type="cellIs" dxfId="620" priority="36" operator="between">
      <formula>($C$4-1)</formula>
      <formula>1</formula>
    </cfRule>
  </conditionalFormatting>
  <conditionalFormatting sqref="E47">
    <cfRule type="cellIs" dxfId="619" priority="37" operator="between">
      <formula>($C$4-1)</formula>
      <formula>1</formula>
    </cfRule>
  </conditionalFormatting>
  <conditionalFormatting sqref="E48">
    <cfRule type="cellIs" dxfId="618" priority="38" operator="between">
      <formula>($C$4-1)</formula>
      <formula>1</formula>
    </cfRule>
  </conditionalFormatting>
  <conditionalFormatting sqref="E49">
    <cfRule type="cellIs" dxfId="617" priority="39" operator="between">
      <formula>($C$4-1)</formula>
      <formula>1</formula>
    </cfRule>
  </conditionalFormatting>
  <conditionalFormatting sqref="E50">
    <cfRule type="cellIs" dxfId="616" priority="40" operator="between">
      <formula>($C$4-1)</formula>
      <formula>1</formula>
    </cfRule>
  </conditionalFormatting>
  <conditionalFormatting sqref="G11">
    <cfRule type="cellIs" dxfId="615" priority="41" operator="between">
      <formula>($C$4-1)</formula>
      <formula>1</formula>
    </cfRule>
  </conditionalFormatting>
  <conditionalFormatting sqref="G12">
    <cfRule type="cellIs" dxfId="614" priority="42" operator="between">
      <formula>($C$4-1)</formula>
      <formula>1</formula>
    </cfRule>
  </conditionalFormatting>
  <conditionalFormatting sqref="G13">
    <cfRule type="cellIs" dxfId="613" priority="43" operator="between">
      <formula>($C$4-1)</formula>
      <formula>1</formula>
    </cfRule>
  </conditionalFormatting>
  <conditionalFormatting sqref="G14">
    <cfRule type="cellIs" dxfId="612" priority="44" operator="between">
      <formula>($C$4-1)</formula>
      <formula>1</formula>
    </cfRule>
  </conditionalFormatting>
  <conditionalFormatting sqref="G15">
    <cfRule type="cellIs" dxfId="611" priority="45" operator="between">
      <formula>($C$4-1)</formula>
      <formula>1</formula>
    </cfRule>
  </conditionalFormatting>
  <conditionalFormatting sqref="G16">
    <cfRule type="cellIs" dxfId="610" priority="46" operator="between">
      <formula>($C$4-1)</formula>
      <formula>1</formula>
    </cfRule>
  </conditionalFormatting>
  <conditionalFormatting sqref="G17">
    <cfRule type="cellIs" dxfId="609" priority="47" operator="between">
      <formula>($C$4-1)</formula>
      <formula>1</formula>
    </cfRule>
  </conditionalFormatting>
  <conditionalFormatting sqref="G18">
    <cfRule type="cellIs" dxfId="608" priority="48" operator="between">
      <formula>($C$4-1)</formula>
      <formula>1</formula>
    </cfRule>
  </conditionalFormatting>
  <conditionalFormatting sqref="G19">
    <cfRule type="cellIs" dxfId="607" priority="49" operator="between">
      <formula>($C$4-1)</formula>
      <formula>1</formula>
    </cfRule>
  </conditionalFormatting>
  <conditionalFormatting sqref="G20">
    <cfRule type="cellIs" dxfId="606" priority="50" operator="between">
      <formula>($C$4-1)</formula>
      <formula>1</formula>
    </cfRule>
  </conditionalFormatting>
  <conditionalFormatting sqref="G21">
    <cfRule type="cellIs" dxfId="605" priority="51" operator="between">
      <formula>($C$4-1)</formula>
      <formula>1</formula>
    </cfRule>
  </conditionalFormatting>
  <conditionalFormatting sqref="G22">
    <cfRule type="cellIs" dxfId="604" priority="52" operator="between">
      <formula>($C$4-1)</formula>
      <formula>1</formula>
    </cfRule>
  </conditionalFormatting>
  <conditionalFormatting sqref="G23">
    <cfRule type="cellIs" dxfId="603" priority="53" operator="between">
      <formula>($C$4-1)</formula>
      <formula>1</formula>
    </cfRule>
  </conditionalFormatting>
  <conditionalFormatting sqref="G24">
    <cfRule type="cellIs" dxfId="602" priority="54" operator="between">
      <formula>($C$4-1)</formula>
      <formula>1</formula>
    </cfRule>
  </conditionalFormatting>
  <conditionalFormatting sqref="G25">
    <cfRule type="cellIs" dxfId="601" priority="55" operator="between">
      <formula>($C$4-1)</formula>
      <formula>1</formula>
    </cfRule>
  </conditionalFormatting>
  <conditionalFormatting sqref="G26">
    <cfRule type="cellIs" dxfId="600" priority="56" operator="between">
      <formula>($C$4-1)</formula>
      <formula>1</formula>
    </cfRule>
  </conditionalFormatting>
  <conditionalFormatting sqref="G27">
    <cfRule type="cellIs" dxfId="599" priority="57" operator="between">
      <formula>($C$4-1)</formula>
      <formula>1</formula>
    </cfRule>
  </conditionalFormatting>
  <conditionalFormatting sqref="G28">
    <cfRule type="cellIs" dxfId="598" priority="58" operator="between">
      <formula>($C$4-1)</formula>
      <formula>1</formula>
    </cfRule>
  </conditionalFormatting>
  <conditionalFormatting sqref="G29">
    <cfRule type="cellIs" dxfId="597" priority="59" operator="between">
      <formula>($C$4-1)</formula>
      <formula>1</formula>
    </cfRule>
  </conditionalFormatting>
  <conditionalFormatting sqref="G30">
    <cfRule type="cellIs" dxfId="596" priority="60" operator="between">
      <formula>($C$4-1)</formula>
      <formula>1</formula>
    </cfRule>
  </conditionalFormatting>
  <conditionalFormatting sqref="G31">
    <cfRule type="cellIs" dxfId="595" priority="61" operator="between">
      <formula>($C$4-1)</formula>
      <formula>1</formula>
    </cfRule>
  </conditionalFormatting>
  <conditionalFormatting sqref="G32">
    <cfRule type="cellIs" dxfId="594" priority="62" operator="between">
      <formula>($C$4-1)</formula>
      <formula>1</formula>
    </cfRule>
  </conditionalFormatting>
  <conditionalFormatting sqref="G33">
    <cfRule type="cellIs" dxfId="593" priority="63" operator="between">
      <formula>($C$4-1)</formula>
      <formula>1</formula>
    </cfRule>
  </conditionalFormatting>
  <conditionalFormatting sqref="G34">
    <cfRule type="cellIs" dxfId="592" priority="64" operator="between">
      <formula>($C$4-1)</formula>
      <formula>1</formula>
    </cfRule>
  </conditionalFormatting>
  <conditionalFormatting sqref="G35">
    <cfRule type="cellIs" dxfId="591" priority="65" operator="between">
      <formula>($C$4-1)</formula>
      <formula>1</formula>
    </cfRule>
  </conditionalFormatting>
  <conditionalFormatting sqref="G36">
    <cfRule type="cellIs" dxfId="590" priority="66" operator="between">
      <formula>($C$4-1)</formula>
      <formula>1</formula>
    </cfRule>
  </conditionalFormatting>
  <conditionalFormatting sqref="G37">
    <cfRule type="cellIs" dxfId="589" priority="67" operator="between">
      <formula>($C$4-1)</formula>
      <formula>1</formula>
    </cfRule>
  </conditionalFormatting>
  <conditionalFormatting sqref="G38">
    <cfRule type="cellIs" dxfId="588" priority="68" operator="between">
      <formula>($C$4-1)</formula>
      <formula>1</formula>
    </cfRule>
  </conditionalFormatting>
  <conditionalFormatting sqref="G39">
    <cfRule type="cellIs" dxfId="587" priority="69" operator="between">
      <formula>($C$4-1)</formula>
      <formula>1</formula>
    </cfRule>
  </conditionalFormatting>
  <conditionalFormatting sqref="G40">
    <cfRule type="cellIs" dxfId="586" priority="70" operator="between">
      <formula>($C$4-1)</formula>
      <formula>1</formula>
    </cfRule>
  </conditionalFormatting>
  <conditionalFormatting sqref="G41">
    <cfRule type="cellIs" dxfId="585" priority="71" operator="between">
      <formula>($C$4-1)</formula>
      <formula>1</formula>
    </cfRule>
  </conditionalFormatting>
  <conditionalFormatting sqref="G42">
    <cfRule type="cellIs" dxfId="584" priority="72" operator="between">
      <formula>($C$4-1)</formula>
      <formula>1</formula>
    </cfRule>
  </conditionalFormatting>
  <conditionalFormatting sqref="G43">
    <cfRule type="cellIs" dxfId="583" priority="73" operator="between">
      <formula>($C$4-1)</formula>
      <formula>1</formula>
    </cfRule>
  </conditionalFormatting>
  <conditionalFormatting sqref="G44">
    <cfRule type="cellIs" dxfId="582" priority="74" operator="between">
      <formula>($C$4-1)</formula>
      <formula>1</formula>
    </cfRule>
  </conditionalFormatting>
  <conditionalFormatting sqref="G45">
    <cfRule type="cellIs" dxfId="581" priority="75" operator="between">
      <formula>($C$4-1)</formula>
      <formula>1</formula>
    </cfRule>
  </conditionalFormatting>
  <conditionalFormatting sqref="G46">
    <cfRule type="cellIs" dxfId="580" priority="76" operator="between">
      <formula>($C$4-1)</formula>
      <formula>1</formula>
    </cfRule>
  </conditionalFormatting>
  <conditionalFormatting sqref="G47">
    <cfRule type="cellIs" dxfId="579" priority="77" operator="between">
      <formula>($C$4-1)</formula>
      <formula>1</formula>
    </cfRule>
  </conditionalFormatting>
  <conditionalFormatting sqref="G48">
    <cfRule type="cellIs" dxfId="578" priority="78" operator="between">
      <formula>($C$4-1)</formula>
      <formula>1</formula>
    </cfRule>
  </conditionalFormatting>
  <conditionalFormatting sqref="G49">
    <cfRule type="cellIs" dxfId="577" priority="79" operator="between">
      <formula>($C$4-1)</formula>
      <formula>1</formula>
    </cfRule>
  </conditionalFormatting>
  <conditionalFormatting sqref="G50">
    <cfRule type="cellIs" dxfId="576" priority="80" operator="between">
      <formula>($C$4-1)</formula>
      <formula>1</formula>
    </cfRule>
  </conditionalFormatting>
  <conditionalFormatting sqref="K11">
    <cfRule type="cellIs" dxfId="575" priority="81" operator="between">
      <formula>($C$4-1)</formula>
      <formula>1</formula>
    </cfRule>
  </conditionalFormatting>
  <conditionalFormatting sqref="K12">
    <cfRule type="cellIs" dxfId="574" priority="82" operator="between">
      <formula>($C$4-1)</formula>
      <formula>1</formula>
    </cfRule>
  </conditionalFormatting>
  <conditionalFormatting sqref="K13">
    <cfRule type="cellIs" dxfId="573" priority="83" operator="between">
      <formula>($C$4-1)</formula>
      <formula>1</formula>
    </cfRule>
  </conditionalFormatting>
  <conditionalFormatting sqref="K14">
    <cfRule type="cellIs" dxfId="572" priority="84" operator="between">
      <formula>($C$4-1)</formula>
      <formula>1</formula>
    </cfRule>
  </conditionalFormatting>
  <conditionalFormatting sqref="K15">
    <cfRule type="cellIs" dxfId="571" priority="85" operator="between">
      <formula>($C$4-1)</formula>
      <formula>1</formula>
    </cfRule>
  </conditionalFormatting>
  <conditionalFormatting sqref="K16">
    <cfRule type="cellIs" dxfId="570" priority="86" operator="between">
      <formula>($C$4-1)</formula>
      <formula>1</formula>
    </cfRule>
  </conditionalFormatting>
  <conditionalFormatting sqref="K17">
    <cfRule type="cellIs" dxfId="569" priority="87" operator="between">
      <formula>($C$4-1)</formula>
      <formula>1</formula>
    </cfRule>
  </conditionalFormatting>
  <conditionalFormatting sqref="K18">
    <cfRule type="cellIs" dxfId="568" priority="88" operator="between">
      <formula>($C$4-1)</formula>
      <formula>1</formula>
    </cfRule>
  </conditionalFormatting>
  <conditionalFormatting sqref="K19">
    <cfRule type="cellIs" dxfId="567" priority="89" operator="between">
      <formula>($C$4-1)</formula>
      <formula>1</formula>
    </cfRule>
  </conditionalFormatting>
  <conditionalFormatting sqref="K20">
    <cfRule type="cellIs" dxfId="566" priority="90" operator="between">
      <formula>($C$4-1)</formula>
      <formula>1</formula>
    </cfRule>
  </conditionalFormatting>
  <conditionalFormatting sqref="K21">
    <cfRule type="cellIs" dxfId="565" priority="91" operator="between">
      <formula>($C$4-1)</formula>
      <formula>1</formula>
    </cfRule>
  </conditionalFormatting>
  <conditionalFormatting sqref="K22">
    <cfRule type="cellIs" dxfId="564" priority="92" operator="between">
      <formula>($C$4-1)</formula>
      <formula>1</formula>
    </cfRule>
  </conditionalFormatting>
  <conditionalFormatting sqref="K23">
    <cfRule type="cellIs" dxfId="563" priority="93" operator="between">
      <formula>($C$4-1)</formula>
      <formula>1</formula>
    </cfRule>
  </conditionalFormatting>
  <conditionalFormatting sqref="K24">
    <cfRule type="cellIs" dxfId="562" priority="94" operator="between">
      <formula>($C$4-1)</formula>
      <formula>1</formula>
    </cfRule>
  </conditionalFormatting>
  <conditionalFormatting sqref="K25">
    <cfRule type="cellIs" dxfId="561" priority="95" operator="between">
      <formula>($C$4-1)</formula>
      <formula>1</formula>
    </cfRule>
  </conditionalFormatting>
  <conditionalFormatting sqref="K26">
    <cfRule type="cellIs" dxfId="560" priority="96" operator="between">
      <formula>($C$4-1)</formula>
      <formula>1</formula>
    </cfRule>
  </conditionalFormatting>
  <conditionalFormatting sqref="K27">
    <cfRule type="cellIs" dxfId="559" priority="97" operator="between">
      <formula>($C$4-1)</formula>
      <formula>1</formula>
    </cfRule>
  </conditionalFormatting>
  <conditionalFormatting sqref="K28">
    <cfRule type="cellIs" dxfId="558" priority="98" operator="between">
      <formula>($C$4-1)</formula>
      <formula>1</formula>
    </cfRule>
  </conditionalFormatting>
  <conditionalFormatting sqref="K29">
    <cfRule type="cellIs" dxfId="557" priority="99" operator="between">
      <formula>($C$4-1)</formula>
      <formula>1</formula>
    </cfRule>
  </conditionalFormatting>
  <conditionalFormatting sqref="K30">
    <cfRule type="cellIs" dxfId="556" priority="100" operator="between">
      <formula>($C$4-1)</formula>
      <formula>1</formula>
    </cfRule>
  </conditionalFormatting>
  <conditionalFormatting sqref="K31">
    <cfRule type="cellIs" dxfId="555" priority="101" operator="between">
      <formula>($C$4-1)</formula>
      <formula>1</formula>
    </cfRule>
  </conditionalFormatting>
  <conditionalFormatting sqref="K32">
    <cfRule type="cellIs" dxfId="554" priority="102" operator="between">
      <formula>($C$4-1)</formula>
      <formula>1</formula>
    </cfRule>
  </conditionalFormatting>
  <conditionalFormatting sqref="K33">
    <cfRule type="cellIs" dxfId="553" priority="103" operator="between">
      <formula>($C$4-1)</formula>
      <formula>1</formula>
    </cfRule>
  </conditionalFormatting>
  <conditionalFormatting sqref="K34">
    <cfRule type="cellIs" dxfId="552" priority="104" operator="between">
      <formula>($C$4-1)</formula>
      <formula>1</formula>
    </cfRule>
  </conditionalFormatting>
  <conditionalFormatting sqref="K35">
    <cfRule type="cellIs" dxfId="551" priority="105" operator="between">
      <formula>($C$4-1)</formula>
      <formula>1</formula>
    </cfRule>
  </conditionalFormatting>
  <conditionalFormatting sqref="K36">
    <cfRule type="cellIs" dxfId="550" priority="106" operator="between">
      <formula>($C$4-1)</formula>
      <formula>1</formula>
    </cfRule>
  </conditionalFormatting>
  <conditionalFormatting sqref="K37">
    <cfRule type="cellIs" dxfId="549" priority="107" operator="between">
      <formula>($C$4-1)</formula>
      <formula>1</formula>
    </cfRule>
  </conditionalFormatting>
  <conditionalFormatting sqref="K38">
    <cfRule type="cellIs" dxfId="548" priority="108" operator="between">
      <formula>($C$4-1)</formula>
      <formula>1</formula>
    </cfRule>
  </conditionalFormatting>
  <conditionalFormatting sqref="K39">
    <cfRule type="cellIs" dxfId="547" priority="109" operator="between">
      <formula>($C$4-1)</formula>
      <formula>1</formula>
    </cfRule>
  </conditionalFormatting>
  <conditionalFormatting sqref="K40">
    <cfRule type="cellIs" dxfId="546" priority="110" operator="between">
      <formula>($C$4-1)</formula>
      <formula>1</formula>
    </cfRule>
  </conditionalFormatting>
  <conditionalFormatting sqref="K41">
    <cfRule type="cellIs" dxfId="545" priority="111" operator="between">
      <formula>($C$4-1)</formula>
      <formula>1</formula>
    </cfRule>
  </conditionalFormatting>
  <conditionalFormatting sqref="K42">
    <cfRule type="cellIs" dxfId="544" priority="112" operator="between">
      <formula>($C$4-1)</formula>
      <formula>1</formula>
    </cfRule>
  </conditionalFormatting>
  <conditionalFormatting sqref="K43">
    <cfRule type="cellIs" dxfId="543" priority="113" operator="between">
      <formula>($C$4-1)</formula>
      <formula>1</formula>
    </cfRule>
  </conditionalFormatting>
  <conditionalFormatting sqref="K44">
    <cfRule type="cellIs" dxfId="542" priority="114" operator="between">
      <formula>($C$4-1)</formula>
      <formula>1</formula>
    </cfRule>
  </conditionalFormatting>
  <conditionalFormatting sqref="K45">
    <cfRule type="cellIs" dxfId="541" priority="115" operator="between">
      <formula>($C$4-1)</formula>
      <formula>1</formula>
    </cfRule>
  </conditionalFormatting>
  <conditionalFormatting sqref="K46">
    <cfRule type="cellIs" dxfId="540" priority="116" operator="between">
      <formula>($C$4-1)</formula>
      <formula>1</formula>
    </cfRule>
  </conditionalFormatting>
  <conditionalFormatting sqref="K47">
    <cfRule type="cellIs" dxfId="539" priority="117" operator="between">
      <formula>($C$4-1)</formula>
      <formula>1</formula>
    </cfRule>
  </conditionalFormatting>
  <conditionalFormatting sqref="K48">
    <cfRule type="cellIs" dxfId="538" priority="118" operator="between">
      <formula>($C$4-1)</formula>
      <formula>1</formula>
    </cfRule>
  </conditionalFormatting>
  <conditionalFormatting sqref="K49">
    <cfRule type="cellIs" dxfId="537" priority="119" operator="between">
      <formula>($C$4-1)</formula>
      <formula>1</formula>
    </cfRule>
  </conditionalFormatting>
  <conditionalFormatting sqref="K50">
    <cfRule type="cellIs" dxfId="536" priority="120" operator="between">
      <formula>($C$4-1)</formula>
      <formula>1</formula>
    </cfRule>
  </conditionalFormatting>
  <conditionalFormatting sqref="M11">
    <cfRule type="cellIs" dxfId="535" priority="121" operator="between">
      <formula>($C$4-1)</formula>
      <formula>1</formula>
    </cfRule>
  </conditionalFormatting>
  <conditionalFormatting sqref="M12">
    <cfRule type="cellIs" dxfId="534" priority="122" operator="between">
      <formula>($C$4-1)</formula>
      <formula>1</formula>
    </cfRule>
  </conditionalFormatting>
  <conditionalFormatting sqref="M13">
    <cfRule type="cellIs" dxfId="533" priority="123" operator="between">
      <formula>($C$4-1)</formula>
      <formula>1</formula>
    </cfRule>
  </conditionalFormatting>
  <conditionalFormatting sqref="M14">
    <cfRule type="cellIs" dxfId="532" priority="124" operator="between">
      <formula>($C$4-1)</formula>
      <formula>1</formula>
    </cfRule>
  </conditionalFormatting>
  <conditionalFormatting sqref="M15">
    <cfRule type="cellIs" dxfId="531" priority="125" operator="between">
      <formula>($C$4-1)</formula>
      <formula>1</formula>
    </cfRule>
  </conditionalFormatting>
  <conditionalFormatting sqref="M16">
    <cfRule type="cellIs" dxfId="530" priority="126" operator="between">
      <formula>($C$4-1)</formula>
      <formula>1</formula>
    </cfRule>
  </conditionalFormatting>
  <conditionalFormatting sqref="M17">
    <cfRule type="cellIs" dxfId="529" priority="127" operator="between">
      <formula>($C$4-1)</formula>
      <formula>1</formula>
    </cfRule>
  </conditionalFormatting>
  <conditionalFormatting sqref="M18">
    <cfRule type="cellIs" dxfId="528" priority="128" operator="between">
      <formula>($C$4-1)</formula>
      <formula>1</formula>
    </cfRule>
  </conditionalFormatting>
  <conditionalFormatting sqref="M19">
    <cfRule type="cellIs" dxfId="527" priority="129" operator="between">
      <formula>($C$4-1)</formula>
      <formula>1</formula>
    </cfRule>
  </conditionalFormatting>
  <conditionalFormatting sqref="M20">
    <cfRule type="cellIs" dxfId="526" priority="130" operator="between">
      <formula>($C$4-1)</formula>
      <formula>1</formula>
    </cfRule>
  </conditionalFormatting>
  <conditionalFormatting sqref="M21">
    <cfRule type="cellIs" dxfId="525" priority="131" operator="between">
      <formula>($C$4-1)</formula>
      <formula>1</formula>
    </cfRule>
  </conditionalFormatting>
  <conditionalFormatting sqref="M22">
    <cfRule type="cellIs" dxfId="524" priority="132" operator="between">
      <formula>($C$4-1)</formula>
      <formula>1</formula>
    </cfRule>
  </conditionalFormatting>
  <conditionalFormatting sqref="M23">
    <cfRule type="cellIs" dxfId="523" priority="133" operator="between">
      <formula>($C$4-1)</formula>
      <formula>1</formula>
    </cfRule>
  </conditionalFormatting>
  <conditionalFormatting sqref="M24">
    <cfRule type="cellIs" dxfId="522" priority="134" operator="between">
      <formula>($C$4-1)</formula>
      <formula>1</formula>
    </cfRule>
  </conditionalFormatting>
  <conditionalFormatting sqref="M25">
    <cfRule type="cellIs" dxfId="521" priority="135" operator="between">
      <formula>($C$4-1)</formula>
      <formula>1</formula>
    </cfRule>
  </conditionalFormatting>
  <conditionalFormatting sqref="M26">
    <cfRule type="cellIs" dxfId="520" priority="136" operator="between">
      <formula>($C$4-1)</formula>
      <formula>1</formula>
    </cfRule>
  </conditionalFormatting>
  <conditionalFormatting sqref="M27">
    <cfRule type="cellIs" dxfId="519" priority="137" operator="between">
      <formula>($C$4-1)</formula>
      <formula>1</formula>
    </cfRule>
  </conditionalFormatting>
  <conditionalFormatting sqref="M28">
    <cfRule type="cellIs" dxfId="518" priority="138" operator="between">
      <formula>($C$4-1)</formula>
      <formula>1</formula>
    </cfRule>
  </conditionalFormatting>
  <conditionalFormatting sqref="M29">
    <cfRule type="cellIs" dxfId="517" priority="139" operator="between">
      <formula>($C$4-1)</formula>
      <formula>1</formula>
    </cfRule>
  </conditionalFormatting>
  <conditionalFormatting sqref="M30">
    <cfRule type="cellIs" dxfId="516" priority="140" operator="between">
      <formula>($C$4-1)</formula>
      <formula>1</formula>
    </cfRule>
  </conditionalFormatting>
  <conditionalFormatting sqref="M31">
    <cfRule type="cellIs" dxfId="515" priority="141" operator="between">
      <formula>($C$4-1)</formula>
      <formula>1</formula>
    </cfRule>
  </conditionalFormatting>
  <conditionalFormatting sqref="M32">
    <cfRule type="cellIs" dxfId="514" priority="142" operator="between">
      <formula>($C$4-1)</formula>
      <formula>1</formula>
    </cfRule>
  </conditionalFormatting>
  <conditionalFormatting sqref="M33">
    <cfRule type="cellIs" dxfId="513" priority="143" operator="between">
      <formula>($C$4-1)</formula>
      <formula>1</formula>
    </cfRule>
  </conditionalFormatting>
  <conditionalFormatting sqref="M34">
    <cfRule type="cellIs" dxfId="512" priority="144" operator="between">
      <formula>($C$4-1)</formula>
      <formula>1</formula>
    </cfRule>
  </conditionalFormatting>
  <conditionalFormatting sqref="M35">
    <cfRule type="cellIs" dxfId="511" priority="145" operator="between">
      <formula>($C$4-1)</formula>
      <formula>1</formula>
    </cfRule>
  </conditionalFormatting>
  <conditionalFormatting sqref="M36">
    <cfRule type="cellIs" dxfId="510" priority="146" operator="between">
      <formula>($C$4-1)</formula>
      <formula>1</formula>
    </cfRule>
  </conditionalFormatting>
  <conditionalFormatting sqref="M37">
    <cfRule type="cellIs" dxfId="509" priority="147" operator="between">
      <formula>($C$4-1)</formula>
      <formula>1</formula>
    </cfRule>
  </conditionalFormatting>
  <conditionalFormatting sqref="M38">
    <cfRule type="cellIs" dxfId="508" priority="148" operator="between">
      <formula>($C$4-1)</formula>
      <formula>1</formula>
    </cfRule>
  </conditionalFormatting>
  <conditionalFormatting sqref="M39">
    <cfRule type="cellIs" dxfId="507" priority="149" operator="between">
      <formula>($C$4-1)</formula>
      <formula>1</formula>
    </cfRule>
  </conditionalFormatting>
  <conditionalFormatting sqref="M40">
    <cfRule type="cellIs" dxfId="506" priority="150" operator="between">
      <formula>($C$4-1)</formula>
      <formula>1</formula>
    </cfRule>
  </conditionalFormatting>
  <conditionalFormatting sqref="M41">
    <cfRule type="cellIs" dxfId="505" priority="151" operator="between">
      <formula>($C$4-1)</formula>
      <formula>1</formula>
    </cfRule>
  </conditionalFormatting>
  <conditionalFormatting sqref="M42">
    <cfRule type="cellIs" dxfId="504" priority="152" operator="between">
      <formula>($C$4-1)</formula>
      <formula>1</formula>
    </cfRule>
  </conditionalFormatting>
  <conditionalFormatting sqref="M43">
    <cfRule type="cellIs" dxfId="503" priority="153" operator="between">
      <formula>($C$4-1)</formula>
      <formula>1</formula>
    </cfRule>
  </conditionalFormatting>
  <conditionalFormatting sqref="M44">
    <cfRule type="cellIs" dxfId="502" priority="154" operator="between">
      <formula>($C$4-1)</formula>
      <formula>1</formula>
    </cfRule>
  </conditionalFormatting>
  <conditionalFormatting sqref="M45">
    <cfRule type="cellIs" dxfId="501" priority="155" operator="between">
      <formula>($C$4-1)</formula>
      <formula>1</formula>
    </cfRule>
  </conditionalFormatting>
  <conditionalFormatting sqref="M46">
    <cfRule type="cellIs" dxfId="500" priority="156" operator="between">
      <formula>($C$4-1)</formula>
      <formula>1</formula>
    </cfRule>
  </conditionalFormatting>
  <conditionalFormatting sqref="M47">
    <cfRule type="cellIs" dxfId="499" priority="157" operator="between">
      <formula>($C$4-1)</formula>
      <formula>1</formula>
    </cfRule>
  </conditionalFormatting>
  <conditionalFormatting sqref="M48">
    <cfRule type="cellIs" dxfId="498" priority="158" operator="between">
      <formula>($C$4-1)</formula>
      <formula>1</formula>
    </cfRule>
  </conditionalFormatting>
  <conditionalFormatting sqref="M49">
    <cfRule type="cellIs" dxfId="497" priority="159" operator="between">
      <formula>($C$4-1)</formula>
      <formula>1</formula>
    </cfRule>
  </conditionalFormatting>
  <conditionalFormatting sqref="M50">
    <cfRule type="cellIs" dxfId="496" priority="160" operator="between">
      <formula>($C$4-1)</formula>
      <formula>1</formula>
    </cfRule>
  </conditionalFormatting>
  <conditionalFormatting sqref="K52">
    <cfRule type="cellIs" dxfId="495" priority="161" operator="lessThan">
      <formula>$C$4</formula>
    </cfRule>
  </conditionalFormatting>
  <conditionalFormatting sqref="K53">
    <cfRule type="cellIs" dxfId="494" priority="162" operator="lessThan">
      <formula>$C$4</formula>
    </cfRule>
  </conditionalFormatting>
  <conditionalFormatting sqref="K54">
    <cfRule type="cellIs" dxfId="493" priority="163" operator="lessThan">
      <formula>$C$4</formula>
    </cfRule>
  </conditionalFormatting>
  <conditionalFormatting sqref="K55">
    <cfRule type="cellIs" dxfId="492" priority="164" operator="lessThan">
      <formula>$C$4</formula>
    </cfRule>
  </conditionalFormatting>
  <dataValidations xWindow="890" yWindow="241"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D34" activePane="bottomRight" state="frozen"/>
      <selection pane="topRight"/>
      <selection pane="bottomLeft"/>
      <selection pane="bottomRight" activeCell="O47" sqref="O47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14.42578125" customWidth="1"/>
    <col min="17" max="17" width="7.7109375" hidden="1" customWidth="1"/>
    <col min="18" max="18" width="7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1131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223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1131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262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141154</v>
      </c>
      <c r="C11" s="19" t="s">
        <v>224</v>
      </c>
      <c r="D11" s="18"/>
      <c r="E11" s="28">
        <f t="shared" ref="E11:E50" si="0">IF((COUNTA(T11:AC11)&gt;0),(ROUND((AVERAGE(T11:AC11)),0)),"")</f>
        <v>82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82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menganalisis materi  surat pribadi dan conjuction cause and effect  namun perlu meningkatkan kemapuan dalam menceritakan kembali lagu</v>
      </c>
      <c r="K11" s="28">
        <f t="shared" ref="K11:K50" si="5">IF((COUNTA(AF11:AO11)&gt;0),AVERAGE(AF11:AO11),"")</f>
        <v>86.333333333333329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86.333333333333329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trampil dan menguasai dalam menpresentasikan materi surat pribadi ,conjunction cause and effect  dan menceritakan kembali lagu  dengan baik</v>
      </c>
      <c r="Q11" s="39"/>
      <c r="R11" s="39" t="s">
        <v>8</v>
      </c>
      <c r="S11" s="18"/>
      <c r="T11" s="1">
        <v>70</v>
      </c>
      <c r="U11" s="1">
        <v>76</v>
      </c>
      <c r="V11" s="1">
        <v>80</v>
      </c>
      <c r="W11" s="1">
        <v>100</v>
      </c>
      <c r="X11" s="1"/>
      <c r="Y11" s="1"/>
      <c r="Z11" s="1"/>
      <c r="AA11" s="1"/>
      <c r="AB11" s="1"/>
      <c r="AC11" s="1"/>
      <c r="AD11" s="1"/>
      <c r="AE11" s="18"/>
      <c r="AF11" s="1">
        <v>84</v>
      </c>
      <c r="AG11" s="1">
        <v>90</v>
      </c>
      <c r="AH11" s="1">
        <v>85</v>
      </c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141169</v>
      </c>
      <c r="C12" s="19" t="s">
        <v>225</v>
      </c>
      <c r="D12" s="18"/>
      <c r="E12" s="28">
        <f t="shared" si="0"/>
        <v>78</v>
      </c>
      <c r="F12" s="28" t="str">
        <f t="shared" si="1"/>
        <v>B</v>
      </c>
      <c r="G12" s="28">
        <f t="shared" si="2"/>
        <v>78</v>
      </c>
      <c r="H12" s="28" t="str">
        <f t="shared" si="3"/>
        <v>B</v>
      </c>
      <c r="I12" s="36">
        <v>2</v>
      </c>
      <c r="J12" s="28" t="str">
        <f t="shared" si="4"/>
        <v>Memiliki kemampuan menganalisis materi  surat pribadi dan conjuction cause and effect  namun perlu meningkatkan kemapuan dalam menceritakan kembali lagu</v>
      </c>
      <c r="K12" s="28">
        <f t="shared" si="5"/>
        <v>81.333333333333329</v>
      </c>
      <c r="L12" s="28" t="str">
        <f t="shared" si="6"/>
        <v>B</v>
      </c>
      <c r="M12" s="28">
        <f t="shared" si="7"/>
        <v>81.333333333333329</v>
      </c>
      <c r="N12" s="28" t="str">
        <f t="shared" si="8"/>
        <v>B</v>
      </c>
      <c r="O12" s="36">
        <v>2</v>
      </c>
      <c r="P12" s="28" t="str">
        <f t="shared" si="9"/>
        <v>Cukup trampil dan menguasai dalam menpresentasikan materi surat pribadi ,conjunction cause and effect  dan namun perlu meningkatkan dalam materi menceritakan kembali lagu  dengan baik</v>
      </c>
      <c r="Q12" s="39"/>
      <c r="R12" s="39" t="s">
        <v>9</v>
      </c>
      <c r="S12" s="18"/>
      <c r="T12" s="1">
        <v>70</v>
      </c>
      <c r="U12" s="1">
        <v>70</v>
      </c>
      <c r="V12" s="1">
        <v>70</v>
      </c>
      <c r="W12" s="1">
        <v>100</v>
      </c>
      <c r="X12" s="1"/>
      <c r="Y12" s="1"/>
      <c r="Z12" s="1"/>
      <c r="AA12" s="1"/>
      <c r="AB12" s="1"/>
      <c r="AC12" s="1"/>
      <c r="AD12" s="1"/>
      <c r="AE12" s="18"/>
      <c r="AF12" s="1">
        <v>84</v>
      </c>
      <c r="AG12" s="1">
        <v>80</v>
      </c>
      <c r="AH12" s="1">
        <v>80</v>
      </c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141184</v>
      </c>
      <c r="C13" s="19" t="s">
        <v>226</v>
      </c>
      <c r="D13" s="18"/>
      <c r="E13" s="28">
        <f t="shared" si="0"/>
        <v>83</v>
      </c>
      <c r="F13" s="28" t="str">
        <f t="shared" si="1"/>
        <v>B</v>
      </c>
      <c r="G13" s="28">
        <f t="shared" si="2"/>
        <v>83</v>
      </c>
      <c r="H13" s="28" t="str">
        <f t="shared" si="3"/>
        <v>B</v>
      </c>
      <c r="I13" s="36">
        <v>2</v>
      </c>
      <c r="J13" s="28" t="str">
        <f t="shared" si="4"/>
        <v>Memiliki kemampuan menganalisis materi  surat pribadi dan conjuction cause and effect  namun perlu meningkatkan kemapuan dalam menceritakan kembali lagu</v>
      </c>
      <c r="K13" s="28">
        <f t="shared" si="5"/>
        <v>86.666666666666671</v>
      </c>
      <c r="L13" s="28" t="str">
        <f t="shared" si="6"/>
        <v>A</v>
      </c>
      <c r="M13" s="28">
        <f t="shared" si="7"/>
        <v>86.666666666666671</v>
      </c>
      <c r="N13" s="28" t="str">
        <f t="shared" si="8"/>
        <v>A</v>
      </c>
      <c r="O13" s="36">
        <v>1</v>
      </c>
      <c r="P13" s="28" t="str">
        <f t="shared" si="9"/>
        <v>Sangat trampil dan menguasai dalam menpresentasikan materi surat pribadi ,conjunction cause and effect  dan menceritakan kembali lagu  dengan baik</v>
      </c>
      <c r="Q13" s="39"/>
      <c r="R13" s="39" t="s">
        <v>8</v>
      </c>
      <c r="S13" s="18"/>
      <c r="T13" s="1">
        <v>75</v>
      </c>
      <c r="U13" s="1">
        <v>88</v>
      </c>
      <c r="V13" s="1">
        <v>70</v>
      </c>
      <c r="W13" s="1">
        <v>100</v>
      </c>
      <c r="X13" s="1"/>
      <c r="Y13" s="1"/>
      <c r="Z13" s="1"/>
      <c r="AA13" s="1"/>
      <c r="AB13" s="1"/>
      <c r="AC13" s="1"/>
      <c r="AD13" s="1"/>
      <c r="AE13" s="18"/>
      <c r="AF13" s="1">
        <v>84</v>
      </c>
      <c r="AG13" s="1">
        <v>86</v>
      </c>
      <c r="AH13" s="1">
        <v>90</v>
      </c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333</v>
      </c>
      <c r="FI13" s="43" t="s">
        <v>334</v>
      </c>
      <c r="FJ13" s="41">
        <v>56061</v>
      </c>
      <c r="FK13" s="41">
        <v>56071</v>
      </c>
    </row>
    <row r="14" spans="1:167" x14ac:dyDescent="0.25">
      <c r="A14" s="19">
        <v>4</v>
      </c>
      <c r="B14" s="19">
        <v>141199</v>
      </c>
      <c r="C14" s="19" t="s">
        <v>227</v>
      </c>
      <c r="D14" s="18"/>
      <c r="E14" s="28">
        <f t="shared" si="0"/>
        <v>87</v>
      </c>
      <c r="F14" s="28" t="str">
        <f t="shared" si="1"/>
        <v>A</v>
      </c>
      <c r="G14" s="28">
        <f t="shared" si="2"/>
        <v>87</v>
      </c>
      <c r="H14" s="28" t="str">
        <f t="shared" si="3"/>
        <v>A</v>
      </c>
      <c r="I14" s="36">
        <v>1</v>
      </c>
      <c r="J14" s="28" t="str">
        <f t="shared" si="4"/>
        <v xml:space="preserve">Memiliki kemampuan menganalisis materi surat pribadi,conjunction cause and effect dan lagu dengan baik </v>
      </c>
      <c r="K14" s="28">
        <f t="shared" si="5"/>
        <v>83.333333333333329</v>
      </c>
      <c r="L14" s="28" t="str">
        <f t="shared" si="6"/>
        <v>B</v>
      </c>
      <c r="M14" s="28">
        <f t="shared" si="7"/>
        <v>83.333333333333329</v>
      </c>
      <c r="N14" s="28" t="str">
        <f t="shared" si="8"/>
        <v>B</v>
      </c>
      <c r="O14" s="36">
        <v>2</v>
      </c>
      <c r="P14" s="28" t="str">
        <f t="shared" si="9"/>
        <v>Cukup trampil dan menguasai dalam menpresentasikan materi surat pribadi ,conjunction cause and effect  dan namun perlu meningkatkan dalam materi menceritakan kembali lagu  dengan baik</v>
      </c>
      <c r="Q14" s="39"/>
      <c r="R14" s="39" t="s">
        <v>9</v>
      </c>
      <c r="S14" s="18"/>
      <c r="T14" s="1">
        <v>84</v>
      </c>
      <c r="U14" s="1">
        <v>92</v>
      </c>
      <c r="V14" s="1">
        <v>70</v>
      </c>
      <c r="W14" s="1">
        <v>100</v>
      </c>
      <c r="X14" s="1"/>
      <c r="Y14" s="1"/>
      <c r="Z14" s="1"/>
      <c r="AA14" s="1"/>
      <c r="AB14" s="1"/>
      <c r="AC14" s="1"/>
      <c r="AD14" s="1"/>
      <c r="AE14" s="18"/>
      <c r="AF14" s="1">
        <v>84</v>
      </c>
      <c r="AG14" s="1">
        <v>86</v>
      </c>
      <c r="AH14" s="1">
        <v>80</v>
      </c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141214</v>
      </c>
      <c r="C15" s="19" t="s">
        <v>228</v>
      </c>
      <c r="D15" s="18"/>
      <c r="E15" s="28">
        <f t="shared" si="0"/>
        <v>83</v>
      </c>
      <c r="F15" s="28" t="str">
        <f t="shared" si="1"/>
        <v>B</v>
      </c>
      <c r="G15" s="28">
        <f t="shared" si="2"/>
        <v>83</v>
      </c>
      <c r="H15" s="28" t="str">
        <f t="shared" si="3"/>
        <v>B</v>
      </c>
      <c r="I15" s="36">
        <v>2</v>
      </c>
      <c r="J15" s="28" t="str">
        <f t="shared" si="4"/>
        <v>Memiliki kemampuan menganalisis materi  surat pribadi dan conjuction cause and effect  namun perlu meningkatkan kemapuan dalam menceritakan kembali lagu</v>
      </c>
      <c r="K15" s="28">
        <f t="shared" si="5"/>
        <v>81.333333333333329</v>
      </c>
      <c r="L15" s="28" t="str">
        <f t="shared" si="6"/>
        <v>B</v>
      </c>
      <c r="M15" s="28">
        <f t="shared" si="7"/>
        <v>81.333333333333329</v>
      </c>
      <c r="N15" s="28" t="str">
        <f t="shared" si="8"/>
        <v>B</v>
      </c>
      <c r="O15" s="36">
        <v>2</v>
      </c>
      <c r="P15" s="28" t="str">
        <f t="shared" si="9"/>
        <v>Cukup trampil dan menguasai dalam menpresentasikan materi surat pribadi ,conjunction cause and effect  dan namun perlu meningkatkan dalam materi menceritakan kembali lagu  dengan baik</v>
      </c>
      <c r="Q15" s="39"/>
      <c r="R15" s="39" t="s">
        <v>8</v>
      </c>
      <c r="S15" s="18"/>
      <c r="T15" s="1">
        <v>70</v>
      </c>
      <c r="U15" s="1">
        <v>92</v>
      </c>
      <c r="V15" s="1">
        <v>70</v>
      </c>
      <c r="W15" s="1">
        <v>100</v>
      </c>
      <c r="X15" s="1"/>
      <c r="Y15" s="1"/>
      <c r="Z15" s="1"/>
      <c r="AA15" s="1"/>
      <c r="AB15" s="1"/>
      <c r="AC15" s="1"/>
      <c r="AD15" s="1"/>
      <c r="AE15" s="18"/>
      <c r="AF15" s="1">
        <v>84</v>
      </c>
      <c r="AG15" s="1">
        <v>80</v>
      </c>
      <c r="AH15" s="1">
        <v>80</v>
      </c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335</v>
      </c>
      <c r="FI15" s="43" t="s">
        <v>336</v>
      </c>
      <c r="FJ15" s="41">
        <v>56062</v>
      </c>
      <c r="FK15" s="41">
        <v>56072</v>
      </c>
    </row>
    <row r="16" spans="1:167" x14ac:dyDescent="0.25">
      <c r="A16" s="19">
        <v>6</v>
      </c>
      <c r="B16" s="19">
        <v>141229</v>
      </c>
      <c r="C16" s="19" t="s">
        <v>229</v>
      </c>
      <c r="D16" s="18"/>
      <c r="E16" s="28">
        <f t="shared" si="0"/>
        <v>86</v>
      </c>
      <c r="F16" s="28" t="str">
        <f t="shared" si="1"/>
        <v>A</v>
      </c>
      <c r="G16" s="28">
        <f t="shared" si="2"/>
        <v>86</v>
      </c>
      <c r="H16" s="28" t="str">
        <f t="shared" si="3"/>
        <v>A</v>
      </c>
      <c r="I16" s="36">
        <v>1</v>
      </c>
      <c r="J16" s="28" t="str">
        <f t="shared" si="4"/>
        <v xml:space="preserve">Memiliki kemampuan menganalisis materi surat pribadi,conjunction cause and effect dan lagu dengan baik </v>
      </c>
      <c r="K16" s="28">
        <f t="shared" si="5"/>
        <v>86.333333333333329</v>
      </c>
      <c r="L16" s="28" t="str">
        <f t="shared" si="6"/>
        <v>A</v>
      </c>
      <c r="M16" s="28">
        <f t="shared" si="7"/>
        <v>86.333333333333329</v>
      </c>
      <c r="N16" s="28" t="str">
        <f t="shared" si="8"/>
        <v>A</v>
      </c>
      <c r="O16" s="36">
        <v>1</v>
      </c>
      <c r="P16" s="28" t="str">
        <f t="shared" si="9"/>
        <v>Sangat trampil dan menguasai dalam menpresentasikan materi surat pribadi ,conjunction cause and effect  dan menceritakan kembali lagu  dengan baik</v>
      </c>
      <c r="Q16" s="39"/>
      <c r="R16" s="39" t="s">
        <v>8</v>
      </c>
      <c r="S16" s="18"/>
      <c r="T16" s="1">
        <v>70</v>
      </c>
      <c r="U16" s="1">
        <v>92</v>
      </c>
      <c r="V16" s="1">
        <v>80</v>
      </c>
      <c r="W16" s="1">
        <v>100</v>
      </c>
      <c r="X16" s="1"/>
      <c r="Y16" s="1"/>
      <c r="Z16" s="1"/>
      <c r="AA16" s="1"/>
      <c r="AB16" s="1"/>
      <c r="AC16" s="1"/>
      <c r="AD16" s="1"/>
      <c r="AE16" s="18"/>
      <c r="AF16" s="1">
        <v>84</v>
      </c>
      <c r="AG16" s="1">
        <v>90</v>
      </c>
      <c r="AH16" s="1">
        <v>85</v>
      </c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141244</v>
      </c>
      <c r="C17" s="19" t="s">
        <v>230</v>
      </c>
      <c r="D17" s="18"/>
      <c r="E17" s="28">
        <f t="shared" si="0"/>
        <v>77</v>
      </c>
      <c r="F17" s="28" t="str">
        <f t="shared" si="1"/>
        <v>B</v>
      </c>
      <c r="G17" s="28">
        <f t="shared" si="2"/>
        <v>77</v>
      </c>
      <c r="H17" s="28" t="str">
        <f t="shared" si="3"/>
        <v>B</v>
      </c>
      <c r="I17" s="36">
        <v>2</v>
      </c>
      <c r="J17" s="28" t="str">
        <f t="shared" si="4"/>
        <v>Memiliki kemampuan menganalisis materi  surat pribadi dan conjuction cause and effect  namun perlu meningkatkan kemapuan dalam menceritakan kembali lagu</v>
      </c>
      <c r="K17" s="28">
        <f t="shared" si="5"/>
        <v>83</v>
      </c>
      <c r="L17" s="28" t="str">
        <f t="shared" si="6"/>
        <v>B</v>
      </c>
      <c r="M17" s="28">
        <f t="shared" si="7"/>
        <v>83</v>
      </c>
      <c r="N17" s="28" t="str">
        <f t="shared" si="8"/>
        <v>B</v>
      </c>
      <c r="O17" s="36">
        <v>2</v>
      </c>
      <c r="P17" s="28" t="str">
        <f t="shared" si="9"/>
        <v>Cukup trampil dan menguasai dalam menpresentasikan materi surat pribadi ,conjunction cause and effect  dan namun perlu meningkatkan dalam materi menceritakan kembali lagu  dengan baik</v>
      </c>
      <c r="Q17" s="39"/>
      <c r="R17" s="39" t="s">
        <v>9</v>
      </c>
      <c r="S17" s="18"/>
      <c r="T17" s="1">
        <v>84</v>
      </c>
      <c r="U17" s="1">
        <v>80</v>
      </c>
      <c r="V17" s="1">
        <v>80</v>
      </c>
      <c r="W17" s="1">
        <v>65</v>
      </c>
      <c r="X17" s="1"/>
      <c r="Y17" s="1"/>
      <c r="Z17" s="1"/>
      <c r="AA17" s="1"/>
      <c r="AB17" s="1"/>
      <c r="AC17" s="1"/>
      <c r="AD17" s="1"/>
      <c r="AE17" s="18"/>
      <c r="AF17" s="1">
        <v>84</v>
      </c>
      <c r="AG17" s="1">
        <v>80</v>
      </c>
      <c r="AH17" s="1">
        <v>85</v>
      </c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337</v>
      </c>
      <c r="FI17" s="43" t="s">
        <v>338</v>
      </c>
      <c r="FJ17" s="41">
        <v>56063</v>
      </c>
      <c r="FK17" s="41">
        <v>56073</v>
      </c>
    </row>
    <row r="18" spans="1:167" x14ac:dyDescent="0.25">
      <c r="A18" s="19">
        <v>8</v>
      </c>
      <c r="B18" s="19">
        <v>141259</v>
      </c>
      <c r="C18" s="19" t="s">
        <v>231</v>
      </c>
      <c r="D18" s="18"/>
      <c r="E18" s="28">
        <f t="shared" si="0"/>
        <v>82</v>
      </c>
      <c r="F18" s="28" t="str">
        <f t="shared" si="1"/>
        <v>B</v>
      </c>
      <c r="G18" s="28">
        <f t="shared" si="2"/>
        <v>82</v>
      </c>
      <c r="H18" s="28" t="str">
        <f t="shared" si="3"/>
        <v>B</v>
      </c>
      <c r="I18" s="36">
        <v>2</v>
      </c>
      <c r="J18" s="28" t="str">
        <f t="shared" si="4"/>
        <v>Memiliki kemampuan menganalisis materi  surat pribadi dan conjuction cause and effect  namun perlu meningkatkan kemapuan dalam menceritakan kembali lagu</v>
      </c>
      <c r="K18" s="28">
        <f t="shared" si="5"/>
        <v>83</v>
      </c>
      <c r="L18" s="28" t="str">
        <f t="shared" si="6"/>
        <v>B</v>
      </c>
      <c r="M18" s="28">
        <f t="shared" si="7"/>
        <v>83</v>
      </c>
      <c r="N18" s="28" t="str">
        <f t="shared" si="8"/>
        <v>B</v>
      </c>
      <c r="O18" s="36">
        <v>2</v>
      </c>
      <c r="P18" s="28" t="str">
        <f t="shared" si="9"/>
        <v>Cukup trampil dan menguasai dalam menpresentasikan materi surat pribadi ,conjunction cause and effect  dan namun perlu meningkatkan dalam materi menceritakan kembali lagu  dengan baik</v>
      </c>
      <c r="Q18" s="39"/>
      <c r="R18" s="39" t="s">
        <v>9</v>
      </c>
      <c r="S18" s="18"/>
      <c r="T18" s="1">
        <v>80</v>
      </c>
      <c r="U18" s="1">
        <v>70</v>
      </c>
      <c r="V18" s="1">
        <v>80</v>
      </c>
      <c r="W18" s="1">
        <v>97.5</v>
      </c>
      <c r="X18" s="1"/>
      <c r="Y18" s="1"/>
      <c r="Z18" s="1"/>
      <c r="AA18" s="1"/>
      <c r="AB18" s="1"/>
      <c r="AC18" s="1"/>
      <c r="AD18" s="1"/>
      <c r="AE18" s="18"/>
      <c r="AF18" s="1">
        <v>84</v>
      </c>
      <c r="AG18" s="1">
        <v>80</v>
      </c>
      <c r="AH18" s="1">
        <v>85</v>
      </c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141274</v>
      </c>
      <c r="C19" s="19" t="s">
        <v>232</v>
      </c>
      <c r="D19" s="18"/>
      <c r="E19" s="28">
        <f t="shared" si="0"/>
        <v>86</v>
      </c>
      <c r="F19" s="28" t="str">
        <f t="shared" si="1"/>
        <v>A</v>
      </c>
      <c r="G19" s="28">
        <f t="shared" si="2"/>
        <v>86</v>
      </c>
      <c r="H19" s="28" t="str">
        <f t="shared" si="3"/>
        <v>A</v>
      </c>
      <c r="I19" s="36">
        <v>1</v>
      </c>
      <c r="J19" s="28" t="str">
        <f t="shared" si="4"/>
        <v xml:space="preserve">Memiliki kemampuan menganalisis materi surat pribadi,conjunction cause and effect dan lagu dengan baik </v>
      </c>
      <c r="K19" s="28">
        <f t="shared" si="5"/>
        <v>85.666666666666671</v>
      </c>
      <c r="L19" s="28" t="str">
        <f t="shared" si="6"/>
        <v>A</v>
      </c>
      <c r="M19" s="28">
        <f t="shared" si="7"/>
        <v>85.666666666666671</v>
      </c>
      <c r="N19" s="28" t="str">
        <f t="shared" si="8"/>
        <v>A</v>
      </c>
      <c r="O19" s="36">
        <v>1</v>
      </c>
      <c r="P19" s="28" t="str">
        <f t="shared" si="9"/>
        <v>Sangat trampil dan menguasai dalam menpresentasikan materi surat pribadi ,conjunction cause and effect  dan menceritakan kembali lagu  dengan baik</v>
      </c>
      <c r="Q19" s="39"/>
      <c r="R19" s="39" t="s">
        <v>8</v>
      </c>
      <c r="S19" s="18"/>
      <c r="T19" s="1">
        <v>70</v>
      </c>
      <c r="U19" s="1">
        <v>92</v>
      </c>
      <c r="V19" s="1">
        <v>80</v>
      </c>
      <c r="W19" s="1">
        <v>100</v>
      </c>
      <c r="X19" s="1"/>
      <c r="Y19" s="1"/>
      <c r="Z19" s="1"/>
      <c r="AA19" s="1"/>
      <c r="AB19" s="1"/>
      <c r="AC19" s="1"/>
      <c r="AD19" s="1"/>
      <c r="AE19" s="18"/>
      <c r="AF19" s="1">
        <v>84</v>
      </c>
      <c r="AG19" s="1">
        <v>88</v>
      </c>
      <c r="AH19" s="1">
        <v>85</v>
      </c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56064</v>
      </c>
      <c r="FK19" s="41">
        <v>56074</v>
      </c>
    </row>
    <row r="20" spans="1:167" x14ac:dyDescent="0.25">
      <c r="A20" s="19">
        <v>10</v>
      </c>
      <c r="B20" s="19">
        <v>141289</v>
      </c>
      <c r="C20" s="19" t="s">
        <v>233</v>
      </c>
      <c r="D20" s="18"/>
      <c r="E20" s="28">
        <f t="shared" si="0"/>
        <v>70</v>
      </c>
      <c r="F20" s="28" t="str">
        <f t="shared" si="1"/>
        <v>C</v>
      </c>
      <c r="G20" s="28">
        <f t="shared" si="2"/>
        <v>70</v>
      </c>
      <c r="H20" s="28" t="str">
        <f t="shared" si="3"/>
        <v>C</v>
      </c>
      <c r="I20" s="36">
        <v>3</v>
      </c>
      <c r="J20" s="28" t="str">
        <f t="shared" si="4"/>
        <v>Memiliki kemampuan menganalisis materi surat pribadi namun perlu meningkatkan kemapuan dalam mmenganalis materi conjuction cause and effect dan materi lagu</v>
      </c>
      <c r="K20" s="28">
        <f t="shared" si="5"/>
        <v>83</v>
      </c>
      <c r="L20" s="28" t="str">
        <f t="shared" si="6"/>
        <v>B</v>
      </c>
      <c r="M20" s="28">
        <f t="shared" si="7"/>
        <v>83</v>
      </c>
      <c r="N20" s="28" t="str">
        <f t="shared" si="8"/>
        <v>B</v>
      </c>
      <c r="O20" s="36">
        <v>2</v>
      </c>
      <c r="P20" s="28" t="str">
        <f t="shared" si="9"/>
        <v>Cukup trampil dan menguasai dalam menpresentasikan materi surat pribadi ,conjunction cause and effect  dan namun perlu meningkatkan dalam materi menceritakan kembali lagu  dengan baik</v>
      </c>
      <c r="Q20" s="39"/>
      <c r="R20" s="39" t="s">
        <v>9</v>
      </c>
      <c r="S20" s="18"/>
      <c r="T20" s="1">
        <v>70</v>
      </c>
      <c r="U20" s="1">
        <v>70</v>
      </c>
      <c r="V20" s="1">
        <v>80</v>
      </c>
      <c r="W20" s="1">
        <v>60</v>
      </c>
      <c r="X20" s="1"/>
      <c r="Y20" s="1"/>
      <c r="Z20" s="1"/>
      <c r="AA20" s="1"/>
      <c r="AB20" s="1"/>
      <c r="AC20" s="1"/>
      <c r="AD20" s="1"/>
      <c r="AE20" s="18"/>
      <c r="AF20" s="1">
        <v>84</v>
      </c>
      <c r="AG20" s="1">
        <v>80</v>
      </c>
      <c r="AH20" s="1">
        <v>85</v>
      </c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141304</v>
      </c>
      <c r="C21" s="19" t="s">
        <v>234</v>
      </c>
      <c r="D21" s="18"/>
      <c r="E21" s="28">
        <f t="shared" si="0"/>
        <v>84</v>
      </c>
      <c r="F21" s="28" t="str">
        <f t="shared" si="1"/>
        <v>B</v>
      </c>
      <c r="G21" s="28">
        <f t="shared" si="2"/>
        <v>84</v>
      </c>
      <c r="H21" s="28" t="str">
        <f t="shared" si="3"/>
        <v>B</v>
      </c>
      <c r="I21" s="36">
        <v>2</v>
      </c>
      <c r="J21" s="28" t="str">
        <f t="shared" si="4"/>
        <v>Memiliki kemampuan menganalisis materi  surat pribadi dan conjuction cause and effect  namun perlu meningkatkan kemapuan dalam menceritakan kembali lagu</v>
      </c>
      <c r="K21" s="28">
        <f t="shared" si="5"/>
        <v>84.666666666666671</v>
      </c>
      <c r="L21" s="28" t="str">
        <f t="shared" si="6"/>
        <v>A</v>
      </c>
      <c r="M21" s="28">
        <f t="shared" si="7"/>
        <v>84.666666666666671</v>
      </c>
      <c r="N21" s="28" t="str">
        <f t="shared" si="8"/>
        <v>A</v>
      </c>
      <c r="O21" s="36">
        <v>1</v>
      </c>
      <c r="P21" s="28" t="str">
        <f t="shared" si="9"/>
        <v>Sangat trampil dan menguasai dalam menpresentasikan materi surat pribadi ,conjunction cause and effect  dan menceritakan kembali lagu  dengan baik</v>
      </c>
      <c r="Q21" s="39"/>
      <c r="R21" s="39" t="s">
        <v>8</v>
      </c>
      <c r="S21" s="18"/>
      <c r="T21" s="1">
        <v>76</v>
      </c>
      <c r="U21" s="1">
        <v>80</v>
      </c>
      <c r="V21" s="1">
        <v>80</v>
      </c>
      <c r="W21" s="1">
        <v>100</v>
      </c>
      <c r="X21" s="1"/>
      <c r="Y21" s="1"/>
      <c r="Z21" s="1"/>
      <c r="AA21" s="1"/>
      <c r="AB21" s="1"/>
      <c r="AC21" s="1"/>
      <c r="AD21" s="1"/>
      <c r="AE21" s="18"/>
      <c r="AF21" s="1">
        <v>84</v>
      </c>
      <c r="AG21" s="1">
        <v>80</v>
      </c>
      <c r="AH21" s="1">
        <v>90</v>
      </c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56065</v>
      </c>
      <c r="FK21" s="41">
        <v>56075</v>
      </c>
    </row>
    <row r="22" spans="1:167" x14ac:dyDescent="0.25">
      <c r="A22" s="19">
        <v>12</v>
      </c>
      <c r="B22" s="19">
        <v>141319</v>
      </c>
      <c r="C22" s="19" t="s">
        <v>235</v>
      </c>
      <c r="D22" s="18"/>
      <c r="E22" s="28">
        <f t="shared" si="0"/>
        <v>78</v>
      </c>
      <c r="F22" s="28" t="str">
        <f t="shared" si="1"/>
        <v>B</v>
      </c>
      <c r="G22" s="28">
        <f t="shared" si="2"/>
        <v>78</v>
      </c>
      <c r="H22" s="28" t="str">
        <f t="shared" si="3"/>
        <v>B</v>
      </c>
      <c r="I22" s="36">
        <v>2</v>
      </c>
      <c r="J22" s="28" t="str">
        <f t="shared" si="4"/>
        <v>Memiliki kemampuan menganalisis materi  surat pribadi dan conjuction cause and effect  namun perlu meningkatkan kemapuan dalam menceritakan kembali lagu</v>
      </c>
      <c r="K22" s="28">
        <f t="shared" si="5"/>
        <v>83</v>
      </c>
      <c r="L22" s="28" t="str">
        <f t="shared" si="6"/>
        <v>B</v>
      </c>
      <c r="M22" s="28">
        <f t="shared" si="7"/>
        <v>83</v>
      </c>
      <c r="N22" s="28" t="str">
        <f t="shared" si="8"/>
        <v>B</v>
      </c>
      <c r="O22" s="36">
        <v>2</v>
      </c>
      <c r="P22" s="28" t="str">
        <f t="shared" si="9"/>
        <v>Cukup trampil dan menguasai dalam menpresentasikan materi surat pribadi ,conjunction cause and effect  dan namun perlu meningkatkan dalam materi menceritakan kembali lagu  dengan baik</v>
      </c>
      <c r="Q22" s="39"/>
      <c r="R22" s="39" t="s">
        <v>9</v>
      </c>
      <c r="S22" s="18"/>
      <c r="T22" s="1">
        <v>70</v>
      </c>
      <c r="U22" s="1">
        <v>70</v>
      </c>
      <c r="V22" s="1">
        <v>70</v>
      </c>
      <c r="W22" s="1">
        <v>100</v>
      </c>
      <c r="X22" s="1"/>
      <c r="Y22" s="1"/>
      <c r="Z22" s="1"/>
      <c r="AA22" s="1"/>
      <c r="AB22" s="1"/>
      <c r="AC22" s="1"/>
      <c r="AD22" s="1"/>
      <c r="AE22" s="18"/>
      <c r="AF22" s="1">
        <v>84</v>
      </c>
      <c r="AG22" s="1">
        <v>80</v>
      </c>
      <c r="AH22" s="1">
        <v>85</v>
      </c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141334</v>
      </c>
      <c r="C23" s="19" t="s">
        <v>236</v>
      </c>
      <c r="D23" s="18"/>
      <c r="E23" s="28">
        <f t="shared" si="0"/>
        <v>77</v>
      </c>
      <c r="F23" s="28" t="str">
        <f t="shared" si="1"/>
        <v>B</v>
      </c>
      <c r="G23" s="28">
        <f t="shared" si="2"/>
        <v>77</v>
      </c>
      <c r="H23" s="28" t="str">
        <f t="shared" si="3"/>
        <v>B</v>
      </c>
      <c r="I23" s="36">
        <v>2</v>
      </c>
      <c r="J23" s="28" t="str">
        <f t="shared" si="4"/>
        <v>Memiliki kemampuan menganalisis materi  surat pribadi dan conjuction cause and effect  namun perlu meningkatkan kemapuan dalam menceritakan kembali lagu</v>
      </c>
      <c r="K23" s="28">
        <f t="shared" si="5"/>
        <v>83</v>
      </c>
      <c r="L23" s="28" t="str">
        <f t="shared" si="6"/>
        <v>B</v>
      </c>
      <c r="M23" s="28">
        <f t="shared" si="7"/>
        <v>83</v>
      </c>
      <c r="N23" s="28" t="str">
        <f t="shared" si="8"/>
        <v>B</v>
      </c>
      <c r="O23" s="36">
        <v>2</v>
      </c>
      <c r="P23" s="28" t="str">
        <f t="shared" si="9"/>
        <v>Cukup trampil dan menguasai dalam menpresentasikan materi surat pribadi ,conjunction cause and effect  dan namun perlu meningkatkan dalam materi menceritakan kembali lagu  dengan baik</v>
      </c>
      <c r="Q23" s="39"/>
      <c r="R23" s="39" t="s">
        <v>9</v>
      </c>
      <c r="S23" s="18"/>
      <c r="T23" s="1">
        <v>70</v>
      </c>
      <c r="U23" s="1">
        <v>70</v>
      </c>
      <c r="V23" s="1">
        <v>80</v>
      </c>
      <c r="W23" s="1">
        <v>87.5</v>
      </c>
      <c r="X23" s="1"/>
      <c r="Y23" s="1"/>
      <c r="Z23" s="1"/>
      <c r="AA23" s="1"/>
      <c r="AB23" s="1"/>
      <c r="AC23" s="1"/>
      <c r="AD23" s="1"/>
      <c r="AE23" s="18"/>
      <c r="AF23" s="1">
        <v>84</v>
      </c>
      <c r="AG23" s="1">
        <v>80</v>
      </c>
      <c r="AH23" s="1">
        <v>85</v>
      </c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56066</v>
      </c>
      <c r="FK23" s="41">
        <v>56076</v>
      </c>
    </row>
    <row r="24" spans="1:167" x14ac:dyDescent="0.25">
      <c r="A24" s="19">
        <v>14</v>
      </c>
      <c r="B24" s="19">
        <v>141349</v>
      </c>
      <c r="C24" s="19" t="s">
        <v>237</v>
      </c>
      <c r="D24" s="18"/>
      <c r="E24" s="28">
        <f t="shared" si="0"/>
        <v>82</v>
      </c>
      <c r="F24" s="28" t="str">
        <f t="shared" si="1"/>
        <v>B</v>
      </c>
      <c r="G24" s="28">
        <f t="shared" si="2"/>
        <v>82</v>
      </c>
      <c r="H24" s="28" t="str">
        <f t="shared" si="3"/>
        <v>B</v>
      </c>
      <c r="I24" s="36">
        <v>2</v>
      </c>
      <c r="J24" s="28" t="str">
        <f t="shared" si="4"/>
        <v>Memiliki kemampuan menganalisis materi  surat pribadi dan conjuction cause and effect  namun perlu meningkatkan kemapuan dalam menceritakan kembali lagu</v>
      </c>
      <c r="K24" s="28">
        <f t="shared" si="5"/>
        <v>83</v>
      </c>
      <c r="L24" s="28" t="str">
        <f t="shared" si="6"/>
        <v>B</v>
      </c>
      <c r="M24" s="28">
        <f t="shared" si="7"/>
        <v>83</v>
      </c>
      <c r="N24" s="28" t="str">
        <f t="shared" si="8"/>
        <v>B</v>
      </c>
      <c r="O24" s="36">
        <v>2</v>
      </c>
      <c r="P24" s="28" t="str">
        <f t="shared" si="9"/>
        <v>Cukup trampil dan menguasai dalam menpresentasikan materi surat pribadi ,conjunction cause and effect  dan namun perlu meningkatkan dalam materi menceritakan kembali lagu  dengan baik</v>
      </c>
      <c r="Q24" s="39"/>
      <c r="R24" s="39" t="s">
        <v>9</v>
      </c>
      <c r="S24" s="18"/>
      <c r="T24" s="1">
        <v>80</v>
      </c>
      <c r="U24" s="1">
        <v>76</v>
      </c>
      <c r="V24" s="1">
        <v>70</v>
      </c>
      <c r="W24" s="1">
        <v>100</v>
      </c>
      <c r="X24" s="1"/>
      <c r="Y24" s="1"/>
      <c r="Z24" s="1"/>
      <c r="AA24" s="1"/>
      <c r="AB24" s="1"/>
      <c r="AC24" s="1"/>
      <c r="AD24" s="1"/>
      <c r="AE24" s="18"/>
      <c r="AF24" s="1">
        <v>84</v>
      </c>
      <c r="AG24" s="1">
        <v>80</v>
      </c>
      <c r="AH24" s="1">
        <v>85</v>
      </c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141364</v>
      </c>
      <c r="C25" s="19" t="s">
        <v>238</v>
      </c>
      <c r="D25" s="18"/>
      <c r="E25" s="28">
        <f t="shared" si="0"/>
        <v>83</v>
      </c>
      <c r="F25" s="28" t="str">
        <f t="shared" si="1"/>
        <v>B</v>
      </c>
      <c r="G25" s="28">
        <f t="shared" si="2"/>
        <v>83</v>
      </c>
      <c r="H25" s="28" t="str">
        <f t="shared" si="3"/>
        <v>B</v>
      </c>
      <c r="I25" s="36">
        <v>2</v>
      </c>
      <c r="J25" s="28" t="str">
        <f t="shared" si="4"/>
        <v>Memiliki kemampuan menganalisis materi  surat pribadi dan conjuction cause and effect  namun perlu meningkatkan kemapuan dalam menceritakan kembali lagu</v>
      </c>
      <c r="K25" s="28">
        <f t="shared" si="5"/>
        <v>83</v>
      </c>
      <c r="L25" s="28" t="str">
        <f t="shared" si="6"/>
        <v>B</v>
      </c>
      <c r="M25" s="28">
        <f t="shared" si="7"/>
        <v>83</v>
      </c>
      <c r="N25" s="28" t="str">
        <f t="shared" si="8"/>
        <v>B</v>
      </c>
      <c r="O25" s="36">
        <v>2</v>
      </c>
      <c r="P25" s="28" t="str">
        <f t="shared" si="9"/>
        <v>Cukup trampil dan menguasai dalam menpresentasikan materi surat pribadi ,conjunction cause and effect  dan namun perlu meningkatkan dalam materi menceritakan kembali lagu  dengan baik</v>
      </c>
      <c r="Q25" s="39"/>
      <c r="R25" s="39" t="s">
        <v>9</v>
      </c>
      <c r="S25" s="18"/>
      <c r="T25" s="1">
        <v>76</v>
      </c>
      <c r="U25" s="1">
        <v>84</v>
      </c>
      <c r="V25" s="1">
        <v>70</v>
      </c>
      <c r="W25" s="1">
        <v>100</v>
      </c>
      <c r="X25" s="1"/>
      <c r="Y25" s="1"/>
      <c r="Z25" s="1"/>
      <c r="AA25" s="1"/>
      <c r="AB25" s="1"/>
      <c r="AC25" s="1"/>
      <c r="AD25" s="1"/>
      <c r="AE25" s="18"/>
      <c r="AF25" s="1">
        <v>84</v>
      </c>
      <c r="AG25" s="1">
        <v>80</v>
      </c>
      <c r="AH25" s="1">
        <v>85</v>
      </c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80</v>
      </c>
      <c r="FD25" s="68"/>
      <c r="FE25" s="68"/>
      <c r="FG25" s="42">
        <v>7</v>
      </c>
      <c r="FH25" s="43"/>
      <c r="FI25" s="43"/>
      <c r="FJ25" s="41">
        <v>56067</v>
      </c>
      <c r="FK25" s="41">
        <v>56077</v>
      </c>
    </row>
    <row r="26" spans="1:167" x14ac:dyDescent="0.25">
      <c r="A26" s="19">
        <v>16</v>
      </c>
      <c r="B26" s="19">
        <v>141379</v>
      </c>
      <c r="C26" s="19" t="s">
        <v>239</v>
      </c>
      <c r="D26" s="18"/>
      <c r="E26" s="28">
        <f t="shared" si="0"/>
        <v>78</v>
      </c>
      <c r="F26" s="28" t="str">
        <f t="shared" si="1"/>
        <v>B</v>
      </c>
      <c r="G26" s="28">
        <f t="shared" si="2"/>
        <v>78</v>
      </c>
      <c r="H26" s="28" t="str">
        <f t="shared" si="3"/>
        <v>B</v>
      </c>
      <c r="I26" s="36">
        <v>2</v>
      </c>
      <c r="J26" s="28" t="str">
        <f t="shared" si="4"/>
        <v>Memiliki kemampuan menganalisis materi  surat pribadi dan conjuction cause and effect  namun perlu meningkatkan kemapuan dalam menceritakan kembali lagu</v>
      </c>
      <c r="K26" s="28">
        <f t="shared" si="5"/>
        <v>83</v>
      </c>
      <c r="L26" s="28" t="str">
        <f t="shared" si="6"/>
        <v>B</v>
      </c>
      <c r="M26" s="28">
        <f t="shared" si="7"/>
        <v>83</v>
      </c>
      <c r="N26" s="28" t="str">
        <f t="shared" si="8"/>
        <v>B</v>
      </c>
      <c r="O26" s="36">
        <v>2</v>
      </c>
      <c r="P26" s="28" t="str">
        <f t="shared" si="9"/>
        <v>Cukup trampil dan menguasai dalam menpresentasikan materi surat pribadi ,conjunction cause and effect  dan namun perlu meningkatkan dalam materi menceritakan kembali lagu  dengan baik</v>
      </c>
      <c r="Q26" s="39"/>
      <c r="R26" s="39" t="s">
        <v>9</v>
      </c>
      <c r="S26" s="18"/>
      <c r="T26" s="1">
        <v>70</v>
      </c>
      <c r="U26" s="1">
        <v>70</v>
      </c>
      <c r="V26" s="1">
        <v>70</v>
      </c>
      <c r="W26" s="1">
        <v>100</v>
      </c>
      <c r="X26" s="1"/>
      <c r="Y26" s="1"/>
      <c r="Z26" s="1"/>
      <c r="AA26" s="1"/>
      <c r="AB26" s="1"/>
      <c r="AC26" s="1"/>
      <c r="AD26" s="1"/>
      <c r="AE26" s="18"/>
      <c r="AF26" s="1">
        <v>84</v>
      </c>
      <c r="AG26" s="1">
        <v>80</v>
      </c>
      <c r="AH26" s="1">
        <v>85</v>
      </c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141394</v>
      </c>
      <c r="C27" s="19" t="s">
        <v>240</v>
      </c>
      <c r="D27" s="18"/>
      <c r="E27" s="28">
        <f t="shared" si="0"/>
        <v>75</v>
      </c>
      <c r="F27" s="28" t="str">
        <f t="shared" si="1"/>
        <v>C</v>
      </c>
      <c r="G27" s="28">
        <f t="shared" si="2"/>
        <v>75</v>
      </c>
      <c r="H27" s="28" t="str">
        <f t="shared" si="3"/>
        <v>C</v>
      </c>
      <c r="I27" s="36">
        <v>3</v>
      </c>
      <c r="J27" s="28" t="str">
        <f t="shared" si="4"/>
        <v>Memiliki kemampuan menganalisis materi surat pribadi namun perlu meningkatkan kemapuan dalam mmenganalis materi conjuction cause and effect dan materi lagu</v>
      </c>
      <c r="K27" s="28">
        <f t="shared" si="5"/>
        <v>83</v>
      </c>
      <c r="L27" s="28" t="str">
        <f t="shared" si="6"/>
        <v>B</v>
      </c>
      <c r="M27" s="28">
        <f t="shared" si="7"/>
        <v>83</v>
      </c>
      <c r="N27" s="28" t="str">
        <f t="shared" si="8"/>
        <v>B</v>
      </c>
      <c r="O27" s="36">
        <v>2</v>
      </c>
      <c r="P27" s="28" t="str">
        <f t="shared" si="9"/>
        <v>Cukup trampil dan menguasai dalam menpresentasikan materi surat pribadi ,conjunction cause and effect  dan namun perlu meningkatkan dalam materi menceritakan kembali lagu  dengan baik</v>
      </c>
      <c r="Q27" s="39"/>
      <c r="R27" s="39" t="s">
        <v>9</v>
      </c>
      <c r="S27" s="18"/>
      <c r="T27" s="1">
        <v>80</v>
      </c>
      <c r="U27" s="1">
        <v>80</v>
      </c>
      <c r="V27" s="1">
        <v>80</v>
      </c>
      <c r="W27" s="1">
        <v>60</v>
      </c>
      <c r="X27" s="1"/>
      <c r="Y27" s="1"/>
      <c r="Z27" s="1"/>
      <c r="AA27" s="1"/>
      <c r="AB27" s="1"/>
      <c r="AC27" s="1"/>
      <c r="AD27" s="1"/>
      <c r="AE27" s="18"/>
      <c r="AF27" s="1">
        <v>84</v>
      </c>
      <c r="AG27" s="1">
        <v>80</v>
      </c>
      <c r="AH27" s="1">
        <v>85</v>
      </c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56068</v>
      </c>
      <c r="FK27" s="41">
        <v>56078</v>
      </c>
    </row>
    <row r="28" spans="1:167" x14ac:dyDescent="0.25">
      <c r="A28" s="19">
        <v>18</v>
      </c>
      <c r="B28" s="19">
        <v>142760</v>
      </c>
      <c r="C28" s="19" t="s">
        <v>241</v>
      </c>
      <c r="D28" s="18"/>
      <c r="E28" s="28">
        <f t="shared" si="0"/>
        <v>90</v>
      </c>
      <c r="F28" s="28" t="str">
        <f t="shared" si="1"/>
        <v>A</v>
      </c>
      <c r="G28" s="28">
        <f t="shared" si="2"/>
        <v>90</v>
      </c>
      <c r="H28" s="28" t="str">
        <f t="shared" si="3"/>
        <v>A</v>
      </c>
      <c r="I28" s="36">
        <v>1</v>
      </c>
      <c r="J28" s="28" t="str">
        <f t="shared" si="4"/>
        <v xml:space="preserve">Memiliki kemampuan menganalisis materi surat pribadi,conjunction cause and effect dan lagu dengan baik </v>
      </c>
      <c r="K28" s="28">
        <f t="shared" si="5"/>
        <v>85.666666666666671</v>
      </c>
      <c r="L28" s="28" t="str">
        <f t="shared" si="6"/>
        <v>A</v>
      </c>
      <c r="M28" s="28">
        <f t="shared" si="7"/>
        <v>85.666666666666671</v>
      </c>
      <c r="N28" s="28" t="str">
        <f t="shared" si="8"/>
        <v>A</v>
      </c>
      <c r="O28" s="36">
        <v>1</v>
      </c>
      <c r="P28" s="28" t="str">
        <f t="shared" si="9"/>
        <v>Sangat trampil dan menguasai dalam menpresentasikan materi surat pribadi ,conjunction cause and effect  dan menceritakan kembali lagu  dengan baik</v>
      </c>
      <c r="Q28" s="39"/>
      <c r="R28" s="39" t="s">
        <v>8</v>
      </c>
      <c r="S28" s="18"/>
      <c r="T28" s="1">
        <v>96</v>
      </c>
      <c r="U28" s="1">
        <v>82</v>
      </c>
      <c r="V28" s="1">
        <v>80</v>
      </c>
      <c r="W28" s="1">
        <v>100</v>
      </c>
      <c r="X28" s="1"/>
      <c r="Y28" s="1"/>
      <c r="Z28" s="1"/>
      <c r="AA28" s="1"/>
      <c r="AB28" s="1"/>
      <c r="AC28" s="1"/>
      <c r="AD28" s="1"/>
      <c r="AE28" s="18"/>
      <c r="AF28" s="1">
        <v>84</v>
      </c>
      <c r="AG28" s="1">
        <v>88</v>
      </c>
      <c r="AH28" s="1">
        <v>85</v>
      </c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141409</v>
      </c>
      <c r="C29" s="19" t="s">
        <v>242</v>
      </c>
      <c r="D29" s="18"/>
      <c r="E29" s="28">
        <f t="shared" si="0"/>
        <v>85</v>
      </c>
      <c r="F29" s="28" t="str">
        <f t="shared" si="1"/>
        <v>A</v>
      </c>
      <c r="G29" s="28">
        <f t="shared" si="2"/>
        <v>85</v>
      </c>
      <c r="H29" s="28" t="str">
        <f t="shared" si="3"/>
        <v>A</v>
      </c>
      <c r="I29" s="36">
        <v>1</v>
      </c>
      <c r="J29" s="28" t="str">
        <f t="shared" si="4"/>
        <v xml:space="preserve">Memiliki kemampuan menganalisis materi surat pribadi,conjunction cause and effect dan lagu dengan baik </v>
      </c>
      <c r="K29" s="28">
        <f t="shared" si="5"/>
        <v>85.666666666666671</v>
      </c>
      <c r="L29" s="28" t="str">
        <f t="shared" si="6"/>
        <v>A</v>
      </c>
      <c r="M29" s="28">
        <f t="shared" si="7"/>
        <v>85.666666666666671</v>
      </c>
      <c r="N29" s="28" t="str">
        <f t="shared" si="8"/>
        <v>A</v>
      </c>
      <c r="O29" s="36">
        <v>1</v>
      </c>
      <c r="P29" s="28" t="str">
        <f t="shared" si="9"/>
        <v>Sangat trampil dan menguasai dalam menpresentasikan materi surat pribadi ,conjunction cause and effect  dan menceritakan kembali lagu  dengan baik</v>
      </c>
      <c r="Q29" s="39"/>
      <c r="R29" s="39" t="s">
        <v>8</v>
      </c>
      <c r="S29" s="18"/>
      <c r="T29" s="1">
        <v>70</v>
      </c>
      <c r="U29" s="1">
        <v>88</v>
      </c>
      <c r="V29" s="1">
        <v>80</v>
      </c>
      <c r="W29" s="1">
        <v>100</v>
      </c>
      <c r="X29" s="1"/>
      <c r="Y29" s="1"/>
      <c r="Z29" s="1"/>
      <c r="AA29" s="1"/>
      <c r="AB29" s="1"/>
      <c r="AC29" s="1"/>
      <c r="AD29" s="1"/>
      <c r="AE29" s="18"/>
      <c r="AF29" s="1">
        <v>84</v>
      </c>
      <c r="AG29" s="1">
        <v>88</v>
      </c>
      <c r="AH29" s="1">
        <v>85</v>
      </c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56069</v>
      </c>
      <c r="FK29" s="41">
        <v>56079</v>
      </c>
    </row>
    <row r="30" spans="1:167" x14ac:dyDescent="0.25">
      <c r="A30" s="19">
        <v>20</v>
      </c>
      <c r="B30" s="19">
        <v>141424</v>
      </c>
      <c r="C30" s="19" t="s">
        <v>243</v>
      </c>
      <c r="D30" s="18"/>
      <c r="E30" s="28">
        <f t="shared" si="0"/>
        <v>84</v>
      </c>
      <c r="F30" s="28" t="str">
        <f t="shared" si="1"/>
        <v>B</v>
      </c>
      <c r="G30" s="28">
        <f t="shared" si="2"/>
        <v>84</v>
      </c>
      <c r="H30" s="28" t="str">
        <f t="shared" si="3"/>
        <v>B</v>
      </c>
      <c r="I30" s="36">
        <v>2</v>
      </c>
      <c r="J30" s="28" t="str">
        <f t="shared" si="4"/>
        <v>Memiliki kemampuan menganalisis materi  surat pribadi dan conjuction cause and effect  namun perlu meningkatkan kemapuan dalam menceritakan kembali lagu</v>
      </c>
      <c r="K30" s="28">
        <f t="shared" si="5"/>
        <v>83</v>
      </c>
      <c r="L30" s="28" t="str">
        <f t="shared" si="6"/>
        <v>B</v>
      </c>
      <c r="M30" s="28">
        <f t="shared" si="7"/>
        <v>83</v>
      </c>
      <c r="N30" s="28" t="str">
        <f t="shared" si="8"/>
        <v>B</v>
      </c>
      <c r="O30" s="36">
        <v>2</v>
      </c>
      <c r="P30" s="28" t="str">
        <f t="shared" si="9"/>
        <v>Cukup trampil dan menguasai dalam menpresentasikan materi surat pribadi ,conjunction cause and effect  dan namun perlu meningkatkan dalam materi menceritakan kembali lagu  dengan baik</v>
      </c>
      <c r="Q30" s="39"/>
      <c r="R30" s="39" t="s">
        <v>9</v>
      </c>
      <c r="S30" s="18"/>
      <c r="T30" s="1">
        <v>78</v>
      </c>
      <c r="U30" s="1">
        <v>78</v>
      </c>
      <c r="V30" s="1">
        <v>80</v>
      </c>
      <c r="W30" s="1">
        <v>100</v>
      </c>
      <c r="X30" s="1"/>
      <c r="Y30" s="1"/>
      <c r="Z30" s="1"/>
      <c r="AA30" s="1"/>
      <c r="AB30" s="1"/>
      <c r="AC30" s="1"/>
      <c r="AD30" s="1"/>
      <c r="AE30" s="18"/>
      <c r="AF30" s="1">
        <v>84</v>
      </c>
      <c r="AG30" s="1">
        <v>80</v>
      </c>
      <c r="AH30" s="1">
        <v>85</v>
      </c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141439</v>
      </c>
      <c r="C31" s="19" t="s">
        <v>244</v>
      </c>
      <c r="D31" s="18"/>
      <c r="E31" s="28">
        <f t="shared" si="0"/>
        <v>80</v>
      </c>
      <c r="F31" s="28" t="str">
        <f t="shared" si="1"/>
        <v>B</v>
      </c>
      <c r="G31" s="28">
        <f t="shared" si="2"/>
        <v>80</v>
      </c>
      <c r="H31" s="28" t="str">
        <f t="shared" si="3"/>
        <v>B</v>
      </c>
      <c r="I31" s="36">
        <v>2</v>
      </c>
      <c r="J31" s="28" t="str">
        <f t="shared" si="4"/>
        <v>Memiliki kemampuan menganalisis materi  surat pribadi dan conjuction cause and effect  namun perlu meningkatkan kemapuan dalam menceritakan kembali lagu</v>
      </c>
      <c r="K31" s="28">
        <f t="shared" si="5"/>
        <v>83</v>
      </c>
      <c r="L31" s="28" t="str">
        <f t="shared" si="6"/>
        <v>B</v>
      </c>
      <c r="M31" s="28">
        <f t="shared" si="7"/>
        <v>83</v>
      </c>
      <c r="N31" s="28" t="str">
        <f t="shared" si="8"/>
        <v>B</v>
      </c>
      <c r="O31" s="36">
        <v>2</v>
      </c>
      <c r="P31" s="28" t="str">
        <f t="shared" si="9"/>
        <v>Cukup trampil dan menguasai dalam menpresentasikan materi surat pribadi ,conjunction cause and effect  dan namun perlu meningkatkan dalam materi menceritakan kembali lagu  dengan baik</v>
      </c>
      <c r="Q31" s="39"/>
      <c r="R31" s="39" t="s">
        <v>9</v>
      </c>
      <c r="S31" s="18"/>
      <c r="T31" s="1">
        <v>70</v>
      </c>
      <c r="U31" s="1">
        <v>78</v>
      </c>
      <c r="V31" s="1">
        <v>70</v>
      </c>
      <c r="W31" s="1">
        <v>100</v>
      </c>
      <c r="X31" s="1"/>
      <c r="Y31" s="1"/>
      <c r="Z31" s="1"/>
      <c r="AA31" s="1"/>
      <c r="AB31" s="1"/>
      <c r="AC31" s="1"/>
      <c r="AD31" s="1"/>
      <c r="AE31" s="18"/>
      <c r="AF31" s="1">
        <v>84</v>
      </c>
      <c r="AG31" s="1">
        <v>80</v>
      </c>
      <c r="AH31" s="1">
        <v>85</v>
      </c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56070</v>
      </c>
      <c r="FK31" s="41">
        <v>56080</v>
      </c>
    </row>
    <row r="32" spans="1:167" x14ac:dyDescent="0.25">
      <c r="A32" s="19">
        <v>22</v>
      </c>
      <c r="B32" s="19">
        <v>141454</v>
      </c>
      <c r="C32" s="19" t="s">
        <v>245</v>
      </c>
      <c r="D32" s="18"/>
      <c r="E32" s="28">
        <f t="shared" si="0"/>
        <v>82</v>
      </c>
      <c r="F32" s="28" t="str">
        <f t="shared" si="1"/>
        <v>B</v>
      </c>
      <c r="G32" s="28">
        <f t="shared" si="2"/>
        <v>82</v>
      </c>
      <c r="H32" s="28" t="str">
        <f t="shared" si="3"/>
        <v>B</v>
      </c>
      <c r="I32" s="36">
        <v>2</v>
      </c>
      <c r="J32" s="28" t="str">
        <f t="shared" si="4"/>
        <v>Memiliki kemampuan menganalisis materi  surat pribadi dan conjuction cause and effect  namun perlu meningkatkan kemapuan dalam menceritakan kembali lagu</v>
      </c>
      <c r="K32" s="28">
        <f t="shared" si="5"/>
        <v>83</v>
      </c>
      <c r="L32" s="28" t="str">
        <f t="shared" si="6"/>
        <v>B</v>
      </c>
      <c r="M32" s="28">
        <f t="shared" si="7"/>
        <v>83</v>
      </c>
      <c r="N32" s="28" t="str">
        <f t="shared" si="8"/>
        <v>B</v>
      </c>
      <c r="O32" s="36">
        <v>2</v>
      </c>
      <c r="P32" s="28" t="str">
        <f t="shared" si="9"/>
        <v>Cukup trampil dan menguasai dalam menpresentasikan materi surat pribadi ,conjunction cause and effect  dan namun perlu meningkatkan dalam materi menceritakan kembali lagu  dengan baik</v>
      </c>
      <c r="Q32" s="39"/>
      <c r="R32" s="39" t="s">
        <v>9</v>
      </c>
      <c r="S32" s="18"/>
      <c r="T32" s="1">
        <v>80</v>
      </c>
      <c r="U32" s="1">
        <v>86</v>
      </c>
      <c r="V32" s="1">
        <v>80</v>
      </c>
      <c r="W32" s="1">
        <v>80</v>
      </c>
      <c r="X32" s="1"/>
      <c r="Y32" s="1"/>
      <c r="Z32" s="1"/>
      <c r="AA32" s="1"/>
      <c r="AB32" s="1"/>
      <c r="AC32" s="1"/>
      <c r="AD32" s="1"/>
      <c r="AE32" s="18"/>
      <c r="AF32" s="1">
        <v>84</v>
      </c>
      <c r="AG32" s="1">
        <v>80</v>
      </c>
      <c r="AH32" s="1">
        <v>85</v>
      </c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141469</v>
      </c>
      <c r="C33" s="19" t="s">
        <v>246</v>
      </c>
      <c r="D33" s="18"/>
      <c r="E33" s="28">
        <f t="shared" si="0"/>
        <v>88</v>
      </c>
      <c r="F33" s="28" t="str">
        <f t="shared" si="1"/>
        <v>A</v>
      </c>
      <c r="G33" s="28">
        <f t="shared" si="2"/>
        <v>88</v>
      </c>
      <c r="H33" s="28" t="str">
        <f t="shared" si="3"/>
        <v>A</v>
      </c>
      <c r="I33" s="36">
        <v>1</v>
      </c>
      <c r="J33" s="28" t="str">
        <f t="shared" si="4"/>
        <v xml:space="preserve">Memiliki kemampuan menganalisis materi surat pribadi,conjunction cause and effect dan lagu dengan baik </v>
      </c>
      <c r="K33" s="28">
        <f t="shared" si="5"/>
        <v>86.333333333333329</v>
      </c>
      <c r="L33" s="28" t="str">
        <f t="shared" si="6"/>
        <v>A</v>
      </c>
      <c r="M33" s="28">
        <f t="shared" si="7"/>
        <v>86.333333333333329</v>
      </c>
      <c r="N33" s="28" t="str">
        <f t="shared" si="8"/>
        <v>A</v>
      </c>
      <c r="O33" s="36">
        <v>1</v>
      </c>
      <c r="P33" s="28" t="str">
        <f t="shared" si="9"/>
        <v>Sangat trampil dan menguasai dalam menpresentasikan materi surat pribadi ,conjunction cause and effect  dan menceritakan kembali lagu  dengan baik</v>
      </c>
      <c r="Q33" s="39"/>
      <c r="R33" s="39" t="s">
        <v>8</v>
      </c>
      <c r="S33" s="18"/>
      <c r="T33" s="1">
        <v>86</v>
      </c>
      <c r="U33" s="1">
        <v>80</v>
      </c>
      <c r="V33" s="1">
        <v>86</v>
      </c>
      <c r="W33" s="1">
        <v>100</v>
      </c>
      <c r="X33" s="1"/>
      <c r="Y33" s="1"/>
      <c r="Z33" s="1"/>
      <c r="AA33" s="1"/>
      <c r="AB33" s="1"/>
      <c r="AC33" s="1"/>
      <c r="AD33" s="1"/>
      <c r="AE33" s="18"/>
      <c r="AF33" s="1">
        <v>84</v>
      </c>
      <c r="AG33" s="1">
        <v>90</v>
      </c>
      <c r="AH33" s="1">
        <v>85</v>
      </c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141484</v>
      </c>
      <c r="C34" s="19" t="s">
        <v>247</v>
      </c>
      <c r="D34" s="18"/>
      <c r="E34" s="28">
        <f t="shared" si="0"/>
        <v>88</v>
      </c>
      <c r="F34" s="28" t="str">
        <f t="shared" si="1"/>
        <v>A</v>
      </c>
      <c r="G34" s="28">
        <f t="shared" si="2"/>
        <v>88</v>
      </c>
      <c r="H34" s="28" t="str">
        <f t="shared" si="3"/>
        <v>A</v>
      </c>
      <c r="I34" s="36">
        <v>1</v>
      </c>
      <c r="J34" s="28" t="str">
        <f t="shared" si="4"/>
        <v xml:space="preserve">Memiliki kemampuan menganalisis materi surat pribadi,conjunction cause and effect dan lagu dengan baik </v>
      </c>
      <c r="K34" s="28">
        <f t="shared" si="5"/>
        <v>83</v>
      </c>
      <c r="L34" s="28" t="str">
        <f t="shared" si="6"/>
        <v>B</v>
      </c>
      <c r="M34" s="28">
        <f t="shared" si="7"/>
        <v>83</v>
      </c>
      <c r="N34" s="28" t="str">
        <f t="shared" si="8"/>
        <v>B</v>
      </c>
      <c r="O34" s="36">
        <v>2</v>
      </c>
      <c r="P34" s="28" t="str">
        <f t="shared" si="9"/>
        <v>Cukup trampil dan menguasai dalam menpresentasikan materi surat pribadi ,conjunction cause and effect  dan namun perlu meningkatkan dalam materi menceritakan kembali lagu  dengan baik</v>
      </c>
      <c r="Q34" s="39"/>
      <c r="R34" s="39" t="s">
        <v>9</v>
      </c>
      <c r="S34" s="18"/>
      <c r="T34" s="1">
        <v>86</v>
      </c>
      <c r="U34" s="1">
        <v>88</v>
      </c>
      <c r="V34" s="1">
        <v>80</v>
      </c>
      <c r="W34" s="1">
        <v>97.5</v>
      </c>
      <c r="X34" s="1"/>
      <c r="Y34" s="1"/>
      <c r="Z34" s="1"/>
      <c r="AA34" s="1"/>
      <c r="AB34" s="1"/>
      <c r="AC34" s="1"/>
      <c r="AD34" s="1"/>
      <c r="AE34" s="18"/>
      <c r="AF34" s="1">
        <v>84</v>
      </c>
      <c r="AG34" s="1">
        <v>80</v>
      </c>
      <c r="AH34" s="1">
        <v>85</v>
      </c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141499</v>
      </c>
      <c r="C35" s="19" t="s">
        <v>248</v>
      </c>
      <c r="D35" s="18"/>
      <c r="E35" s="28">
        <f t="shared" si="0"/>
        <v>81</v>
      </c>
      <c r="F35" s="28" t="str">
        <f t="shared" si="1"/>
        <v>B</v>
      </c>
      <c r="G35" s="28">
        <f t="shared" si="2"/>
        <v>81</v>
      </c>
      <c r="H35" s="28" t="str">
        <f t="shared" si="3"/>
        <v>B</v>
      </c>
      <c r="I35" s="36">
        <v>2</v>
      </c>
      <c r="J35" s="28" t="str">
        <f t="shared" si="4"/>
        <v>Memiliki kemampuan menganalisis materi  surat pribadi dan conjuction cause and effect  namun perlu meningkatkan kemapuan dalam menceritakan kembali lagu</v>
      </c>
      <c r="K35" s="28">
        <f t="shared" si="5"/>
        <v>83</v>
      </c>
      <c r="L35" s="28" t="str">
        <f t="shared" si="6"/>
        <v>B</v>
      </c>
      <c r="M35" s="28">
        <f t="shared" si="7"/>
        <v>83</v>
      </c>
      <c r="N35" s="28" t="str">
        <f t="shared" si="8"/>
        <v>B</v>
      </c>
      <c r="O35" s="36">
        <v>2</v>
      </c>
      <c r="P35" s="28" t="str">
        <f t="shared" si="9"/>
        <v>Cukup trampil dan menguasai dalam menpresentasikan materi surat pribadi ,conjunction cause and effect  dan namun perlu meningkatkan dalam materi menceritakan kembali lagu  dengan baik</v>
      </c>
      <c r="Q35" s="39"/>
      <c r="R35" s="39" t="s">
        <v>9</v>
      </c>
      <c r="S35" s="18"/>
      <c r="T35" s="1">
        <v>82</v>
      </c>
      <c r="U35" s="1">
        <v>78</v>
      </c>
      <c r="V35" s="1">
        <v>80</v>
      </c>
      <c r="W35" s="1">
        <v>82.5</v>
      </c>
      <c r="X35" s="1"/>
      <c r="Y35" s="1"/>
      <c r="Z35" s="1"/>
      <c r="AA35" s="1"/>
      <c r="AB35" s="1"/>
      <c r="AC35" s="1"/>
      <c r="AD35" s="1"/>
      <c r="AE35" s="18"/>
      <c r="AF35" s="1">
        <v>84</v>
      </c>
      <c r="AG35" s="1">
        <v>80</v>
      </c>
      <c r="AH35" s="1">
        <v>85</v>
      </c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141514</v>
      </c>
      <c r="C36" s="19" t="s">
        <v>249</v>
      </c>
      <c r="D36" s="18"/>
      <c r="E36" s="28">
        <f t="shared" si="0"/>
        <v>81</v>
      </c>
      <c r="F36" s="28" t="str">
        <f t="shared" si="1"/>
        <v>B</v>
      </c>
      <c r="G36" s="28">
        <f t="shared" si="2"/>
        <v>81</v>
      </c>
      <c r="H36" s="28" t="str">
        <f t="shared" si="3"/>
        <v>B</v>
      </c>
      <c r="I36" s="36">
        <v>2</v>
      </c>
      <c r="J36" s="28" t="str">
        <f t="shared" si="4"/>
        <v>Memiliki kemampuan menganalisis materi  surat pribadi dan conjuction cause and effect  namun perlu meningkatkan kemapuan dalam menceritakan kembali lagu</v>
      </c>
      <c r="K36" s="28">
        <f t="shared" si="5"/>
        <v>83</v>
      </c>
      <c r="L36" s="28" t="str">
        <f t="shared" si="6"/>
        <v>B</v>
      </c>
      <c r="M36" s="28">
        <f t="shared" si="7"/>
        <v>83</v>
      </c>
      <c r="N36" s="28" t="str">
        <f t="shared" si="8"/>
        <v>B</v>
      </c>
      <c r="O36" s="36">
        <v>2</v>
      </c>
      <c r="P36" s="28" t="str">
        <f t="shared" si="9"/>
        <v>Cukup trampil dan menguasai dalam menpresentasikan materi surat pribadi ,conjunction cause and effect  dan namun perlu meningkatkan dalam materi menceritakan kembali lagu  dengan baik</v>
      </c>
      <c r="Q36" s="39"/>
      <c r="R36" s="39" t="s">
        <v>9</v>
      </c>
      <c r="S36" s="18"/>
      <c r="T36" s="1">
        <v>80</v>
      </c>
      <c r="U36" s="1">
        <v>78</v>
      </c>
      <c r="V36" s="1">
        <v>80</v>
      </c>
      <c r="W36" s="1">
        <v>87.5</v>
      </c>
      <c r="X36" s="1"/>
      <c r="Y36" s="1"/>
      <c r="Z36" s="1"/>
      <c r="AA36" s="1"/>
      <c r="AB36" s="1"/>
      <c r="AC36" s="1"/>
      <c r="AD36" s="1"/>
      <c r="AE36" s="18"/>
      <c r="AF36" s="1">
        <v>84</v>
      </c>
      <c r="AG36" s="1">
        <v>80</v>
      </c>
      <c r="AH36" s="1">
        <v>85</v>
      </c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141529</v>
      </c>
      <c r="C37" s="19" t="s">
        <v>250</v>
      </c>
      <c r="D37" s="18"/>
      <c r="E37" s="28">
        <f t="shared" si="0"/>
        <v>82</v>
      </c>
      <c r="F37" s="28" t="str">
        <f t="shared" si="1"/>
        <v>B</v>
      </c>
      <c r="G37" s="28">
        <f t="shared" si="2"/>
        <v>82</v>
      </c>
      <c r="H37" s="28" t="str">
        <f t="shared" si="3"/>
        <v>B</v>
      </c>
      <c r="I37" s="36">
        <v>2</v>
      </c>
      <c r="J37" s="28" t="str">
        <f t="shared" si="4"/>
        <v>Memiliki kemampuan menganalisis materi  surat pribadi dan conjuction cause and effect  namun perlu meningkatkan kemapuan dalam menceritakan kembali lagu</v>
      </c>
      <c r="K37" s="28">
        <f t="shared" si="5"/>
        <v>83</v>
      </c>
      <c r="L37" s="28" t="str">
        <f t="shared" si="6"/>
        <v>B</v>
      </c>
      <c r="M37" s="28">
        <f t="shared" si="7"/>
        <v>83</v>
      </c>
      <c r="N37" s="28" t="str">
        <f t="shared" si="8"/>
        <v>B</v>
      </c>
      <c r="O37" s="36">
        <v>2</v>
      </c>
      <c r="P37" s="28" t="str">
        <f t="shared" si="9"/>
        <v>Cukup trampil dan menguasai dalam menpresentasikan materi surat pribadi ,conjunction cause and effect  dan namun perlu meningkatkan dalam materi menceritakan kembali lagu  dengan baik</v>
      </c>
      <c r="Q37" s="39"/>
      <c r="R37" s="39" t="s">
        <v>9</v>
      </c>
      <c r="S37" s="18"/>
      <c r="T37" s="1">
        <v>76</v>
      </c>
      <c r="U37" s="1">
        <v>78</v>
      </c>
      <c r="V37" s="1">
        <v>80</v>
      </c>
      <c r="W37" s="1">
        <v>95</v>
      </c>
      <c r="X37" s="1"/>
      <c r="Y37" s="1"/>
      <c r="Z37" s="1"/>
      <c r="AA37" s="1"/>
      <c r="AB37" s="1"/>
      <c r="AC37" s="1"/>
      <c r="AD37" s="1"/>
      <c r="AE37" s="18"/>
      <c r="AF37" s="1">
        <v>84</v>
      </c>
      <c r="AG37" s="1">
        <v>80</v>
      </c>
      <c r="AH37" s="1">
        <v>85</v>
      </c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141544</v>
      </c>
      <c r="C38" s="19" t="s">
        <v>251</v>
      </c>
      <c r="D38" s="18"/>
      <c r="E38" s="28">
        <f t="shared" si="0"/>
        <v>84</v>
      </c>
      <c r="F38" s="28" t="str">
        <f t="shared" si="1"/>
        <v>B</v>
      </c>
      <c r="G38" s="28">
        <f t="shared" si="2"/>
        <v>84</v>
      </c>
      <c r="H38" s="28" t="str">
        <f t="shared" si="3"/>
        <v>B</v>
      </c>
      <c r="I38" s="36">
        <v>2</v>
      </c>
      <c r="J38" s="28" t="str">
        <f t="shared" si="4"/>
        <v>Memiliki kemampuan menganalisis materi  surat pribadi dan conjuction cause and effect  namun perlu meningkatkan kemapuan dalam menceritakan kembali lagu</v>
      </c>
      <c r="K38" s="28">
        <f t="shared" si="5"/>
        <v>83</v>
      </c>
      <c r="L38" s="28" t="str">
        <f t="shared" si="6"/>
        <v>B</v>
      </c>
      <c r="M38" s="28">
        <f t="shared" si="7"/>
        <v>83</v>
      </c>
      <c r="N38" s="28" t="str">
        <f t="shared" si="8"/>
        <v>B</v>
      </c>
      <c r="O38" s="36">
        <v>2</v>
      </c>
      <c r="P38" s="28" t="str">
        <f t="shared" si="9"/>
        <v>Cukup trampil dan menguasai dalam menpresentasikan materi surat pribadi ,conjunction cause and effect  dan namun perlu meningkatkan dalam materi menceritakan kembali lagu  dengan baik</v>
      </c>
      <c r="Q38" s="39"/>
      <c r="R38" s="39" t="s">
        <v>8</v>
      </c>
      <c r="S38" s="18"/>
      <c r="T38" s="1">
        <v>79</v>
      </c>
      <c r="U38" s="1">
        <v>84</v>
      </c>
      <c r="V38" s="1">
        <v>76</v>
      </c>
      <c r="W38" s="1">
        <v>97.5</v>
      </c>
      <c r="X38" s="1"/>
      <c r="Y38" s="1"/>
      <c r="Z38" s="1"/>
      <c r="AA38" s="1"/>
      <c r="AB38" s="1"/>
      <c r="AC38" s="1"/>
      <c r="AD38" s="1"/>
      <c r="AE38" s="18"/>
      <c r="AF38" s="1">
        <v>84</v>
      </c>
      <c r="AG38" s="1">
        <v>80</v>
      </c>
      <c r="AH38" s="1">
        <v>85</v>
      </c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141559</v>
      </c>
      <c r="C39" s="19" t="s">
        <v>252</v>
      </c>
      <c r="D39" s="18"/>
      <c r="E39" s="28">
        <f t="shared" si="0"/>
        <v>81</v>
      </c>
      <c r="F39" s="28" t="str">
        <f t="shared" si="1"/>
        <v>B</v>
      </c>
      <c r="G39" s="28">
        <f t="shared" si="2"/>
        <v>81</v>
      </c>
      <c r="H39" s="28" t="str">
        <f t="shared" si="3"/>
        <v>B</v>
      </c>
      <c r="I39" s="36">
        <v>2</v>
      </c>
      <c r="J39" s="28" t="str">
        <f t="shared" si="4"/>
        <v>Memiliki kemampuan menganalisis materi  surat pribadi dan conjuction cause and effect  namun perlu meningkatkan kemapuan dalam menceritakan kembali lagu</v>
      </c>
      <c r="K39" s="28">
        <f t="shared" si="5"/>
        <v>83</v>
      </c>
      <c r="L39" s="28" t="str">
        <f t="shared" si="6"/>
        <v>B</v>
      </c>
      <c r="M39" s="28">
        <f t="shared" si="7"/>
        <v>83</v>
      </c>
      <c r="N39" s="28" t="str">
        <f t="shared" si="8"/>
        <v>B</v>
      </c>
      <c r="O39" s="36">
        <v>2</v>
      </c>
      <c r="P39" s="28" t="str">
        <f t="shared" si="9"/>
        <v>Cukup trampil dan menguasai dalam menpresentasikan materi surat pribadi ,conjunction cause and effect  dan namun perlu meningkatkan dalam materi menceritakan kembali lagu  dengan baik</v>
      </c>
      <c r="Q39" s="39"/>
      <c r="R39" s="39" t="s">
        <v>9</v>
      </c>
      <c r="S39" s="18"/>
      <c r="T39" s="1">
        <v>84</v>
      </c>
      <c r="U39" s="1">
        <v>80</v>
      </c>
      <c r="V39" s="1">
        <v>84</v>
      </c>
      <c r="W39" s="1">
        <v>77.5</v>
      </c>
      <c r="X39" s="1"/>
      <c r="Y39" s="1"/>
      <c r="Z39" s="1"/>
      <c r="AA39" s="1"/>
      <c r="AB39" s="1"/>
      <c r="AC39" s="1"/>
      <c r="AD39" s="1"/>
      <c r="AE39" s="18"/>
      <c r="AF39" s="1">
        <v>84</v>
      </c>
      <c r="AG39" s="1">
        <v>80</v>
      </c>
      <c r="AH39" s="1">
        <v>85</v>
      </c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141574</v>
      </c>
      <c r="C40" s="19" t="s">
        <v>253</v>
      </c>
      <c r="D40" s="18"/>
      <c r="E40" s="28">
        <f t="shared" si="0"/>
        <v>81</v>
      </c>
      <c r="F40" s="28" t="str">
        <f t="shared" si="1"/>
        <v>B</v>
      </c>
      <c r="G40" s="28">
        <f t="shared" si="2"/>
        <v>81</v>
      </c>
      <c r="H40" s="28" t="str">
        <f t="shared" si="3"/>
        <v>B</v>
      </c>
      <c r="I40" s="36">
        <v>2</v>
      </c>
      <c r="J40" s="28" t="str">
        <f t="shared" si="4"/>
        <v>Memiliki kemampuan menganalisis materi  surat pribadi dan conjuction cause and effect  namun perlu meningkatkan kemapuan dalam menceritakan kembali lagu</v>
      </c>
      <c r="K40" s="28">
        <f t="shared" si="5"/>
        <v>81.333333333333329</v>
      </c>
      <c r="L40" s="28" t="str">
        <f t="shared" si="6"/>
        <v>B</v>
      </c>
      <c r="M40" s="28">
        <f t="shared" si="7"/>
        <v>81.333333333333329</v>
      </c>
      <c r="N40" s="28" t="str">
        <f t="shared" si="8"/>
        <v>B</v>
      </c>
      <c r="O40" s="36">
        <v>2</v>
      </c>
      <c r="P40" s="28" t="str">
        <f t="shared" si="9"/>
        <v>Cukup trampil dan menguasai dalam menpresentasikan materi surat pribadi ,conjunction cause and effect  dan namun perlu meningkatkan dalam materi menceritakan kembali lagu  dengan baik</v>
      </c>
      <c r="Q40" s="39"/>
      <c r="R40" s="39" t="s">
        <v>9</v>
      </c>
      <c r="S40" s="18"/>
      <c r="T40" s="1">
        <v>70</v>
      </c>
      <c r="U40" s="1">
        <v>85</v>
      </c>
      <c r="V40" s="1">
        <v>70</v>
      </c>
      <c r="W40" s="1">
        <v>97.5</v>
      </c>
      <c r="X40" s="1"/>
      <c r="Y40" s="1"/>
      <c r="Z40" s="1"/>
      <c r="AA40" s="1"/>
      <c r="AB40" s="1"/>
      <c r="AC40" s="1"/>
      <c r="AD40" s="1"/>
      <c r="AE40" s="18"/>
      <c r="AF40" s="1">
        <v>84</v>
      </c>
      <c r="AG40" s="1">
        <v>80</v>
      </c>
      <c r="AH40" s="1">
        <v>80</v>
      </c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141589</v>
      </c>
      <c r="C41" s="19" t="s">
        <v>254</v>
      </c>
      <c r="D41" s="18"/>
      <c r="E41" s="28">
        <f t="shared" si="0"/>
        <v>84</v>
      </c>
      <c r="F41" s="28" t="str">
        <f t="shared" si="1"/>
        <v>B</v>
      </c>
      <c r="G41" s="28">
        <f t="shared" si="2"/>
        <v>84</v>
      </c>
      <c r="H41" s="28" t="str">
        <f t="shared" si="3"/>
        <v>B</v>
      </c>
      <c r="I41" s="36">
        <v>2</v>
      </c>
      <c r="J41" s="28" t="str">
        <f t="shared" si="4"/>
        <v>Memiliki kemampuan menganalisis materi  surat pribadi dan conjuction cause and effect  namun perlu meningkatkan kemapuan dalam menceritakan kembali lagu</v>
      </c>
      <c r="K41" s="28">
        <f t="shared" si="5"/>
        <v>83</v>
      </c>
      <c r="L41" s="28" t="str">
        <f t="shared" si="6"/>
        <v>B</v>
      </c>
      <c r="M41" s="28">
        <f t="shared" si="7"/>
        <v>83</v>
      </c>
      <c r="N41" s="28" t="str">
        <f t="shared" si="8"/>
        <v>B</v>
      </c>
      <c r="O41" s="36">
        <v>2</v>
      </c>
      <c r="P41" s="28" t="str">
        <f t="shared" si="9"/>
        <v>Cukup trampil dan menguasai dalam menpresentasikan materi surat pribadi ,conjunction cause and effect  dan namun perlu meningkatkan dalam materi menceritakan kembali lagu  dengan baik</v>
      </c>
      <c r="Q41" s="39"/>
      <c r="R41" s="39" t="s">
        <v>9</v>
      </c>
      <c r="S41" s="18"/>
      <c r="T41" s="1">
        <v>76</v>
      </c>
      <c r="U41" s="1">
        <v>80</v>
      </c>
      <c r="V41" s="1">
        <v>80</v>
      </c>
      <c r="W41" s="1">
        <v>100</v>
      </c>
      <c r="X41" s="1"/>
      <c r="Y41" s="1"/>
      <c r="Z41" s="1"/>
      <c r="AA41" s="1"/>
      <c r="AB41" s="1"/>
      <c r="AC41" s="1"/>
      <c r="AD41" s="1"/>
      <c r="AE41" s="18"/>
      <c r="AF41" s="1">
        <v>84</v>
      </c>
      <c r="AG41" s="1">
        <v>80</v>
      </c>
      <c r="AH41" s="1">
        <v>85</v>
      </c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141604</v>
      </c>
      <c r="C42" s="19" t="s">
        <v>255</v>
      </c>
      <c r="D42" s="18"/>
      <c r="E42" s="28">
        <f t="shared" si="0"/>
        <v>81</v>
      </c>
      <c r="F42" s="28" t="str">
        <f t="shared" si="1"/>
        <v>B</v>
      </c>
      <c r="G42" s="28">
        <f t="shared" si="2"/>
        <v>81</v>
      </c>
      <c r="H42" s="28" t="str">
        <f t="shared" si="3"/>
        <v>B</v>
      </c>
      <c r="I42" s="36">
        <v>2</v>
      </c>
      <c r="J42" s="28" t="str">
        <f t="shared" si="4"/>
        <v>Memiliki kemampuan menganalisis materi  surat pribadi dan conjuction cause and effect  namun perlu meningkatkan kemapuan dalam menceritakan kembali lagu</v>
      </c>
      <c r="K42" s="28">
        <f t="shared" si="5"/>
        <v>83</v>
      </c>
      <c r="L42" s="28" t="str">
        <f t="shared" si="6"/>
        <v>B</v>
      </c>
      <c r="M42" s="28">
        <f t="shared" si="7"/>
        <v>83</v>
      </c>
      <c r="N42" s="28" t="str">
        <f t="shared" si="8"/>
        <v>B</v>
      </c>
      <c r="O42" s="36">
        <v>2</v>
      </c>
      <c r="P42" s="28" t="str">
        <f t="shared" si="9"/>
        <v>Cukup trampil dan menguasai dalam menpresentasikan materi surat pribadi ,conjunction cause and effect  dan namun perlu meningkatkan dalam materi menceritakan kembali lagu  dengan baik</v>
      </c>
      <c r="Q42" s="39"/>
      <c r="R42" s="39" t="s">
        <v>9</v>
      </c>
      <c r="S42" s="18"/>
      <c r="T42" s="1">
        <v>75</v>
      </c>
      <c r="U42" s="1">
        <v>84</v>
      </c>
      <c r="V42" s="1">
        <v>70</v>
      </c>
      <c r="W42" s="1">
        <v>95</v>
      </c>
      <c r="X42" s="1"/>
      <c r="Y42" s="1"/>
      <c r="Z42" s="1"/>
      <c r="AA42" s="1"/>
      <c r="AB42" s="1"/>
      <c r="AC42" s="1"/>
      <c r="AD42" s="1"/>
      <c r="AE42" s="18"/>
      <c r="AF42" s="1">
        <v>84</v>
      </c>
      <c r="AG42" s="1">
        <v>80</v>
      </c>
      <c r="AH42" s="1">
        <v>85</v>
      </c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141619</v>
      </c>
      <c r="C43" s="19" t="s">
        <v>256</v>
      </c>
      <c r="D43" s="18"/>
      <c r="E43" s="28">
        <f t="shared" si="0"/>
        <v>79</v>
      </c>
      <c r="F43" s="28" t="str">
        <f t="shared" si="1"/>
        <v>B</v>
      </c>
      <c r="G43" s="28">
        <f t="shared" si="2"/>
        <v>79</v>
      </c>
      <c r="H43" s="28" t="str">
        <f t="shared" si="3"/>
        <v>B</v>
      </c>
      <c r="I43" s="36">
        <v>2</v>
      </c>
      <c r="J43" s="28" t="str">
        <f t="shared" si="4"/>
        <v>Memiliki kemampuan menganalisis materi  surat pribadi dan conjuction cause and effect  namun perlu meningkatkan kemapuan dalam menceritakan kembali lagu</v>
      </c>
      <c r="K43" s="28">
        <f t="shared" si="5"/>
        <v>83</v>
      </c>
      <c r="L43" s="28" t="str">
        <f t="shared" si="6"/>
        <v>B</v>
      </c>
      <c r="M43" s="28">
        <f t="shared" si="7"/>
        <v>83</v>
      </c>
      <c r="N43" s="28" t="str">
        <f t="shared" si="8"/>
        <v>B</v>
      </c>
      <c r="O43" s="36">
        <v>2</v>
      </c>
      <c r="P43" s="28" t="str">
        <f t="shared" si="9"/>
        <v>Cukup trampil dan menguasai dalam menpresentasikan materi surat pribadi ,conjunction cause and effect  dan namun perlu meningkatkan dalam materi menceritakan kembali lagu  dengan baik</v>
      </c>
      <c r="Q43" s="39"/>
      <c r="R43" s="39" t="s">
        <v>9</v>
      </c>
      <c r="S43" s="18"/>
      <c r="T43" s="1">
        <v>78</v>
      </c>
      <c r="U43" s="1">
        <v>70</v>
      </c>
      <c r="V43" s="1">
        <v>80</v>
      </c>
      <c r="W43" s="1">
        <v>87.5</v>
      </c>
      <c r="X43" s="1"/>
      <c r="Y43" s="1"/>
      <c r="Z43" s="1"/>
      <c r="AA43" s="1"/>
      <c r="AB43" s="1"/>
      <c r="AC43" s="1"/>
      <c r="AD43" s="1"/>
      <c r="AE43" s="18"/>
      <c r="AF43" s="1">
        <v>84</v>
      </c>
      <c r="AG43" s="1">
        <v>80</v>
      </c>
      <c r="AH43" s="1">
        <v>85</v>
      </c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141634</v>
      </c>
      <c r="C44" s="19" t="s">
        <v>257</v>
      </c>
      <c r="D44" s="18"/>
      <c r="E44" s="28">
        <f t="shared" si="0"/>
        <v>79</v>
      </c>
      <c r="F44" s="28" t="str">
        <f t="shared" si="1"/>
        <v>B</v>
      </c>
      <c r="G44" s="28">
        <f t="shared" si="2"/>
        <v>79</v>
      </c>
      <c r="H44" s="28" t="str">
        <f t="shared" si="3"/>
        <v>B</v>
      </c>
      <c r="I44" s="36">
        <v>2</v>
      </c>
      <c r="J44" s="28" t="str">
        <f t="shared" si="4"/>
        <v>Memiliki kemampuan menganalisis materi  surat pribadi dan conjuction cause and effect  namun perlu meningkatkan kemapuan dalam menceritakan kembali lagu</v>
      </c>
      <c r="K44" s="28">
        <f t="shared" si="5"/>
        <v>81.333333333333329</v>
      </c>
      <c r="L44" s="28" t="str">
        <f t="shared" si="6"/>
        <v>B</v>
      </c>
      <c r="M44" s="28">
        <f t="shared" si="7"/>
        <v>81.333333333333329</v>
      </c>
      <c r="N44" s="28" t="str">
        <f t="shared" si="8"/>
        <v>B</v>
      </c>
      <c r="O44" s="36">
        <v>2</v>
      </c>
      <c r="P44" s="28" t="str">
        <f t="shared" si="9"/>
        <v>Cukup trampil dan menguasai dalam menpresentasikan materi surat pribadi ,conjunction cause and effect  dan namun perlu meningkatkan dalam materi menceritakan kembali lagu  dengan baik</v>
      </c>
      <c r="Q44" s="39"/>
      <c r="R44" s="39" t="s">
        <v>9</v>
      </c>
      <c r="S44" s="18"/>
      <c r="T44" s="1">
        <v>80</v>
      </c>
      <c r="U44" s="1">
        <v>70</v>
      </c>
      <c r="V44" s="1">
        <v>70</v>
      </c>
      <c r="W44" s="1">
        <v>97.5</v>
      </c>
      <c r="X44" s="1"/>
      <c r="Y44" s="1"/>
      <c r="Z44" s="1"/>
      <c r="AA44" s="1"/>
      <c r="AB44" s="1"/>
      <c r="AC44" s="1"/>
      <c r="AD44" s="1"/>
      <c r="AE44" s="18"/>
      <c r="AF44" s="1">
        <v>84</v>
      </c>
      <c r="AG44" s="1">
        <v>80</v>
      </c>
      <c r="AH44" s="1">
        <v>80</v>
      </c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142715</v>
      </c>
      <c r="C45" s="19" t="s">
        <v>258</v>
      </c>
      <c r="D45" s="18"/>
      <c r="E45" s="28">
        <f t="shared" si="0"/>
        <v>77</v>
      </c>
      <c r="F45" s="28" t="str">
        <f t="shared" si="1"/>
        <v>B</v>
      </c>
      <c r="G45" s="28">
        <f t="shared" si="2"/>
        <v>77</v>
      </c>
      <c r="H45" s="28" t="str">
        <f t="shared" si="3"/>
        <v>B</v>
      </c>
      <c r="I45" s="36">
        <v>2</v>
      </c>
      <c r="J45" s="28" t="str">
        <f t="shared" si="4"/>
        <v>Memiliki kemampuan menganalisis materi  surat pribadi dan conjuction cause and effect  namun perlu meningkatkan kemapuan dalam menceritakan kembali lagu</v>
      </c>
      <c r="K45" s="28">
        <f t="shared" si="5"/>
        <v>83</v>
      </c>
      <c r="L45" s="28" t="str">
        <f t="shared" si="6"/>
        <v>B</v>
      </c>
      <c r="M45" s="28">
        <f t="shared" si="7"/>
        <v>83</v>
      </c>
      <c r="N45" s="28" t="str">
        <f t="shared" si="8"/>
        <v>B</v>
      </c>
      <c r="O45" s="36">
        <v>2</v>
      </c>
      <c r="P45" s="28" t="str">
        <f t="shared" si="9"/>
        <v>Cukup trampil dan menguasai dalam menpresentasikan materi surat pribadi ,conjunction cause and effect  dan namun perlu meningkatkan dalam materi menceritakan kembali lagu  dengan baik</v>
      </c>
      <c r="Q45" s="39"/>
      <c r="R45" s="39" t="s">
        <v>9</v>
      </c>
      <c r="S45" s="18"/>
      <c r="T45" s="1">
        <v>70</v>
      </c>
      <c r="U45" s="1">
        <v>78</v>
      </c>
      <c r="V45" s="1">
        <v>80</v>
      </c>
      <c r="W45" s="1">
        <v>80</v>
      </c>
      <c r="X45" s="1"/>
      <c r="Y45" s="1"/>
      <c r="Z45" s="1"/>
      <c r="AA45" s="1"/>
      <c r="AB45" s="1"/>
      <c r="AC45" s="1"/>
      <c r="AD45" s="1"/>
      <c r="AE45" s="18"/>
      <c r="AF45" s="1">
        <v>84</v>
      </c>
      <c r="AG45" s="1">
        <v>80</v>
      </c>
      <c r="AH45" s="1">
        <v>85</v>
      </c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141649</v>
      </c>
      <c r="C46" s="19" t="s">
        <v>259</v>
      </c>
      <c r="D46" s="18"/>
      <c r="E46" s="28">
        <f t="shared" si="0"/>
        <v>79</v>
      </c>
      <c r="F46" s="28" t="str">
        <f t="shared" si="1"/>
        <v>B</v>
      </c>
      <c r="G46" s="28">
        <f t="shared" si="2"/>
        <v>79</v>
      </c>
      <c r="H46" s="28" t="str">
        <f t="shared" si="3"/>
        <v>B</v>
      </c>
      <c r="I46" s="36">
        <v>2</v>
      </c>
      <c r="J46" s="28" t="str">
        <f t="shared" si="4"/>
        <v>Memiliki kemampuan menganalisis materi  surat pribadi dan conjuction cause and effect  namun perlu meningkatkan kemapuan dalam menceritakan kembali lagu</v>
      </c>
      <c r="K46" s="28">
        <f t="shared" si="5"/>
        <v>83</v>
      </c>
      <c r="L46" s="28" t="str">
        <f t="shared" si="6"/>
        <v>B</v>
      </c>
      <c r="M46" s="28">
        <f t="shared" si="7"/>
        <v>83</v>
      </c>
      <c r="N46" s="28" t="str">
        <f t="shared" si="8"/>
        <v>B</v>
      </c>
      <c r="O46" s="36">
        <v>2</v>
      </c>
      <c r="P46" s="28" t="str">
        <f t="shared" si="9"/>
        <v>Cukup trampil dan menguasai dalam menpresentasikan materi surat pribadi ,conjunction cause and effect  dan namun perlu meningkatkan dalam materi menceritakan kembali lagu  dengan baik</v>
      </c>
      <c r="Q46" s="39"/>
      <c r="R46" s="39" t="s">
        <v>9</v>
      </c>
      <c r="S46" s="18"/>
      <c r="T46" s="1">
        <v>80</v>
      </c>
      <c r="U46" s="1">
        <v>76</v>
      </c>
      <c r="V46" s="1">
        <v>80</v>
      </c>
      <c r="W46" s="1">
        <v>80</v>
      </c>
      <c r="X46" s="1"/>
      <c r="Y46" s="1"/>
      <c r="Z46" s="1"/>
      <c r="AA46" s="1"/>
      <c r="AB46" s="1"/>
      <c r="AC46" s="1"/>
      <c r="AD46" s="1"/>
      <c r="AE46" s="18"/>
      <c r="AF46" s="1">
        <v>84</v>
      </c>
      <c r="AG46" s="1">
        <v>80</v>
      </c>
      <c r="AH46" s="1">
        <v>85</v>
      </c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>
        <v>37</v>
      </c>
      <c r="B47" s="19">
        <v>149860</v>
      </c>
      <c r="C47" s="19" t="s">
        <v>260</v>
      </c>
      <c r="D47" s="18"/>
      <c r="E47" s="28">
        <f t="shared" si="0"/>
        <v>0</v>
      </c>
      <c r="F47" s="28" t="str">
        <f t="shared" si="1"/>
        <v/>
      </c>
      <c r="G47" s="28">
        <f t="shared" si="2"/>
        <v>0</v>
      </c>
      <c r="H47" s="28" t="str">
        <f t="shared" si="3"/>
        <v/>
      </c>
      <c r="I47" s="36"/>
      <c r="J47" s="28" t="str">
        <f t="shared" si="4"/>
        <v/>
      </c>
      <c r="K47" s="28">
        <f t="shared" si="5"/>
        <v>0</v>
      </c>
      <c r="L47" s="28" t="str">
        <f t="shared" si="6"/>
        <v/>
      </c>
      <c r="M47" s="28">
        <f t="shared" si="7"/>
        <v>0</v>
      </c>
      <c r="N47" s="28" t="str">
        <f t="shared" si="8"/>
        <v/>
      </c>
      <c r="O47" s="36"/>
      <c r="P47" s="28" t="str">
        <f t="shared" si="9"/>
        <v/>
      </c>
      <c r="Q47" s="39"/>
      <c r="R47" s="39" t="s">
        <v>9</v>
      </c>
      <c r="S47" s="18"/>
      <c r="T47" s="1">
        <v>0</v>
      </c>
      <c r="U47" s="1">
        <v>0</v>
      </c>
      <c r="V47" s="1">
        <v>0</v>
      </c>
      <c r="W47" s="1">
        <v>0</v>
      </c>
      <c r="X47" s="1"/>
      <c r="Y47" s="1"/>
      <c r="Z47" s="1"/>
      <c r="AA47" s="1"/>
      <c r="AB47" s="1"/>
      <c r="AC47" s="1"/>
      <c r="AD47" s="1"/>
      <c r="AE47" s="18"/>
      <c r="AF47" s="1">
        <v>0</v>
      </c>
      <c r="AG47" s="1">
        <v>0</v>
      </c>
      <c r="AH47" s="1">
        <v>0</v>
      </c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90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0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79.378378378378372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491" priority="1" operator="between">
      <formula>($C$4-1)</formula>
      <formula>1</formula>
    </cfRule>
  </conditionalFormatting>
  <conditionalFormatting sqref="E12">
    <cfRule type="cellIs" dxfId="490" priority="2" operator="between">
      <formula>($C$4-1)</formula>
      <formula>1</formula>
    </cfRule>
  </conditionalFormatting>
  <conditionalFormatting sqref="E13">
    <cfRule type="cellIs" dxfId="489" priority="3" operator="between">
      <formula>($C$4-1)</formula>
      <formula>1</formula>
    </cfRule>
  </conditionalFormatting>
  <conditionalFormatting sqref="E14">
    <cfRule type="cellIs" dxfId="488" priority="4" operator="between">
      <formula>($C$4-1)</formula>
      <formula>1</formula>
    </cfRule>
  </conditionalFormatting>
  <conditionalFormatting sqref="E15">
    <cfRule type="cellIs" dxfId="487" priority="5" operator="between">
      <formula>($C$4-1)</formula>
      <formula>1</formula>
    </cfRule>
  </conditionalFormatting>
  <conditionalFormatting sqref="E16">
    <cfRule type="cellIs" dxfId="486" priority="6" operator="between">
      <formula>($C$4-1)</formula>
      <formula>1</formula>
    </cfRule>
  </conditionalFormatting>
  <conditionalFormatting sqref="E17">
    <cfRule type="cellIs" dxfId="485" priority="7" operator="between">
      <formula>($C$4-1)</formula>
      <formula>1</formula>
    </cfRule>
  </conditionalFormatting>
  <conditionalFormatting sqref="E18">
    <cfRule type="cellIs" dxfId="484" priority="8" operator="between">
      <formula>($C$4-1)</formula>
      <formula>1</formula>
    </cfRule>
  </conditionalFormatting>
  <conditionalFormatting sqref="E19">
    <cfRule type="cellIs" dxfId="483" priority="9" operator="between">
      <formula>($C$4-1)</formula>
      <formula>1</formula>
    </cfRule>
  </conditionalFormatting>
  <conditionalFormatting sqref="E20">
    <cfRule type="cellIs" dxfId="482" priority="10" operator="between">
      <formula>($C$4-1)</formula>
      <formula>1</formula>
    </cfRule>
  </conditionalFormatting>
  <conditionalFormatting sqref="E21">
    <cfRule type="cellIs" dxfId="481" priority="11" operator="between">
      <formula>($C$4-1)</formula>
      <formula>1</formula>
    </cfRule>
  </conditionalFormatting>
  <conditionalFormatting sqref="E22">
    <cfRule type="cellIs" dxfId="480" priority="12" operator="between">
      <formula>($C$4-1)</formula>
      <formula>1</formula>
    </cfRule>
  </conditionalFormatting>
  <conditionalFormatting sqref="E23">
    <cfRule type="cellIs" dxfId="479" priority="13" operator="between">
      <formula>($C$4-1)</formula>
      <formula>1</formula>
    </cfRule>
  </conditionalFormatting>
  <conditionalFormatting sqref="E24">
    <cfRule type="cellIs" dxfId="478" priority="14" operator="between">
      <formula>($C$4-1)</formula>
      <formula>1</formula>
    </cfRule>
  </conditionalFormatting>
  <conditionalFormatting sqref="E25">
    <cfRule type="cellIs" dxfId="477" priority="15" operator="between">
      <formula>($C$4-1)</formula>
      <formula>1</formula>
    </cfRule>
  </conditionalFormatting>
  <conditionalFormatting sqref="E26">
    <cfRule type="cellIs" dxfId="476" priority="16" operator="between">
      <formula>($C$4-1)</formula>
      <formula>1</formula>
    </cfRule>
  </conditionalFormatting>
  <conditionalFormatting sqref="E27">
    <cfRule type="cellIs" dxfId="475" priority="17" operator="between">
      <formula>($C$4-1)</formula>
      <formula>1</formula>
    </cfRule>
  </conditionalFormatting>
  <conditionalFormatting sqref="E28">
    <cfRule type="cellIs" dxfId="474" priority="18" operator="between">
      <formula>($C$4-1)</formula>
      <formula>1</formula>
    </cfRule>
  </conditionalFormatting>
  <conditionalFormatting sqref="E29">
    <cfRule type="cellIs" dxfId="473" priority="19" operator="between">
      <formula>($C$4-1)</formula>
      <formula>1</formula>
    </cfRule>
  </conditionalFormatting>
  <conditionalFormatting sqref="E30">
    <cfRule type="cellIs" dxfId="472" priority="20" operator="between">
      <formula>($C$4-1)</formula>
      <formula>1</formula>
    </cfRule>
  </conditionalFormatting>
  <conditionalFormatting sqref="E31">
    <cfRule type="cellIs" dxfId="471" priority="21" operator="between">
      <formula>($C$4-1)</formula>
      <formula>1</formula>
    </cfRule>
  </conditionalFormatting>
  <conditionalFormatting sqref="E32">
    <cfRule type="cellIs" dxfId="470" priority="22" operator="between">
      <formula>($C$4-1)</formula>
      <formula>1</formula>
    </cfRule>
  </conditionalFormatting>
  <conditionalFormatting sqref="E33">
    <cfRule type="cellIs" dxfId="469" priority="23" operator="between">
      <formula>($C$4-1)</formula>
      <formula>1</formula>
    </cfRule>
  </conditionalFormatting>
  <conditionalFormatting sqref="E34">
    <cfRule type="cellIs" dxfId="468" priority="24" operator="between">
      <formula>($C$4-1)</formula>
      <formula>1</formula>
    </cfRule>
  </conditionalFormatting>
  <conditionalFormatting sqref="E35">
    <cfRule type="cellIs" dxfId="467" priority="25" operator="between">
      <formula>($C$4-1)</formula>
      <formula>1</formula>
    </cfRule>
  </conditionalFormatting>
  <conditionalFormatting sqref="E36">
    <cfRule type="cellIs" dxfId="466" priority="26" operator="between">
      <formula>($C$4-1)</formula>
      <formula>1</formula>
    </cfRule>
  </conditionalFormatting>
  <conditionalFormatting sqref="E37">
    <cfRule type="cellIs" dxfId="465" priority="27" operator="between">
      <formula>($C$4-1)</formula>
      <formula>1</formula>
    </cfRule>
  </conditionalFormatting>
  <conditionalFormatting sqref="E38">
    <cfRule type="cellIs" dxfId="464" priority="28" operator="between">
      <formula>($C$4-1)</formula>
      <formula>1</formula>
    </cfRule>
  </conditionalFormatting>
  <conditionalFormatting sqref="E39">
    <cfRule type="cellIs" dxfId="463" priority="29" operator="between">
      <formula>($C$4-1)</formula>
      <formula>1</formula>
    </cfRule>
  </conditionalFormatting>
  <conditionalFormatting sqref="E40">
    <cfRule type="cellIs" dxfId="462" priority="30" operator="between">
      <formula>($C$4-1)</formula>
      <formula>1</formula>
    </cfRule>
  </conditionalFormatting>
  <conditionalFormatting sqref="E41">
    <cfRule type="cellIs" dxfId="461" priority="31" operator="between">
      <formula>($C$4-1)</formula>
      <formula>1</formula>
    </cfRule>
  </conditionalFormatting>
  <conditionalFormatting sqref="E42">
    <cfRule type="cellIs" dxfId="460" priority="32" operator="between">
      <formula>($C$4-1)</formula>
      <formula>1</formula>
    </cfRule>
  </conditionalFormatting>
  <conditionalFormatting sqref="E43">
    <cfRule type="cellIs" dxfId="459" priority="33" operator="between">
      <formula>($C$4-1)</formula>
      <formula>1</formula>
    </cfRule>
  </conditionalFormatting>
  <conditionalFormatting sqref="E44">
    <cfRule type="cellIs" dxfId="458" priority="34" operator="between">
      <formula>($C$4-1)</formula>
      <formula>1</formula>
    </cfRule>
  </conditionalFormatting>
  <conditionalFormatting sqref="E45">
    <cfRule type="cellIs" dxfId="457" priority="35" operator="between">
      <formula>($C$4-1)</formula>
      <formula>1</formula>
    </cfRule>
  </conditionalFormatting>
  <conditionalFormatting sqref="E46">
    <cfRule type="cellIs" dxfId="456" priority="36" operator="between">
      <formula>($C$4-1)</formula>
      <formula>1</formula>
    </cfRule>
  </conditionalFormatting>
  <conditionalFormatting sqref="E47">
    <cfRule type="cellIs" dxfId="455" priority="37" operator="between">
      <formula>($C$4-1)</formula>
      <formula>1</formula>
    </cfRule>
  </conditionalFormatting>
  <conditionalFormatting sqref="E48">
    <cfRule type="cellIs" dxfId="454" priority="38" operator="between">
      <formula>($C$4-1)</formula>
      <formula>1</formula>
    </cfRule>
  </conditionalFormatting>
  <conditionalFormatting sqref="E49">
    <cfRule type="cellIs" dxfId="453" priority="39" operator="between">
      <formula>($C$4-1)</formula>
      <formula>1</formula>
    </cfRule>
  </conditionalFormatting>
  <conditionalFormatting sqref="E50">
    <cfRule type="cellIs" dxfId="452" priority="40" operator="between">
      <formula>($C$4-1)</formula>
      <formula>1</formula>
    </cfRule>
  </conditionalFormatting>
  <conditionalFormatting sqref="G11">
    <cfRule type="cellIs" dxfId="451" priority="41" operator="between">
      <formula>($C$4-1)</formula>
      <formula>1</formula>
    </cfRule>
  </conditionalFormatting>
  <conditionalFormatting sqref="G12">
    <cfRule type="cellIs" dxfId="450" priority="42" operator="between">
      <formula>($C$4-1)</formula>
      <formula>1</formula>
    </cfRule>
  </conditionalFormatting>
  <conditionalFormatting sqref="G13">
    <cfRule type="cellIs" dxfId="449" priority="43" operator="between">
      <formula>($C$4-1)</formula>
      <formula>1</formula>
    </cfRule>
  </conditionalFormatting>
  <conditionalFormatting sqref="G14">
    <cfRule type="cellIs" dxfId="448" priority="44" operator="between">
      <formula>($C$4-1)</formula>
      <formula>1</formula>
    </cfRule>
  </conditionalFormatting>
  <conditionalFormatting sqref="G15">
    <cfRule type="cellIs" dxfId="447" priority="45" operator="between">
      <formula>($C$4-1)</formula>
      <formula>1</formula>
    </cfRule>
  </conditionalFormatting>
  <conditionalFormatting sqref="G16">
    <cfRule type="cellIs" dxfId="446" priority="46" operator="between">
      <formula>($C$4-1)</formula>
      <formula>1</formula>
    </cfRule>
  </conditionalFormatting>
  <conditionalFormatting sqref="G17">
    <cfRule type="cellIs" dxfId="445" priority="47" operator="between">
      <formula>($C$4-1)</formula>
      <formula>1</formula>
    </cfRule>
  </conditionalFormatting>
  <conditionalFormatting sqref="G18">
    <cfRule type="cellIs" dxfId="444" priority="48" operator="between">
      <formula>($C$4-1)</formula>
      <formula>1</formula>
    </cfRule>
  </conditionalFormatting>
  <conditionalFormatting sqref="G19">
    <cfRule type="cellIs" dxfId="443" priority="49" operator="between">
      <formula>($C$4-1)</formula>
      <formula>1</formula>
    </cfRule>
  </conditionalFormatting>
  <conditionalFormatting sqref="G20">
    <cfRule type="cellIs" dxfId="442" priority="50" operator="between">
      <formula>($C$4-1)</formula>
      <formula>1</formula>
    </cfRule>
  </conditionalFormatting>
  <conditionalFormatting sqref="G21">
    <cfRule type="cellIs" dxfId="441" priority="51" operator="between">
      <formula>($C$4-1)</formula>
      <formula>1</formula>
    </cfRule>
  </conditionalFormatting>
  <conditionalFormatting sqref="G22">
    <cfRule type="cellIs" dxfId="440" priority="52" operator="between">
      <formula>($C$4-1)</formula>
      <formula>1</formula>
    </cfRule>
  </conditionalFormatting>
  <conditionalFormatting sqref="G23">
    <cfRule type="cellIs" dxfId="439" priority="53" operator="between">
      <formula>($C$4-1)</formula>
      <formula>1</formula>
    </cfRule>
  </conditionalFormatting>
  <conditionalFormatting sqref="G24">
    <cfRule type="cellIs" dxfId="438" priority="54" operator="between">
      <formula>($C$4-1)</formula>
      <formula>1</formula>
    </cfRule>
  </conditionalFormatting>
  <conditionalFormatting sqref="G25">
    <cfRule type="cellIs" dxfId="437" priority="55" operator="between">
      <formula>($C$4-1)</formula>
      <formula>1</formula>
    </cfRule>
  </conditionalFormatting>
  <conditionalFormatting sqref="G26">
    <cfRule type="cellIs" dxfId="436" priority="56" operator="between">
      <formula>($C$4-1)</formula>
      <formula>1</formula>
    </cfRule>
  </conditionalFormatting>
  <conditionalFormatting sqref="G27">
    <cfRule type="cellIs" dxfId="435" priority="57" operator="between">
      <formula>($C$4-1)</formula>
      <formula>1</formula>
    </cfRule>
  </conditionalFormatting>
  <conditionalFormatting sqref="G28">
    <cfRule type="cellIs" dxfId="434" priority="58" operator="between">
      <formula>($C$4-1)</formula>
      <formula>1</formula>
    </cfRule>
  </conditionalFormatting>
  <conditionalFormatting sqref="G29">
    <cfRule type="cellIs" dxfId="433" priority="59" operator="between">
      <formula>($C$4-1)</formula>
      <formula>1</formula>
    </cfRule>
  </conditionalFormatting>
  <conditionalFormatting sqref="G30">
    <cfRule type="cellIs" dxfId="432" priority="60" operator="between">
      <formula>($C$4-1)</formula>
      <formula>1</formula>
    </cfRule>
  </conditionalFormatting>
  <conditionalFormatting sqref="G31">
    <cfRule type="cellIs" dxfId="431" priority="61" operator="between">
      <formula>($C$4-1)</formula>
      <formula>1</formula>
    </cfRule>
  </conditionalFormatting>
  <conditionalFormatting sqref="G32">
    <cfRule type="cellIs" dxfId="430" priority="62" operator="between">
      <formula>($C$4-1)</formula>
      <formula>1</formula>
    </cfRule>
  </conditionalFormatting>
  <conditionalFormatting sqref="G33">
    <cfRule type="cellIs" dxfId="429" priority="63" operator="between">
      <formula>($C$4-1)</formula>
      <formula>1</formula>
    </cfRule>
  </conditionalFormatting>
  <conditionalFormatting sqref="G34">
    <cfRule type="cellIs" dxfId="428" priority="64" operator="between">
      <formula>($C$4-1)</formula>
      <formula>1</formula>
    </cfRule>
  </conditionalFormatting>
  <conditionalFormatting sqref="G35">
    <cfRule type="cellIs" dxfId="427" priority="65" operator="between">
      <formula>($C$4-1)</formula>
      <formula>1</formula>
    </cfRule>
  </conditionalFormatting>
  <conditionalFormatting sqref="G36">
    <cfRule type="cellIs" dxfId="426" priority="66" operator="between">
      <formula>($C$4-1)</formula>
      <formula>1</formula>
    </cfRule>
  </conditionalFormatting>
  <conditionalFormatting sqref="G37">
    <cfRule type="cellIs" dxfId="425" priority="67" operator="between">
      <formula>($C$4-1)</formula>
      <formula>1</formula>
    </cfRule>
  </conditionalFormatting>
  <conditionalFormatting sqref="G38">
    <cfRule type="cellIs" dxfId="424" priority="68" operator="between">
      <formula>($C$4-1)</formula>
      <formula>1</formula>
    </cfRule>
  </conditionalFormatting>
  <conditionalFormatting sqref="G39">
    <cfRule type="cellIs" dxfId="423" priority="69" operator="between">
      <formula>($C$4-1)</formula>
      <formula>1</formula>
    </cfRule>
  </conditionalFormatting>
  <conditionalFormatting sqref="G40">
    <cfRule type="cellIs" dxfId="422" priority="70" operator="between">
      <formula>($C$4-1)</formula>
      <formula>1</formula>
    </cfRule>
  </conditionalFormatting>
  <conditionalFormatting sqref="G41">
    <cfRule type="cellIs" dxfId="421" priority="71" operator="between">
      <formula>($C$4-1)</formula>
      <formula>1</formula>
    </cfRule>
  </conditionalFormatting>
  <conditionalFormatting sqref="G42">
    <cfRule type="cellIs" dxfId="420" priority="72" operator="between">
      <formula>($C$4-1)</formula>
      <formula>1</formula>
    </cfRule>
  </conditionalFormatting>
  <conditionalFormatting sqref="G43">
    <cfRule type="cellIs" dxfId="419" priority="73" operator="between">
      <formula>($C$4-1)</formula>
      <formula>1</formula>
    </cfRule>
  </conditionalFormatting>
  <conditionalFormatting sqref="G44">
    <cfRule type="cellIs" dxfId="418" priority="74" operator="between">
      <formula>($C$4-1)</formula>
      <formula>1</formula>
    </cfRule>
  </conditionalFormatting>
  <conditionalFormatting sqref="G45">
    <cfRule type="cellIs" dxfId="417" priority="75" operator="between">
      <formula>($C$4-1)</formula>
      <formula>1</formula>
    </cfRule>
  </conditionalFormatting>
  <conditionalFormatting sqref="G46">
    <cfRule type="cellIs" dxfId="416" priority="76" operator="between">
      <formula>($C$4-1)</formula>
      <formula>1</formula>
    </cfRule>
  </conditionalFormatting>
  <conditionalFormatting sqref="G47">
    <cfRule type="cellIs" dxfId="415" priority="77" operator="between">
      <formula>($C$4-1)</formula>
      <formula>1</formula>
    </cfRule>
  </conditionalFormatting>
  <conditionalFormatting sqref="G48">
    <cfRule type="cellIs" dxfId="414" priority="78" operator="between">
      <formula>($C$4-1)</formula>
      <formula>1</formula>
    </cfRule>
  </conditionalFormatting>
  <conditionalFormatting sqref="G49">
    <cfRule type="cellIs" dxfId="413" priority="79" operator="between">
      <formula>($C$4-1)</formula>
      <formula>1</formula>
    </cfRule>
  </conditionalFormatting>
  <conditionalFormatting sqref="G50">
    <cfRule type="cellIs" dxfId="412" priority="80" operator="between">
      <formula>($C$4-1)</formula>
      <formula>1</formula>
    </cfRule>
  </conditionalFormatting>
  <conditionalFormatting sqref="K11">
    <cfRule type="cellIs" dxfId="411" priority="81" operator="between">
      <formula>($C$4-1)</formula>
      <formula>1</formula>
    </cfRule>
  </conditionalFormatting>
  <conditionalFormatting sqref="K12">
    <cfRule type="cellIs" dxfId="410" priority="82" operator="between">
      <formula>($C$4-1)</formula>
      <formula>1</formula>
    </cfRule>
  </conditionalFormatting>
  <conditionalFormatting sqref="K13">
    <cfRule type="cellIs" dxfId="409" priority="83" operator="between">
      <formula>($C$4-1)</formula>
      <formula>1</formula>
    </cfRule>
  </conditionalFormatting>
  <conditionalFormatting sqref="K14">
    <cfRule type="cellIs" dxfId="408" priority="84" operator="between">
      <formula>($C$4-1)</formula>
      <formula>1</formula>
    </cfRule>
  </conditionalFormatting>
  <conditionalFormatting sqref="K15">
    <cfRule type="cellIs" dxfId="407" priority="85" operator="between">
      <formula>($C$4-1)</formula>
      <formula>1</formula>
    </cfRule>
  </conditionalFormatting>
  <conditionalFormatting sqref="K16">
    <cfRule type="cellIs" dxfId="406" priority="86" operator="between">
      <formula>($C$4-1)</formula>
      <formula>1</formula>
    </cfRule>
  </conditionalFormatting>
  <conditionalFormatting sqref="K17">
    <cfRule type="cellIs" dxfId="405" priority="87" operator="between">
      <formula>($C$4-1)</formula>
      <formula>1</formula>
    </cfRule>
  </conditionalFormatting>
  <conditionalFormatting sqref="K18">
    <cfRule type="cellIs" dxfId="404" priority="88" operator="between">
      <formula>($C$4-1)</formula>
      <formula>1</formula>
    </cfRule>
  </conditionalFormatting>
  <conditionalFormatting sqref="K19">
    <cfRule type="cellIs" dxfId="403" priority="89" operator="between">
      <formula>($C$4-1)</formula>
      <formula>1</formula>
    </cfRule>
  </conditionalFormatting>
  <conditionalFormatting sqref="K20">
    <cfRule type="cellIs" dxfId="402" priority="90" operator="between">
      <formula>($C$4-1)</formula>
      <formula>1</formula>
    </cfRule>
  </conditionalFormatting>
  <conditionalFormatting sqref="K21">
    <cfRule type="cellIs" dxfId="401" priority="91" operator="between">
      <formula>($C$4-1)</formula>
      <formula>1</formula>
    </cfRule>
  </conditionalFormatting>
  <conditionalFormatting sqref="K22">
    <cfRule type="cellIs" dxfId="400" priority="92" operator="between">
      <formula>($C$4-1)</formula>
      <formula>1</formula>
    </cfRule>
  </conditionalFormatting>
  <conditionalFormatting sqref="K23">
    <cfRule type="cellIs" dxfId="399" priority="93" operator="between">
      <formula>($C$4-1)</formula>
      <formula>1</formula>
    </cfRule>
  </conditionalFormatting>
  <conditionalFormatting sqref="K24">
    <cfRule type="cellIs" dxfId="398" priority="94" operator="between">
      <formula>($C$4-1)</formula>
      <formula>1</formula>
    </cfRule>
  </conditionalFormatting>
  <conditionalFormatting sqref="K25">
    <cfRule type="cellIs" dxfId="397" priority="95" operator="between">
      <formula>($C$4-1)</formula>
      <formula>1</formula>
    </cfRule>
  </conditionalFormatting>
  <conditionalFormatting sqref="K26">
    <cfRule type="cellIs" dxfId="396" priority="96" operator="between">
      <formula>($C$4-1)</formula>
      <formula>1</formula>
    </cfRule>
  </conditionalFormatting>
  <conditionalFormatting sqref="K27">
    <cfRule type="cellIs" dxfId="395" priority="97" operator="between">
      <formula>($C$4-1)</formula>
      <formula>1</formula>
    </cfRule>
  </conditionalFormatting>
  <conditionalFormatting sqref="K28">
    <cfRule type="cellIs" dxfId="394" priority="98" operator="between">
      <formula>($C$4-1)</formula>
      <formula>1</formula>
    </cfRule>
  </conditionalFormatting>
  <conditionalFormatting sqref="K29">
    <cfRule type="cellIs" dxfId="393" priority="99" operator="between">
      <formula>($C$4-1)</formula>
      <formula>1</formula>
    </cfRule>
  </conditionalFormatting>
  <conditionalFormatting sqref="K30">
    <cfRule type="cellIs" dxfId="392" priority="100" operator="between">
      <formula>($C$4-1)</formula>
      <formula>1</formula>
    </cfRule>
  </conditionalFormatting>
  <conditionalFormatting sqref="K31">
    <cfRule type="cellIs" dxfId="391" priority="101" operator="between">
      <formula>($C$4-1)</formula>
      <formula>1</formula>
    </cfRule>
  </conditionalFormatting>
  <conditionalFormatting sqref="K32">
    <cfRule type="cellIs" dxfId="390" priority="102" operator="between">
      <formula>($C$4-1)</formula>
      <formula>1</formula>
    </cfRule>
  </conditionalFormatting>
  <conditionalFormatting sqref="K33">
    <cfRule type="cellIs" dxfId="389" priority="103" operator="between">
      <formula>($C$4-1)</formula>
      <formula>1</formula>
    </cfRule>
  </conditionalFormatting>
  <conditionalFormatting sqref="K34">
    <cfRule type="cellIs" dxfId="388" priority="104" operator="between">
      <formula>($C$4-1)</formula>
      <formula>1</formula>
    </cfRule>
  </conditionalFormatting>
  <conditionalFormatting sqref="K35">
    <cfRule type="cellIs" dxfId="387" priority="105" operator="between">
      <formula>($C$4-1)</formula>
      <formula>1</formula>
    </cfRule>
  </conditionalFormatting>
  <conditionalFormatting sqref="K36">
    <cfRule type="cellIs" dxfId="386" priority="106" operator="between">
      <formula>($C$4-1)</formula>
      <formula>1</formula>
    </cfRule>
  </conditionalFormatting>
  <conditionalFormatting sqref="K37">
    <cfRule type="cellIs" dxfId="385" priority="107" operator="between">
      <formula>($C$4-1)</formula>
      <formula>1</formula>
    </cfRule>
  </conditionalFormatting>
  <conditionalFormatting sqref="K38">
    <cfRule type="cellIs" dxfId="384" priority="108" operator="between">
      <formula>($C$4-1)</formula>
      <formula>1</formula>
    </cfRule>
  </conditionalFormatting>
  <conditionalFormatting sqref="K39">
    <cfRule type="cellIs" dxfId="383" priority="109" operator="between">
      <formula>($C$4-1)</formula>
      <formula>1</formula>
    </cfRule>
  </conditionalFormatting>
  <conditionalFormatting sqref="K40">
    <cfRule type="cellIs" dxfId="382" priority="110" operator="between">
      <formula>($C$4-1)</formula>
      <formula>1</formula>
    </cfRule>
  </conditionalFormatting>
  <conditionalFormatting sqref="K41">
    <cfRule type="cellIs" dxfId="381" priority="111" operator="between">
      <formula>($C$4-1)</formula>
      <formula>1</formula>
    </cfRule>
  </conditionalFormatting>
  <conditionalFormatting sqref="K42">
    <cfRule type="cellIs" dxfId="380" priority="112" operator="between">
      <formula>($C$4-1)</formula>
      <formula>1</formula>
    </cfRule>
  </conditionalFormatting>
  <conditionalFormatting sqref="K43">
    <cfRule type="cellIs" dxfId="379" priority="113" operator="between">
      <formula>($C$4-1)</formula>
      <formula>1</formula>
    </cfRule>
  </conditionalFormatting>
  <conditionalFormatting sqref="K44">
    <cfRule type="cellIs" dxfId="378" priority="114" operator="between">
      <formula>($C$4-1)</formula>
      <formula>1</formula>
    </cfRule>
  </conditionalFormatting>
  <conditionalFormatting sqref="K45">
    <cfRule type="cellIs" dxfId="377" priority="115" operator="between">
      <formula>($C$4-1)</formula>
      <formula>1</formula>
    </cfRule>
  </conditionalFormatting>
  <conditionalFormatting sqref="K46">
    <cfRule type="cellIs" dxfId="376" priority="116" operator="between">
      <formula>($C$4-1)</formula>
      <formula>1</formula>
    </cfRule>
  </conditionalFormatting>
  <conditionalFormatting sqref="K47">
    <cfRule type="cellIs" dxfId="375" priority="117" operator="between">
      <formula>($C$4-1)</formula>
      <formula>1</formula>
    </cfRule>
  </conditionalFormatting>
  <conditionalFormatting sqref="K48">
    <cfRule type="cellIs" dxfId="374" priority="118" operator="between">
      <formula>($C$4-1)</formula>
      <formula>1</formula>
    </cfRule>
  </conditionalFormatting>
  <conditionalFormatting sqref="K49">
    <cfRule type="cellIs" dxfId="373" priority="119" operator="between">
      <formula>($C$4-1)</formula>
      <formula>1</formula>
    </cfRule>
  </conditionalFormatting>
  <conditionalFormatting sqref="K50">
    <cfRule type="cellIs" dxfId="372" priority="120" operator="between">
      <formula>($C$4-1)</formula>
      <formula>1</formula>
    </cfRule>
  </conditionalFormatting>
  <conditionalFormatting sqref="M11">
    <cfRule type="cellIs" dxfId="371" priority="121" operator="between">
      <formula>($C$4-1)</formula>
      <formula>1</formula>
    </cfRule>
  </conditionalFormatting>
  <conditionalFormatting sqref="M12">
    <cfRule type="cellIs" dxfId="370" priority="122" operator="between">
      <formula>($C$4-1)</formula>
      <formula>1</formula>
    </cfRule>
  </conditionalFormatting>
  <conditionalFormatting sqref="M13">
    <cfRule type="cellIs" dxfId="369" priority="123" operator="between">
      <formula>($C$4-1)</formula>
      <formula>1</formula>
    </cfRule>
  </conditionalFormatting>
  <conditionalFormatting sqref="M14">
    <cfRule type="cellIs" dxfId="368" priority="124" operator="between">
      <formula>($C$4-1)</formula>
      <formula>1</formula>
    </cfRule>
  </conditionalFormatting>
  <conditionalFormatting sqref="M15">
    <cfRule type="cellIs" dxfId="367" priority="125" operator="between">
      <formula>($C$4-1)</formula>
      <formula>1</formula>
    </cfRule>
  </conditionalFormatting>
  <conditionalFormatting sqref="M16">
    <cfRule type="cellIs" dxfId="366" priority="126" operator="between">
      <formula>($C$4-1)</formula>
      <formula>1</formula>
    </cfRule>
  </conditionalFormatting>
  <conditionalFormatting sqref="M17">
    <cfRule type="cellIs" dxfId="365" priority="127" operator="between">
      <formula>($C$4-1)</formula>
      <formula>1</formula>
    </cfRule>
  </conditionalFormatting>
  <conditionalFormatting sqref="M18">
    <cfRule type="cellIs" dxfId="364" priority="128" operator="between">
      <formula>($C$4-1)</formula>
      <formula>1</formula>
    </cfRule>
  </conditionalFormatting>
  <conditionalFormatting sqref="M19">
    <cfRule type="cellIs" dxfId="363" priority="129" operator="between">
      <formula>($C$4-1)</formula>
      <formula>1</formula>
    </cfRule>
  </conditionalFormatting>
  <conditionalFormatting sqref="M20">
    <cfRule type="cellIs" dxfId="362" priority="130" operator="between">
      <formula>($C$4-1)</formula>
      <formula>1</formula>
    </cfRule>
  </conditionalFormatting>
  <conditionalFormatting sqref="M21">
    <cfRule type="cellIs" dxfId="361" priority="131" operator="between">
      <formula>($C$4-1)</formula>
      <formula>1</formula>
    </cfRule>
  </conditionalFormatting>
  <conditionalFormatting sqref="M22">
    <cfRule type="cellIs" dxfId="360" priority="132" operator="between">
      <formula>($C$4-1)</formula>
      <formula>1</formula>
    </cfRule>
  </conditionalFormatting>
  <conditionalFormatting sqref="M23">
    <cfRule type="cellIs" dxfId="359" priority="133" operator="between">
      <formula>($C$4-1)</formula>
      <formula>1</formula>
    </cfRule>
  </conditionalFormatting>
  <conditionalFormatting sqref="M24">
    <cfRule type="cellIs" dxfId="358" priority="134" operator="between">
      <formula>($C$4-1)</formula>
      <formula>1</formula>
    </cfRule>
  </conditionalFormatting>
  <conditionalFormatting sqref="M25">
    <cfRule type="cellIs" dxfId="357" priority="135" operator="between">
      <formula>($C$4-1)</formula>
      <formula>1</formula>
    </cfRule>
  </conditionalFormatting>
  <conditionalFormatting sqref="M26">
    <cfRule type="cellIs" dxfId="356" priority="136" operator="between">
      <formula>($C$4-1)</formula>
      <formula>1</formula>
    </cfRule>
  </conditionalFormatting>
  <conditionalFormatting sqref="M27">
    <cfRule type="cellIs" dxfId="355" priority="137" operator="between">
      <formula>($C$4-1)</formula>
      <formula>1</formula>
    </cfRule>
  </conditionalFormatting>
  <conditionalFormatting sqref="M28">
    <cfRule type="cellIs" dxfId="354" priority="138" operator="between">
      <formula>($C$4-1)</formula>
      <formula>1</formula>
    </cfRule>
  </conditionalFormatting>
  <conditionalFormatting sqref="M29">
    <cfRule type="cellIs" dxfId="353" priority="139" operator="between">
      <formula>($C$4-1)</formula>
      <formula>1</formula>
    </cfRule>
  </conditionalFormatting>
  <conditionalFormatting sqref="M30">
    <cfRule type="cellIs" dxfId="352" priority="140" operator="between">
      <formula>($C$4-1)</formula>
      <formula>1</formula>
    </cfRule>
  </conditionalFormatting>
  <conditionalFormatting sqref="M31">
    <cfRule type="cellIs" dxfId="351" priority="141" operator="between">
      <formula>($C$4-1)</formula>
      <formula>1</formula>
    </cfRule>
  </conditionalFormatting>
  <conditionalFormatting sqref="M32">
    <cfRule type="cellIs" dxfId="350" priority="142" operator="between">
      <formula>($C$4-1)</formula>
      <formula>1</formula>
    </cfRule>
  </conditionalFormatting>
  <conditionalFormatting sqref="M33">
    <cfRule type="cellIs" dxfId="349" priority="143" operator="between">
      <formula>($C$4-1)</formula>
      <formula>1</formula>
    </cfRule>
  </conditionalFormatting>
  <conditionalFormatting sqref="M34">
    <cfRule type="cellIs" dxfId="348" priority="144" operator="between">
      <formula>($C$4-1)</formula>
      <formula>1</formula>
    </cfRule>
  </conditionalFormatting>
  <conditionalFormatting sqref="M35">
    <cfRule type="cellIs" dxfId="347" priority="145" operator="between">
      <formula>($C$4-1)</formula>
      <formula>1</formula>
    </cfRule>
  </conditionalFormatting>
  <conditionalFormatting sqref="M36">
    <cfRule type="cellIs" dxfId="346" priority="146" operator="between">
      <formula>($C$4-1)</formula>
      <formula>1</formula>
    </cfRule>
  </conditionalFormatting>
  <conditionalFormatting sqref="M37">
    <cfRule type="cellIs" dxfId="345" priority="147" operator="between">
      <formula>($C$4-1)</formula>
      <formula>1</formula>
    </cfRule>
  </conditionalFormatting>
  <conditionalFormatting sqref="M38">
    <cfRule type="cellIs" dxfId="344" priority="148" operator="between">
      <formula>($C$4-1)</formula>
      <formula>1</formula>
    </cfRule>
  </conditionalFormatting>
  <conditionalFormatting sqref="M39">
    <cfRule type="cellIs" dxfId="343" priority="149" operator="between">
      <formula>($C$4-1)</formula>
      <formula>1</formula>
    </cfRule>
  </conditionalFormatting>
  <conditionalFormatting sqref="M40">
    <cfRule type="cellIs" dxfId="342" priority="150" operator="between">
      <formula>($C$4-1)</formula>
      <formula>1</formula>
    </cfRule>
  </conditionalFormatting>
  <conditionalFormatting sqref="M41">
    <cfRule type="cellIs" dxfId="341" priority="151" operator="between">
      <formula>($C$4-1)</formula>
      <formula>1</formula>
    </cfRule>
  </conditionalFormatting>
  <conditionalFormatting sqref="M42">
    <cfRule type="cellIs" dxfId="340" priority="152" operator="between">
      <formula>($C$4-1)</formula>
      <formula>1</formula>
    </cfRule>
  </conditionalFormatting>
  <conditionalFormatting sqref="M43">
    <cfRule type="cellIs" dxfId="339" priority="153" operator="between">
      <formula>($C$4-1)</formula>
      <formula>1</formula>
    </cfRule>
  </conditionalFormatting>
  <conditionalFormatting sqref="M44">
    <cfRule type="cellIs" dxfId="338" priority="154" operator="between">
      <formula>($C$4-1)</formula>
      <formula>1</formula>
    </cfRule>
  </conditionalFormatting>
  <conditionalFormatting sqref="M45">
    <cfRule type="cellIs" dxfId="337" priority="155" operator="between">
      <formula>($C$4-1)</formula>
      <formula>1</formula>
    </cfRule>
  </conditionalFormatting>
  <conditionalFormatting sqref="M46">
    <cfRule type="cellIs" dxfId="336" priority="156" operator="between">
      <formula>($C$4-1)</formula>
      <formula>1</formula>
    </cfRule>
  </conditionalFormatting>
  <conditionalFormatting sqref="M47">
    <cfRule type="cellIs" dxfId="335" priority="157" operator="between">
      <formula>($C$4-1)</formula>
      <formula>1</formula>
    </cfRule>
  </conditionalFormatting>
  <conditionalFormatting sqref="M48">
    <cfRule type="cellIs" dxfId="334" priority="158" operator="between">
      <formula>($C$4-1)</formula>
      <formula>1</formula>
    </cfRule>
  </conditionalFormatting>
  <conditionalFormatting sqref="M49">
    <cfRule type="cellIs" dxfId="333" priority="159" operator="between">
      <formula>($C$4-1)</formula>
      <formula>1</formula>
    </cfRule>
  </conditionalFormatting>
  <conditionalFormatting sqref="M50">
    <cfRule type="cellIs" dxfId="332" priority="160" operator="between">
      <formula>($C$4-1)</formula>
      <formula>1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xWindow="899" yWindow="227"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G11" activePane="bottomRight" state="frozen"/>
      <selection pane="topRight"/>
      <selection pane="bottomLeft"/>
      <selection pane="bottomRight" activeCell="O45" sqref="O45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16.42578125" customWidth="1"/>
    <col min="17" max="17" width="7.7109375" hidden="1" customWidth="1"/>
    <col min="18" max="18" width="8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1131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261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1131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263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141664</v>
      </c>
      <c r="C11" s="19" t="s">
        <v>262</v>
      </c>
      <c r="D11" s="18"/>
      <c r="E11" s="28">
        <f t="shared" ref="E11:E50" si="0">IF((COUNTA(T11:AC11)&gt;0),(ROUND((AVERAGE(T11:AC11)),0)),"")</f>
        <v>81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81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menganalisis materi  surat pribadi dan conjuction cause and effect  namun perlu meningkatkan kemapuan dalam menceritakan kembali lagu</v>
      </c>
      <c r="K11" s="28">
        <f t="shared" ref="K11:K50" si="5">IF((COUNTA(AF11:AO11)&gt;0),AVERAGE(AF11:AO11),"")</f>
        <v>83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83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Cukup trampil dan menguasai dalam menpresentasikan materi surat pribadi ,conjunction cause and effect  dan namun perlu meningkatkan dalam materi menceritakan kembali lagu  dengan baik</v>
      </c>
      <c r="Q11" s="39"/>
      <c r="R11" s="39" t="s">
        <v>9</v>
      </c>
      <c r="S11" s="18"/>
      <c r="T11" s="1">
        <v>82</v>
      </c>
      <c r="U11" s="1">
        <v>70</v>
      </c>
      <c r="V11" s="1">
        <v>70</v>
      </c>
      <c r="W11" s="1">
        <v>100</v>
      </c>
      <c r="X11" s="1"/>
      <c r="Y11" s="1"/>
      <c r="Z11" s="1"/>
      <c r="AA11" s="1"/>
      <c r="AB11" s="1"/>
      <c r="AC11" s="1"/>
      <c r="AD11" s="1"/>
      <c r="AE11" s="18"/>
      <c r="AF11" s="1">
        <v>84</v>
      </c>
      <c r="AG11" s="1">
        <v>80</v>
      </c>
      <c r="AH11" s="1">
        <v>85</v>
      </c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141679</v>
      </c>
      <c r="C12" s="19" t="s">
        <v>263</v>
      </c>
      <c r="D12" s="18"/>
      <c r="E12" s="28">
        <f t="shared" si="0"/>
        <v>80</v>
      </c>
      <c r="F12" s="28" t="str">
        <f t="shared" si="1"/>
        <v>B</v>
      </c>
      <c r="G12" s="28">
        <f t="shared" si="2"/>
        <v>80</v>
      </c>
      <c r="H12" s="28" t="str">
        <f t="shared" si="3"/>
        <v>B</v>
      </c>
      <c r="I12" s="36">
        <v>2</v>
      </c>
      <c r="J12" s="28" t="str">
        <f t="shared" si="4"/>
        <v>Memiliki kemampuan menganalisis materi  surat pribadi dan conjuction cause and effect  namun perlu meningkatkan kemapuan dalam menceritakan kembali lagu</v>
      </c>
      <c r="K12" s="28">
        <f t="shared" si="5"/>
        <v>83</v>
      </c>
      <c r="L12" s="28" t="str">
        <f t="shared" si="6"/>
        <v>B</v>
      </c>
      <c r="M12" s="28">
        <f t="shared" si="7"/>
        <v>83</v>
      </c>
      <c r="N12" s="28" t="str">
        <f t="shared" si="8"/>
        <v>B</v>
      </c>
      <c r="O12" s="36">
        <v>2</v>
      </c>
      <c r="P12" s="28" t="str">
        <f t="shared" si="9"/>
        <v>Cukup trampil dan menguasai dalam menpresentasikan materi surat pribadi ,conjunction cause and effect  dan namun perlu meningkatkan dalam materi menceritakan kembali lagu  dengan baik</v>
      </c>
      <c r="Q12" s="39"/>
      <c r="R12" s="39" t="s">
        <v>9</v>
      </c>
      <c r="S12" s="18"/>
      <c r="T12" s="1">
        <v>78</v>
      </c>
      <c r="U12" s="1">
        <v>70</v>
      </c>
      <c r="V12" s="1">
        <v>70</v>
      </c>
      <c r="W12" s="1">
        <v>100</v>
      </c>
      <c r="X12" s="1"/>
      <c r="Y12" s="1"/>
      <c r="Z12" s="1"/>
      <c r="AA12" s="1"/>
      <c r="AB12" s="1"/>
      <c r="AC12" s="1"/>
      <c r="AD12" s="1"/>
      <c r="AE12" s="18"/>
      <c r="AF12" s="1">
        <v>84</v>
      </c>
      <c r="AG12" s="1">
        <v>80</v>
      </c>
      <c r="AH12" s="1">
        <v>85</v>
      </c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141694</v>
      </c>
      <c r="C13" s="19" t="s">
        <v>264</v>
      </c>
      <c r="D13" s="18"/>
      <c r="E13" s="28">
        <f t="shared" si="0"/>
        <v>77</v>
      </c>
      <c r="F13" s="28" t="str">
        <f t="shared" si="1"/>
        <v>B</v>
      </c>
      <c r="G13" s="28">
        <f t="shared" si="2"/>
        <v>77</v>
      </c>
      <c r="H13" s="28" t="str">
        <f t="shared" si="3"/>
        <v>B</v>
      </c>
      <c r="I13" s="36">
        <v>2</v>
      </c>
      <c r="J13" s="28" t="str">
        <f t="shared" si="4"/>
        <v>Memiliki kemampuan menganalisis materi  surat pribadi dan conjuction cause and effect  namun perlu meningkatkan kemapuan dalam menceritakan kembali lagu</v>
      </c>
      <c r="K13" s="28">
        <f t="shared" si="5"/>
        <v>83</v>
      </c>
      <c r="L13" s="28" t="str">
        <f t="shared" si="6"/>
        <v>B</v>
      </c>
      <c r="M13" s="28">
        <f t="shared" si="7"/>
        <v>83</v>
      </c>
      <c r="N13" s="28" t="str">
        <f t="shared" si="8"/>
        <v>B</v>
      </c>
      <c r="O13" s="36">
        <v>2</v>
      </c>
      <c r="P13" s="28" t="str">
        <f t="shared" si="9"/>
        <v>Cukup trampil dan menguasai dalam menpresentasikan materi surat pribadi ,conjunction cause and effect  dan namun perlu meningkatkan dalam materi menceritakan kembali lagu  dengan baik</v>
      </c>
      <c r="Q13" s="39"/>
      <c r="R13" s="39" t="s">
        <v>9</v>
      </c>
      <c r="S13" s="18"/>
      <c r="T13" s="1">
        <v>74</v>
      </c>
      <c r="U13" s="1">
        <v>78</v>
      </c>
      <c r="V13" s="1">
        <v>80</v>
      </c>
      <c r="W13" s="1">
        <v>77.5</v>
      </c>
      <c r="X13" s="1"/>
      <c r="Y13" s="1"/>
      <c r="Z13" s="1"/>
      <c r="AA13" s="1"/>
      <c r="AB13" s="1"/>
      <c r="AC13" s="1"/>
      <c r="AD13" s="1"/>
      <c r="AE13" s="18"/>
      <c r="AF13" s="1">
        <v>84</v>
      </c>
      <c r="AG13" s="1">
        <v>80</v>
      </c>
      <c r="AH13" s="1">
        <v>85</v>
      </c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333</v>
      </c>
      <c r="FI13" s="43" t="s">
        <v>334</v>
      </c>
      <c r="FJ13" s="41">
        <v>56081</v>
      </c>
      <c r="FK13" s="41">
        <v>56091</v>
      </c>
    </row>
    <row r="14" spans="1:167" x14ac:dyDescent="0.25">
      <c r="A14" s="19">
        <v>4</v>
      </c>
      <c r="B14" s="19">
        <v>141709</v>
      </c>
      <c r="C14" s="19" t="s">
        <v>265</v>
      </c>
      <c r="D14" s="18"/>
      <c r="E14" s="28">
        <f t="shared" si="0"/>
        <v>80</v>
      </c>
      <c r="F14" s="28" t="str">
        <f t="shared" si="1"/>
        <v>B</v>
      </c>
      <c r="G14" s="28">
        <f t="shared" si="2"/>
        <v>80</v>
      </c>
      <c r="H14" s="28" t="str">
        <f t="shared" si="3"/>
        <v>B</v>
      </c>
      <c r="I14" s="36">
        <v>2</v>
      </c>
      <c r="J14" s="28" t="str">
        <f t="shared" si="4"/>
        <v>Memiliki kemampuan menganalisis materi  surat pribadi dan conjuction cause and effect  namun perlu meningkatkan kemapuan dalam menceritakan kembali lagu</v>
      </c>
      <c r="K14" s="28">
        <f t="shared" si="5"/>
        <v>86.333333333333329</v>
      </c>
      <c r="L14" s="28" t="str">
        <f t="shared" si="6"/>
        <v>A</v>
      </c>
      <c r="M14" s="28">
        <f t="shared" si="7"/>
        <v>86.333333333333329</v>
      </c>
      <c r="N14" s="28" t="str">
        <f t="shared" si="8"/>
        <v>A</v>
      </c>
      <c r="O14" s="36">
        <v>1</v>
      </c>
      <c r="P14" s="28" t="str">
        <f t="shared" si="9"/>
        <v>Sangat trampil dan menguasai dalam menpresentasikan materi surat pribadi ,conjunction cause and effect  dan menceritakan kembali lagu  dengan baik</v>
      </c>
      <c r="Q14" s="39"/>
      <c r="R14" s="39" t="s">
        <v>8</v>
      </c>
      <c r="S14" s="18"/>
      <c r="T14" s="1">
        <v>76</v>
      </c>
      <c r="U14" s="1">
        <v>76</v>
      </c>
      <c r="V14" s="1">
        <v>80</v>
      </c>
      <c r="W14" s="1">
        <v>87.5</v>
      </c>
      <c r="X14" s="1"/>
      <c r="Y14" s="1"/>
      <c r="Z14" s="1"/>
      <c r="AA14" s="1"/>
      <c r="AB14" s="1"/>
      <c r="AC14" s="1"/>
      <c r="AD14" s="1"/>
      <c r="AE14" s="18"/>
      <c r="AF14" s="1">
        <v>84</v>
      </c>
      <c r="AG14" s="1">
        <v>90</v>
      </c>
      <c r="AH14" s="1">
        <v>85</v>
      </c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141724</v>
      </c>
      <c r="C15" s="19" t="s">
        <v>266</v>
      </c>
      <c r="D15" s="18"/>
      <c r="E15" s="28">
        <f t="shared" si="0"/>
        <v>77</v>
      </c>
      <c r="F15" s="28" t="str">
        <f t="shared" si="1"/>
        <v>B</v>
      </c>
      <c r="G15" s="28">
        <f t="shared" si="2"/>
        <v>77</v>
      </c>
      <c r="H15" s="28" t="str">
        <f t="shared" si="3"/>
        <v>B</v>
      </c>
      <c r="I15" s="36">
        <v>2</v>
      </c>
      <c r="J15" s="28" t="str">
        <f t="shared" si="4"/>
        <v>Memiliki kemampuan menganalisis materi  surat pribadi dan conjuction cause and effect  namun perlu meningkatkan kemapuan dalam menceritakan kembali lagu</v>
      </c>
      <c r="K15" s="28">
        <f t="shared" si="5"/>
        <v>83</v>
      </c>
      <c r="L15" s="28" t="str">
        <f t="shared" si="6"/>
        <v>B</v>
      </c>
      <c r="M15" s="28">
        <f t="shared" si="7"/>
        <v>83</v>
      </c>
      <c r="N15" s="28" t="str">
        <f t="shared" si="8"/>
        <v>B</v>
      </c>
      <c r="O15" s="36">
        <v>2</v>
      </c>
      <c r="P15" s="28" t="str">
        <f t="shared" si="9"/>
        <v>Cukup trampil dan menguasai dalam menpresentasikan materi surat pribadi ,conjunction cause and effect  dan namun perlu meningkatkan dalam materi menceritakan kembali lagu  dengan baik</v>
      </c>
      <c r="Q15" s="39"/>
      <c r="R15" s="39" t="s">
        <v>9</v>
      </c>
      <c r="S15" s="18"/>
      <c r="T15" s="1">
        <v>70</v>
      </c>
      <c r="U15" s="1">
        <v>82</v>
      </c>
      <c r="V15" s="1">
        <v>80</v>
      </c>
      <c r="W15" s="1">
        <v>75</v>
      </c>
      <c r="X15" s="1"/>
      <c r="Y15" s="1"/>
      <c r="Z15" s="1"/>
      <c r="AA15" s="1"/>
      <c r="AB15" s="1"/>
      <c r="AC15" s="1"/>
      <c r="AD15" s="1"/>
      <c r="AE15" s="18"/>
      <c r="AF15" s="1">
        <v>84</v>
      </c>
      <c r="AG15" s="1">
        <v>80</v>
      </c>
      <c r="AH15" s="1">
        <v>85</v>
      </c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335</v>
      </c>
      <c r="FI15" s="43" t="s">
        <v>336</v>
      </c>
      <c r="FJ15" s="41">
        <v>56082</v>
      </c>
      <c r="FK15" s="41">
        <v>56092</v>
      </c>
    </row>
    <row r="16" spans="1:167" x14ac:dyDescent="0.25">
      <c r="A16" s="19">
        <v>6</v>
      </c>
      <c r="B16" s="19">
        <v>142790</v>
      </c>
      <c r="C16" s="19" t="s">
        <v>267</v>
      </c>
      <c r="D16" s="18"/>
      <c r="E16" s="28">
        <f t="shared" si="0"/>
        <v>79</v>
      </c>
      <c r="F16" s="28" t="str">
        <f t="shared" si="1"/>
        <v>B</v>
      </c>
      <c r="G16" s="28">
        <f t="shared" si="2"/>
        <v>79</v>
      </c>
      <c r="H16" s="28" t="str">
        <f t="shared" si="3"/>
        <v>B</v>
      </c>
      <c r="I16" s="36">
        <v>2</v>
      </c>
      <c r="J16" s="28" t="str">
        <f t="shared" si="4"/>
        <v>Memiliki kemampuan menganalisis materi  surat pribadi dan conjuction cause and effect  namun perlu meningkatkan kemapuan dalam menceritakan kembali lagu</v>
      </c>
      <c r="K16" s="28">
        <f t="shared" si="5"/>
        <v>83</v>
      </c>
      <c r="L16" s="28" t="str">
        <f t="shared" si="6"/>
        <v>B</v>
      </c>
      <c r="M16" s="28">
        <f t="shared" si="7"/>
        <v>83</v>
      </c>
      <c r="N16" s="28" t="str">
        <f t="shared" si="8"/>
        <v>B</v>
      </c>
      <c r="O16" s="36">
        <v>2</v>
      </c>
      <c r="P16" s="28" t="str">
        <f t="shared" si="9"/>
        <v>Cukup trampil dan menguasai dalam menpresentasikan materi surat pribadi ,conjunction cause and effect  dan namun perlu meningkatkan dalam materi menceritakan kembali lagu  dengan baik</v>
      </c>
      <c r="Q16" s="39"/>
      <c r="R16" s="39" t="s">
        <v>9</v>
      </c>
      <c r="S16" s="18"/>
      <c r="T16" s="1">
        <v>70</v>
      </c>
      <c r="U16" s="1">
        <v>78</v>
      </c>
      <c r="V16" s="1">
        <v>76</v>
      </c>
      <c r="W16" s="1">
        <v>90</v>
      </c>
      <c r="X16" s="1"/>
      <c r="Y16" s="1"/>
      <c r="Z16" s="1"/>
      <c r="AA16" s="1"/>
      <c r="AB16" s="1"/>
      <c r="AC16" s="1"/>
      <c r="AD16" s="1"/>
      <c r="AE16" s="18"/>
      <c r="AF16" s="1">
        <v>84</v>
      </c>
      <c r="AG16" s="1">
        <v>80</v>
      </c>
      <c r="AH16" s="1">
        <v>85</v>
      </c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141739</v>
      </c>
      <c r="C17" s="19" t="s">
        <v>268</v>
      </c>
      <c r="D17" s="18"/>
      <c r="E17" s="28">
        <f t="shared" si="0"/>
        <v>79</v>
      </c>
      <c r="F17" s="28" t="str">
        <f t="shared" si="1"/>
        <v>B</v>
      </c>
      <c r="G17" s="28">
        <f t="shared" si="2"/>
        <v>79</v>
      </c>
      <c r="H17" s="28" t="str">
        <f t="shared" si="3"/>
        <v>B</v>
      </c>
      <c r="I17" s="36">
        <v>2</v>
      </c>
      <c r="J17" s="28" t="str">
        <f t="shared" si="4"/>
        <v>Memiliki kemampuan menganalisis materi  surat pribadi dan conjuction cause and effect  namun perlu meningkatkan kemapuan dalam menceritakan kembali lagu</v>
      </c>
      <c r="K17" s="28">
        <f t="shared" si="5"/>
        <v>83</v>
      </c>
      <c r="L17" s="28" t="str">
        <f t="shared" si="6"/>
        <v>B</v>
      </c>
      <c r="M17" s="28">
        <f t="shared" si="7"/>
        <v>83</v>
      </c>
      <c r="N17" s="28" t="str">
        <f t="shared" si="8"/>
        <v>B</v>
      </c>
      <c r="O17" s="36">
        <v>2</v>
      </c>
      <c r="P17" s="28" t="str">
        <f t="shared" si="9"/>
        <v>Cukup trampil dan menguasai dalam menpresentasikan materi surat pribadi ,conjunction cause and effect  dan namun perlu meningkatkan dalam materi menceritakan kembali lagu  dengan baik</v>
      </c>
      <c r="Q17" s="39"/>
      <c r="R17" s="39" t="s">
        <v>8</v>
      </c>
      <c r="S17" s="18"/>
      <c r="T17" s="1">
        <v>70</v>
      </c>
      <c r="U17" s="1">
        <v>82</v>
      </c>
      <c r="V17" s="1">
        <v>80</v>
      </c>
      <c r="W17" s="1">
        <v>82.5</v>
      </c>
      <c r="X17" s="1"/>
      <c r="Y17" s="1"/>
      <c r="Z17" s="1"/>
      <c r="AA17" s="1"/>
      <c r="AB17" s="1"/>
      <c r="AC17" s="1"/>
      <c r="AD17" s="1"/>
      <c r="AE17" s="18"/>
      <c r="AF17" s="1">
        <v>84</v>
      </c>
      <c r="AG17" s="1">
        <v>80</v>
      </c>
      <c r="AH17" s="1">
        <v>85</v>
      </c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337</v>
      </c>
      <c r="FI17" s="43" t="s">
        <v>338</v>
      </c>
      <c r="FJ17" s="41">
        <v>56083</v>
      </c>
      <c r="FK17" s="41">
        <v>56093</v>
      </c>
    </row>
    <row r="18" spans="1:167" x14ac:dyDescent="0.25">
      <c r="A18" s="19">
        <v>8</v>
      </c>
      <c r="B18" s="19">
        <v>141754</v>
      </c>
      <c r="C18" s="19" t="s">
        <v>269</v>
      </c>
      <c r="D18" s="18"/>
      <c r="E18" s="28">
        <f t="shared" si="0"/>
        <v>83</v>
      </c>
      <c r="F18" s="28" t="str">
        <f t="shared" si="1"/>
        <v>B</v>
      </c>
      <c r="G18" s="28">
        <f t="shared" si="2"/>
        <v>83</v>
      </c>
      <c r="H18" s="28" t="str">
        <f t="shared" si="3"/>
        <v>B</v>
      </c>
      <c r="I18" s="36">
        <v>2</v>
      </c>
      <c r="J18" s="28" t="str">
        <f t="shared" si="4"/>
        <v>Memiliki kemampuan menganalisis materi  surat pribadi dan conjuction cause and effect  namun perlu meningkatkan kemapuan dalam menceritakan kembali lagu</v>
      </c>
      <c r="K18" s="28">
        <f t="shared" si="5"/>
        <v>83</v>
      </c>
      <c r="L18" s="28" t="str">
        <f t="shared" si="6"/>
        <v>B</v>
      </c>
      <c r="M18" s="28">
        <f t="shared" si="7"/>
        <v>83</v>
      </c>
      <c r="N18" s="28" t="str">
        <f t="shared" si="8"/>
        <v>B</v>
      </c>
      <c r="O18" s="36">
        <v>2</v>
      </c>
      <c r="P18" s="28" t="str">
        <f t="shared" si="9"/>
        <v>Cukup trampil dan menguasai dalam menpresentasikan materi surat pribadi ,conjunction cause and effect  dan namun perlu meningkatkan dalam materi menceritakan kembali lagu  dengan baik</v>
      </c>
      <c r="Q18" s="39"/>
      <c r="R18" s="39" t="s">
        <v>8</v>
      </c>
      <c r="S18" s="18"/>
      <c r="T18" s="1">
        <v>80</v>
      </c>
      <c r="U18" s="1">
        <v>80</v>
      </c>
      <c r="V18" s="1">
        <v>80</v>
      </c>
      <c r="W18" s="1">
        <v>90</v>
      </c>
      <c r="X18" s="1"/>
      <c r="Y18" s="1"/>
      <c r="Z18" s="1"/>
      <c r="AA18" s="1"/>
      <c r="AB18" s="1"/>
      <c r="AC18" s="1"/>
      <c r="AD18" s="1"/>
      <c r="AE18" s="18"/>
      <c r="AF18" s="1">
        <v>84</v>
      </c>
      <c r="AG18" s="1">
        <v>80</v>
      </c>
      <c r="AH18" s="1">
        <v>85</v>
      </c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141769</v>
      </c>
      <c r="C19" s="19" t="s">
        <v>270</v>
      </c>
      <c r="D19" s="18"/>
      <c r="E19" s="28">
        <f t="shared" si="0"/>
        <v>90</v>
      </c>
      <c r="F19" s="28" t="str">
        <f t="shared" si="1"/>
        <v>A</v>
      </c>
      <c r="G19" s="28">
        <f t="shared" si="2"/>
        <v>90</v>
      </c>
      <c r="H19" s="28" t="str">
        <f t="shared" si="3"/>
        <v>A</v>
      </c>
      <c r="I19" s="36">
        <v>1</v>
      </c>
      <c r="J19" s="28" t="str">
        <f t="shared" si="4"/>
        <v xml:space="preserve">Memiliki kemampuan menganalisis materi surat pribadi,conjunction cause and effect dan lagu dengan baik </v>
      </c>
      <c r="K19" s="28">
        <f t="shared" si="5"/>
        <v>83</v>
      </c>
      <c r="L19" s="28" t="str">
        <f t="shared" si="6"/>
        <v>B</v>
      </c>
      <c r="M19" s="28">
        <f t="shared" si="7"/>
        <v>83</v>
      </c>
      <c r="N19" s="28" t="str">
        <f t="shared" si="8"/>
        <v>B</v>
      </c>
      <c r="O19" s="36">
        <v>2</v>
      </c>
      <c r="P19" s="28" t="str">
        <f t="shared" si="9"/>
        <v>Cukup trampil dan menguasai dalam menpresentasikan materi surat pribadi ,conjunction cause and effect  dan namun perlu meningkatkan dalam materi menceritakan kembali lagu  dengan baik</v>
      </c>
      <c r="Q19" s="39"/>
      <c r="R19" s="39" t="s">
        <v>8</v>
      </c>
      <c r="S19" s="18"/>
      <c r="T19" s="1">
        <v>84</v>
      </c>
      <c r="U19" s="1">
        <v>94</v>
      </c>
      <c r="V19" s="1">
        <v>80</v>
      </c>
      <c r="W19" s="1">
        <v>100</v>
      </c>
      <c r="X19" s="1"/>
      <c r="Y19" s="1"/>
      <c r="Z19" s="1"/>
      <c r="AA19" s="1"/>
      <c r="AB19" s="1"/>
      <c r="AC19" s="1"/>
      <c r="AD19" s="1"/>
      <c r="AE19" s="18"/>
      <c r="AF19" s="1">
        <v>84</v>
      </c>
      <c r="AG19" s="1">
        <v>80</v>
      </c>
      <c r="AH19" s="1">
        <v>85</v>
      </c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56084</v>
      </c>
      <c r="FK19" s="41">
        <v>56094</v>
      </c>
    </row>
    <row r="20" spans="1:167" x14ac:dyDescent="0.25">
      <c r="A20" s="19">
        <v>10</v>
      </c>
      <c r="B20" s="19">
        <v>141784</v>
      </c>
      <c r="C20" s="19" t="s">
        <v>271</v>
      </c>
      <c r="D20" s="18"/>
      <c r="E20" s="28">
        <f t="shared" si="0"/>
        <v>81</v>
      </c>
      <c r="F20" s="28" t="str">
        <f t="shared" si="1"/>
        <v>B</v>
      </c>
      <c r="G20" s="28">
        <f t="shared" si="2"/>
        <v>81</v>
      </c>
      <c r="H20" s="28" t="str">
        <f t="shared" si="3"/>
        <v>B</v>
      </c>
      <c r="I20" s="36">
        <v>2</v>
      </c>
      <c r="J20" s="28" t="str">
        <f t="shared" si="4"/>
        <v>Memiliki kemampuan menganalisis materi  surat pribadi dan conjuction cause and effect  namun perlu meningkatkan kemapuan dalam menceritakan kembali lagu</v>
      </c>
      <c r="K20" s="28">
        <f t="shared" si="5"/>
        <v>83</v>
      </c>
      <c r="L20" s="28" t="str">
        <f t="shared" si="6"/>
        <v>B</v>
      </c>
      <c r="M20" s="28">
        <f t="shared" si="7"/>
        <v>83</v>
      </c>
      <c r="N20" s="28" t="str">
        <f t="shared" si="8"/>
        <v>B</v>
      </c>
      <c r="O20" s="36">
        <v>2</v>
      </c>
      <c r="P20" s="28" t="str">
        <f t="shared" si="9"/>
        <v>Cukup trampil dan menguasai dalam menpresentasikan materi surat pribadi ,conjunction cause and effect  dan namun perlu meningkatkan dalam materi menceritakan kembali lagu  dengan baik</v>
      </c>
      <c r="Q20" s="39"/>
      <c r="R20" s="39" t="s">
        <v>9</v>
      </c>
      <c r="S20" s="18"/>
      <c r="T20" s="1">
        <v>84</v>
      </c>
      <c r="U20" s="1">
        <v>70</v>
      </c>
      <c r="V20" s="1">
        <v>70</v>
      </c>
      <c r="W20" s="1">
        <v>100</v>
      </c>
      <c r="X20" s="1"/>
      <c r="Y20" s="1"/>
      <c r="Z20" s="1"/>
      <c r="AA20" s="1"/>
      <c r="AB20" s="1"/>
      <c r="AC20" s="1"/>
      <c r="AD20" s="1"/>
      <c r="AE20" s="18"/>
      <c r="AF20" s="1">
        <v>84</v>
      </c>
      <c r="AG20" s="1">
        <v>80</v>
      </c>
      <c r="AH20" s="1">
        <v>85</v>
      </c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141799</v>
      </c>
      <c r="C21" s="19" t="s">
        <v>272</v>
      </c>
      <c r="D21" s="18"/>
      <c r="E21" s="28">
        <f t="shared" si="0"/>
        <v>80</v>
      </c>
      <c r="F21" s="28" t="str">
        <f t="shared" si="1"/>
        <v>B</v>
      </c>
      <c r="G21" s="28">
        <f t="shared" si="2"/>
        <v>80</v>
      </c>
      <c r="H21" s="28" t="str">
        <f t="shared" si="3"/>
        <v>B</v>
      </c>
      <c r="I21" s="36">
        <v>2</v>
      </c>
      <c r="J21" s="28" t="str">
        <f t="shared" si="4"/>
        <v>Memiliki kemampuan menganalisis materi  surat pribadi dan conjuction cause and effect  namun perlu meningkatkan kemapuan dalam menceritakan kembali lagu</v>
      </c>
      <c r="K21" s="28">
        <f t="shared" si="5"/>
        <v>83</v>
      </c>
      <c r="L21" s="28" t="str">
        <f t="shared" si="6"/>
        <v>B</v>
      </c>
      <c r="M21" s="28">
        <f t="shared" si="7"/>
        <v>83</v>
      </c>
      <c r="N21" s="28" t="str">
        <f t="shared" si="8"/>
        <v>B</v>
      </c>
      <c r="O21" s="36">
        <v>2</v>
      </c>
      <c r="P21" s="28" t="str">
        <f t="shared" si="9"/>
        <v>Cukup trampil dan menguasai dalam menpresentasikan materi surat pribadi ,conjunction cause and effect  dan namun perlu meningkatkan dalam materi menceritakan kembali lagu  dengan baik</v>
      </c>
      <c r="Q21" s="39"/>
      <c r="R21" s="39" t="s">
        <v>9</v>
      </c>
      <c r="S21" s="18"/>
      <c r="T21" s="1">
        <v>76</v>
      </c>
      <c r="U21" s="1">
        <v>78</v>
      </c>
      <c r="V21" s="1">
        <v>80</v>
      </c>
      <c r="W21" s="1">
        <v>85</v>
      </c>
      <c r="X21" s="1"/>
      <c r="Y21" s="1"/>
      <c r="Z21" s="1"/>
      <c r="AA21" s="1"/>
      <c r="AB21" s="1"/>
      <c r="AC21" s="1"/>
      <c r="AD21" s="1"/>
      <c r="AE21" s="18"/>
      <c r="AF21" s="1">
        <v>84</v>
      </c>
      <c r="AG21" s="1">
        <v>80</v>
      </c>
      <c r="AH21" s="1">
        <v>85</v>
      </c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56085</v>
      </c>
      <c r="FK21" s="41">
        <v>56095</v>
      </c>
    </row>
    <row r="22" spans="1:167" x14ac:dyDescent="0.25">
      <c r="A22" s="19">
        <v>12</v>
      </c>
      <c r="B22" s="19">
        <v>141814</v>
      </c>
      <c r="C22" s="19" t="s">
        <v>273</v>
      </c>
      <c r="D22" s="18"/>
      <c r="E22" s="28">
        <f t="shared" si="0"/>
        <v>87</v>
      </c>
      <c r="F22" s="28" t="str">
        <f t="shared" si="1"/>
        <v>A</v>
      </c>
      <c r="G22" s="28">
        <f t="shared" si="2"/>
        <v>87</v>
      </c>
      <c r="H22" s="28" t="str">
        <f t="shared" si="3"/>
        <v>A</v>
      </c>
      <c r="I22" s="36">
        <v>1</v>
      </c>
      <c r="J22" s="28" t="str">
        <f t="shared" si="4"/>
        <v xml:space="preserve">Memiliki kemampuan menganalisis materi surat pribadi,conjunction cause and effect dan lagu dengan baik </v>
      </c>
      <c r="K22" s="28">
        <f t="shared" si="5"/>
        <v>83</v>
      </c>
      <c r="L22" s="28" t="str">
        <f t="shared" si="6"/>
        <v>B</v>
      </c>
      <c r="M22" s="28">
        <f t="shared" si="7"/>
        <v>83</v>
      </c>
      <c r="N22" s="28" t="str">
        <f t="shared" si="8"/>
        <v>B</v>
      </c>
      <c r="O22" s="36">
        <v>2</v>
      </c>
      <c r="P22" s="28" t="str">
        <f t="shared" si="9"/>
        <v>Cukup trampil dan menguasai dalam menpresentasikan materi surat pribadi ,conjunction cause and effect  dan namun perlu meningkatkan dalam materi menceritakan kembali lagu  dengan baik</v>
      </c>
      <c r="Q22" s="39"/>
      <c r="R22" s="39" t="s">
        <v>8</v>
      </c>
      <c r="S22" s="18"/>
      <c r="T22" s="1">
        <v>88</v>
      </c>
      <c r="U22" s="1">
        <v>86</v>
      </c>
      <c r="V22" s="1">
        <v>80</v>
      </c>
      <c r="W22" s="1">
        <v>95</v>
      </c>
      <c r="X22" s="1"/>
      <c r="Y22" s="1"/>
      <c r="Z22" s="1"/>
      <c r="AA22" s="1"/>
      <c r="AB22" s="1"/>
      <c r="AC22" s="1"/>
      <c r="AD22" s="1"/>
      <c r="AE22" s="18"/>
      <c r="AF22" s="1">
        <v>84</v>
      </c>
      <c r="AG22" s="1">
        <v>80</v>
      </c>
      <c r="AH22" s="1">
        <v>85</v>
      </c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141844</v>
      </c>
      <c r="C23" s="19" t="s">
        <v>274</v>
      </c>
      <c r="D23" s="18"/>
      <c r="E23" s="28">
        <f t="shared" si="0"/>
        <v>80</v>
      </c>
      <c r="F23" s="28" t="str">
        <f t="shared" si="1"/>
        <v>B</v>
      </c>
      <c r="G23" s="28">
        <f t="shared" si="2"/>
        <v>80</v>
      </c>
      <c r="H23" s="28" t="str">
        <f t="shared" si="3"/>
        <v>B</v>
      </c>
      <c r="I23" s="36">
        <v>2</v>
      </c>
      <c r="J23" s="28" t="str">
        <f t="shared" si="4"/>
        <v>Memiliki kemampuan menganalisis materi  surat pribadi dan conjuction cause and effect  namun perlu meningkatkan kemapuan dalam menceritakan kembali lagu</v>
      </c>
      <c r="K23" s="28">
        <f t="shared" si="5"/>
        <v>83</v>
      </c>
      <c r="L23" s="28" t="str">
        <f t="shared" si="6"/>
        <v>B</v>
      </c>
      <c r="M23" s="28">
        <f t="shared" si="7"/>
        <v>83</v>
      </c>
      <c r="N23" s="28" t="str">
        <f t="shared" si="8"/>
        <v>B</v>
      </c>
      <c r="O23" s="36">
        <v>2</v>
      </c>
      <c r="P23" s="28" t="str">
        <f t="shared" si="9"/>
        <v>Cukup trampil dan menguasai dalam menpresentasikan materi surat pribadi ,conjunction cause and effect  dan namun perlu meningkatkan dalam materi menceritakan kembali lagu  dengan baik</v>
      </c>
      <c r="Q23" s="39"/>
      <c r="R23" s="39" t="s">
        <v>9</v>
      </c>
      <c r="S23" s="18"/>
      <c r="T23" s="1">
        <v>80</v>
      </c>
      <c r="U23" s="1">
        <v>70</v>
      </c>
      <c r="V23" s="1">
        <v>70</v>
      </c>
      <c r="W23" s="1">
        <v>100</v>
      </c>
      <c r="X23" s="1"/>
      <c r="Y23" s="1"/>
      <c r="Z23" s="1"/>
      <c r="AA23" s="1"/>
      <c r="AB23" s="1"/>
      <c r="AC23" s="1"/>
      <c r="AD23" s="1"/>
      <c r="AE23" s="18"/>
      <c r="AF23" s="1">
        <v>84</v>
      </c>
      <c r="AG23" s="1">
        <v>80</v>
      </c>
      <c r="AH23" s="1">
        <v>85</v>
      </c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56086</v>
      </c>
      <c r="FK23" s="41">
        <v>56096</v>
      </c>
    </row>
    <row r="24" spans="1:167" x14ac:dyDescent="0.25">
      <c r="A24" s="19">
        <v>14</v>
      </c>
      <c r="B24" s="19">
        <v>141859</v>
      </c>
      <c r="C24" s="19" t="s">
        <v>275</v>
      </c>
      <c r="D24" s="18"/>
      <c r="E24" s="28">
        <f t="shared" si="0"/>
        <v>78</v>
      </c>
      <c r="F24" s="28" t="str">
        <f t="shared" si="1"/>
        <v>B</v>
      </c>
      <c r="G24" s="28">
        <f t="shared" si="2"/>
        <v>78</v>
      </c>
      <c r="H24" s="28" t="str">
        <f t="shared" si="3"/>
        <v>B</v>
      </c>
      <c r="I24" s="36">
        <v>2</v>
      </c>
      <c r="J24" s="28" t="str">
        <f t="shared" si="4"/>
        <v>Memiliki kemampuan menganalisis materi  surat pribadi dan conjuction cause and effect  namun perlu meningkatkan kemapuan dalam menceritakan kembali lagu</v>
      </c>
      <c r="K24" s="28">
        <f t="shared" si="5"/>
        <v>83</v>
      </c>
      <c r="L24" s="28" t="str">
        <f t="shared" si="6"/>
        <v>B</v>
      </c>
      <c r="M24" s="28">
        <f t="shared" si="7"/>
        <v>83</v>
      </c>
      <c r="N24" s="28" t="str">
        <f t="shared" si="8"/>
        <v>B</v>
      </c>
      <c r="O24" s="36">
        <v>2</v>
      </c>
      <c r="P24" s="28" t="str">
        <f t="shared" si="9"/>
        <v>Cukup trampil dan menguasai dalam menpresentasikan materi surat pribadi ,conjunction cause and effect  dan namun perlu meningkatkan dalam materi menceritakan kembali lagu  dengan baik</v>
      </c>
      <c r="Q24" s="39"/>
      <c r="R24" s="39" t="s">
        <v>9</v>
      </c>
      <c r="S24" s="18"/>
      <c r="T24" s="1">
        <v>70</v>
      </c>
      <c r="U24" s="1">
        <v>70</v>
      </c>
      <c r="V24" s="1">
        <v>70</v>
      </c>
      <c r="W24" s="1">
        <v>100</v>
      </c>
      <c r="X24" s="1"/>
      <c r="Y24" s="1"/>
      <c r="Z24" s="1"/>
      <c r="AA24" s="1"/>
      <c r="AB24" s="1"/>
      <c r="AC24" s="1"/>
      <c r="AD24" s="1"/>
      <c r="AE24" s="18"/>
      <c r="AF24" s="1">
        <v>84</v>
      </c>
      <c r="AG24" s="1">
        <v>80</v>
      </c>
      <c r="AH24" s="1">
        <v>85</v>
      </c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141874</v>
      </c>
      <c r="C25" s="19" t="s">
        <v>276</v>
      </c>
      <c r="D25" s="18"/>
      <c r="E25" s="28">
        <f t="shared" si="0"/>
        <v>79</v>
      </c>
      <c r="F25" s="28" t="str">
        <f t="shared" si="1"/>
        <v>B</v>
      </c>
      <c r="G25" s="28">
        <f t="shared" si="2"/>
        <v>79</v>
      </c>
      <c r="H25" s="28" t="str">
        <f t="shared" si="3"/>
        <v>B</v>
      </c>
      <c r="I25" s="36">
        <v>2</v>
      </c>
      <c r="J25" s="28" t="str">
        <f t="shared" si="4"/>
        <v>Memiliki kemampuan menganalisis materi  surat pribadi dan conjuction cause and effect  namun perlu meningkatkan kemapuan dalam menceritakan kembali lagu</v>
      </c>
      <c r="K25" s="28">
        <f t="shared" si="5"/>
        <v>83</v>
      </c>
      <c r="L25" s="28" t="str">
        <f t="shared" si="6"/>
        <v>B</v>
      </c>
      <c r="M25" s="28">
        <f t="shared" si="7"/>
        <v>83</v>
      </c>
      <c r="N25" s="28" t="str">
        <f t="shared" si="8"/>
        <v>B</v>
      </c>
      <c r="O25" s="36">
        <v>2</v>
      </c>
      <c r="P25" s="28" t="str">
        <f t="shared" si="9"/>
        <v>Cukup trampil dan menguasai dalam menpresentasikan materi surat pribadi ,conjunction cause and effect  dan namun perlu meningkatkan dalam materi menceritakan kembali lagu  dengan baik</v>
      </c>
      <c r="Q25" s="39"/>
      <c r="R25" s="39" t="s">
        <v>9</v>
      </c>
      <c r="S25" s="18"/>
      <c r="T25" s="1">
        <v>75</v>
      </c>
      <c r="U25" s="1">
        <v>70</v>
      </c>
      <c r="V25" s="1">
        <v>70</v>
      </c>
      <c r="W25" s="1">
        <v>100</v>
      </c>
      <c r="X25" s="1"/>
      <c r="Y25" s="1"/>
      <c r="Z25" s="1"/>
      <c r="AA25" s="1"/>
      <c r="AB25" s="1"/>
      <c r="AC25" s="1"/>
      <c r="AD25" s="1"/>
      <c r="AE25" s="18"/>
      <c r="AF25" s="1">
        <v>84</v>
      </c>
      <c r="AG25" s="1">
        <v>80</v>
      </c>
      <c r="AH25" s="1">
        <v>85</v>
      </c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80</v>
      </c>
      <c r="FD25" s="68"/>
      <c r="FE25" s="68"/>
      <c r="FG25" s="42">
        <v>7</v>
      </c>
      <c r="FH25" s="43"/>
      <c r="FI25" s="43"/>
      <c r="FJ25" s="41">
        <v>56087</v>
      </c>
      <c r="FK25" s="41">
        <v>56097</v>
      </c>
    </row>
    <row r="26" spans="1:167" x14ac:dyDescent="0.25">
      <c r="A26" s="19">
        <v>16</v>
      </c>
      <c r="B26" s="19">
        <v>141889</v>
      </c>
      <c r="C26" s="19" t="s">
        <v>277</v>
      </c>
      <c r="D26" s="18"/>
      <c r="E26" s="28">
        <f t="shared" si="0"/>
        <v>78</v>
      </c>
      <c r="F26" s="28" t="str">
        <f t="shared" si="1"/>
        <v>B</v>
      </c>
      <c r="G26" s="28">
        <f t="shared" si="2"/>
        <v>78</v>
      </c>
      <c r="H26" s="28" t="str">
        <f t="shared" si="3"/>
        <v>B</v>
      </c>
      <c r="I26" s="36">
        <v>2</v>
      </c>
      <c r="J26" s="28" t="str">
        <f t="shared" si="4"/>
        <v>Memiliki kemampuan menganalisis materi  surat pribadi dan conjuction cause and effect  namun perlu meningkatkan kemapuan dalam menceritakan kembali lagu</v>
      </c>
      <c r="K26" s="28">
        <f t="shared" si="5"/>
        <v>83</v>
      </c>
      <c r="L26" s="28" t="str">
        <f t="shared" si="6"/>
        <v>B</v>
      </c>
      <c r="M26" s="28">
        <f t="shared" si="7"/>
        <v>83</v>
      </c>
      <c r="N26" s="28" t="str">
        <f t="shared" si="8"/>
        <v>B</v>
      </c>
      <c r="O26" s="36">
        <v>2</v>
      </c>
      <c r="P26" s="28" t="str">
        <f t="shared" si="9"/>
        <v>Cukup trampil dan menguasai dalam menpresentasikan materi surat pribadi ,conjunction cause and effect  dan namun perlu meningkatkan dalam materi menceritakan kembali lagu  dengan baik</v>
      </c>
      <c r="Q26" s="39"/>
      <c r="R26" s="39" t="s">
        <v>9</v>
      </c>
      <c r="S26" s="18"/>
      <c r="T26" s="1">
        <v>70</v>
      </c>
      <c r="U26" s="1">
        <v>70</v>
      </c>
      <c r="V26" s="1">
        <v>70</v>
      </c>
      <c r="W26" s="1">
        <v>100</v>
      </c>
      <c r="X26" s="1"/>
      <c r="Y26" s="1"/>
      <c r="Z26" s="1"/>
      <c r="AA26" s="1"/>
      <c r="AB26" s="1"/>
      <c r="AC26" s="1"/>
      <c r="AD26" s="1"/>
      <c r="AE26" s="18"/>
      <c r="AF26" s="1">
        <v>84</v>
      </c>
      <c r="AG26" s="1">
        <v>80</v>
      </c>
      <c r="AH26" s="1">
        <v>85</v>
      </c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141904</v>
      </c>
      <c r="C27" s="19" t="s">
        <v>278</v>
      </c>
      <c r="D27" s="18"/>
      <c r="E27" s="28">
        <f t="shared" si="0"/>
        <v>83</v>
      </c>
      <c r="F27" s="28" t="str">
        <f t="shared" si="1"/>
        <v>B</v>
      </c>
      <c r="G27" s="28">
        <f t="shared" si="2"/>
        <v>83</v>
      </c>
      <c r="H27" s="28" t="str">
        <f t="shared" si="3"/>
        <v>B</v>
      </c>
      <c r="I27" s="36">
        <v>2</v>
      </c>
      <c r="J27" s="28" t="str">
        <f t="shared" si="4"/>
        <v>Memiliki kemampuan menganalisis materi  surat pribadi dan conjuction cause and effect  namun perlu meningkatkan kemapuan dalam menceritakan kembali lagu</v>
      </c>
      <c r="K27" s="28">
        <f t="shared" si="5"/>
        <v>83</v>
      </c>
      <c r="L27" s="28" t="str">
        <f t="shared" si="6"/>
        <v>B</v>
      </c>
      <c r="M27" s="28">
        <f t="shared" si="7"/>
        <v>83</v>
      </c>
      <c r="N27" s="28" t="str">
        <f t="shared" si="8"/>
        <v>B</v>
      </c>
      <c r="O27" s="36">
        <v>2</v>
      </c>
      <c r="P27" s="28" t="str">
        <f t="shared" si="9"/>
        <v>Cukup trampil dan menguasai dalam menpresentasikan materi surat pribadi ,conjunction cause and effect  dan namun perlu meningkatkan dalam materi menceritakan kembali lagu  dengan baik</v>
      </c>
      <c r="Q27" s="39"/>
      <c r="R27" s="39" t="s">
        <v>8</v>
      </c>
      <c r="S27" s="18"/>
      <c r="T27" s="1">
        <v>80</v>
      </c>
      <c r="U27" s="1">
        <v>82</v>
      </c>
      <c r="V27" s="1">
        <v>80</v>
      </c>
      <c r="W27" s="1">
        <v>90</v>
      </c>
      <c r="X27" s="1"/>
      <c r="Y27" s="1"/>
      <c r="Z27" s="1"/>
      <c r="AA27" s="1"/>
      <c r="AB27" s="1"/>
      <c r="AC27" s="1"/>
      <c r="AD27" s="1"/>
      <c r="AE27" s="18"/>
      <c r="AF27" s="1">
        <v>84</v>
      </c>
      <c r="AG27" s="1">
        <v>80</v>
      </c>
      <c r="AH27" s="1">
        <v>85</v>
      </c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56088</v>
      </c>
      <c r="FK27" s="41">
        <v>56098</v>
      </c>
    </row>
    <row r="28" spans="1:167" x14ac:dyDescent="0.25">
      <c r="A28" s="19">
        <v>18</v>
      </c>
      <c r="B28" s="19">
        <v>141919</v>
      </c>
      <c r="C28" s="19" t="s">
        <v>279</v>
      </c>
      <c r="D28" s="18"/>
      <c r="E28" s="28">
        <f t="shared" si="0"/>
        <v>88</v>
      </c>
      <c r="F28" s="28" t="str">
        <f t="shared" si="1"/>
        <v>A</v>
      </c>
      <c r="G28" s="28">
        <f t="shared" si="2"/>
        <v>88</v>
      </c>
      <c r="H28" s="28" t="str">
        <f t="shared" si="3"/>
        <v>A</v>
      </c>
      <c r="I28" s="36">
        <v>1</v>
      </c>
      <c r="J28" s="28" t="str">
        <f t="shared" si="4"/>
        <v xml:space="preserve">Memiliki kemampuan menganalisis materi surat pribadi,conjunction cause and effect dan lagu dengan baik </v>
      </c>
      <c r="K28" s="28">
        <f t="shared" si="5"/>
        <v>88</v>
      </c>
      <c r="L28" s="28" t="str">
        <f t="shared" si="6"/>
        <v>A</v>
      </c>
      <c r="M28" s="28">
        <f t="shared" si="7"/>
        <v>88</v>
      </c>
      <c r="N28" s="28" t="str">
        <f t="shared" si="8"/>
        <v>A</v>
      </c>
      <c r="O28" s="36">
        <v>1</v>
      </c>
      <c r="P28" s="28" t="str">
        <f t="shared" si="9"/>
        <v>Sangat trampil dan menguasai dalam menpresentasikan materi surat pribadi ,conjunction cause and effect  dan menceritakan kembali lagu  dengan baik</v>
      </c>
      <c r="Q28" s="39"/>
      <c r="R28" s="39" t="s">
        <v>8</v>
      </c>
      <c r="S28" s="18"/>
      <c r="T28" s="1">
        <v>84</v>
      </c>
      <c r="U28" s="1">
        <v>80</v>
      </c>
      <c r="V28" s="1">
        <v>86</v>
      </c>
      <c r="W28" s="1">
        <v>100</v>
      </c>
      <c r="X28" s="1"/>
      <c r="Y28" s="1"/>
      <c r="Z28" s="1"/>
      <c r="AA28" s="1"/>
      <c r="AB28" s="1"/>
      <c r="AC28" s="1"/>
      <c r="AD28" s="1"/>
      <c r="AE28" s="18"/>
      <c r="AF28" s="1">
        <v>84</v>
      </c>
      <c r="AG28" s="1">
        <v>90</v>
      </c>
      <c r="AH28" s="1">
        <v>90</v>
      </c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141934</v>
      </c>
      <c r="C29" s="19" t="s">
        <v>280</v>
      </c>
      <c r="D29" s="18"/>
      <c r="E29" s="28">
        <f t="shared" si="0"/>
        <v>92</v>
      </c>
      <c r="F29" s="28" t="str">
        <f t="shared" si="1"/>
        <v>A</v>
      </c>
      <c r="G29" s="28">
        <f t="shared" si="2"/>
        <v>92</v>
      </c>
      <c r="H29" s="28" t="str">
        <f t="shared" si="3"/>
        <v>A</v>
      </c>
      <c r="I29" s="36">
        <v>1</v>
      </c>
      <c r="J29" s="28" t="str">
        <f t="shared" si="4"/>
        <v xml:space="preserve">Memiliki kemampuan menganalisis materi surat pribadi,conjunction cause and effect dan lagu dengan baik </v>
      </c>
      <c r="K29" s="28">
        <f t="shared" si="5"/>
        <v>88</v>
      </c>
      <c r="L29" s="28" t="str">
        <f t="shared" si="6"/>
        <v>A</v>
      </c>
      <c r="M29" s="28">
        <f t="shared" si="7"/>
        <v>88</v>
      </c>
      <c r="N29" s="28" t="str">
        <f t="shared" si="8"/>
        <v>A</v>
      </c>
      <c r="O29" s="36">
        <v>1</v>
      </c>
      <c r="P29" s="28" t="str">
        <f t="shared" si="9"/>
        <v>Sangat trampil dan menguasai dalam menpresentasikan materi surat pribadi ,conjunction cause and effect  dan menceritakan kembali lagu  dengan baik</v>
      </c>
      <c r="Q29" s="39"/>
      <c r="R29" s="39" t="s">
        <v>8</v>
      </c>
      <c r="S29" s="18"/>
      <c r="T29" s="1">
        <v>88</v>
      </c>
      <c r="U29" s="1">
        <v>90</v>
      </c>
      <c r="V29" s="1">
        <v>88</v>
      </c>
      <c r="W29" s="1">
        <v>100</v>
      </c>
      <c r="X29" s="1"/>
      <c r="Y29" s="1"/>
      <c r="Z29" s="1"/>
      <c r="AA29" s="1"/>
      <c r="AB29" s="1"/>
      <c r="AC29" s="1"/>
      <c r="AD29" s="1"/>
      <c r="AE29" s="18"/>
      <c r="AF29" s="1">
        <v>84</v>
      </c>
      <c r="AG29" s="1">
        <v>90</v>
      </c>
      <c r="AH29" s="1">
        <v>90</v>
      </c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56089</v>
      </c>
      <c r="FK29" s="41">
        <v>56099</v>
      </c>
    </row>
    <row r="30" spans="1:167" x14ac:dyDescent="0.25">
      <c r="A30" s="19">
        <v>20</v>
      </c>
      <c r="B30" s="19">
        <v>141949</v>
      </c>
      <c r="C30" s="19" t="s">
        <v>281</v>
      </c>
      <c r="D30" s="18"/>
      <c r="E30" s="28">
        <f t="shared" si="0"/>
        <v>78</v>
      </c>
      <c r="F30" s="28" t="str">
        <f t="shared" si="1"/>
        <v>B</v>
      </c>
      <c r="G30" s="28">
        <f t="shared" si="2"/>
        <v>78</v>
      </c>
      <c r="H30" s="28" t="str">
        <f t="shared" si="3"/>
        <v>B</v>
      </c>
      <c r="I30" s="36">
        <v>2</v>
      </c>
      <c r="J30" s="28" t="str">
        <f t="shared" si="4"/>
        <v>Memiliki kemampuan menganalisis materi  surat pribadi dan conjuction cause and effect  namun perlu meningkatkan kemapuan dalam menceritakan kembali lagu</v>
      </c>
      <c r="K30" s="28">
        <f t="shared" si="5"/>
        <v>83</v>
      </c>
      <c r="L30" s="28" t="str">
        <f t="shared" si="6"/>
        <v>B</v>
      </c>
      <c r="M30" s="28">
        <f t="shared" si="7"/>
        <v>83</v>
      </c>
      <c r="N30" s="28" t="str">
        <f t="shared" si="8"/>
        <v>B</v>
      </c>
      <c r="O30" s="36">
        <v>2</v>
      </c>
      <c r="P30" s="28" t="str">
        <f t="shared" si="9"/>
        <v>Cukup trampil dan menguasai dalam menpresentasikan materi surat pribadi ,conjunction cause and effect  dan namun perlu meningkatkan dalam materi menceritakan kembali lagu  dengan baik</v>
      </c>
      <c r="Q30" s="39"/>
      <c r="R30" s="39" t="s">
        <v>9</v>
      </c>
      <c r="S30" s="18"/>
      <c r="T30" s="1">
        <v>70</v>
      </c>
      <c r="U30" s="1">
        <v>76</v>
      </c>
      <c r="V30" s="1">
        <v>70</v>
      </c>
      <c r="W30" s="1">
        <v>97.5</v>
      </c>
      <c r="X30" s="1"/>
      <c r="Y30" s="1"/>
      <c r="Z30" s="1"/>
      <c r="AA30" s="1"/>
      <c r="AB30" s="1"/>
      <c r="AC30" s="1"/>
      <c r="AD30" s="1"/>
      <c r="AE30" s="18"/>
      <c r="AF30" s="1">
        <v>84</v>
      </c>
      <c r="AG30" s="1">
        <v>80</v>
      </c>
      <c r="AH30" s="1">
        <v>85</v>
      </c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141964</v>
      </c>
      <c r="C31" s="19" t="s">
        <v>282</v>
      </c>
      <c r="D31" s="18"/>
      <c r="E31" s="28">
        <f t="shared" si="0"/>
        <v>84</v>
      </c>
      <c r="F31" s="28" t="str">
        <f t="shared" si="1"/>
        <v>B</v>
      </c>
      <c r="G31" s="28">
        <f t="shared" si="2"/>
        <v>84</v>
      </c>
      <c r="H31" s="28" t="str">
        <f t="shared" si="3"/>
        <v>B</v>
      </c>
      <c r="I31" s="36">
        <v>2</v>
      </c>
      <c r="J31" s="28" t="str">
        <f t="shared" si="4"/>
        <v>Memiliki kemampuan menganalisis materi  surat pribadi dan conjuction cause and effect  namun perlu meningkatkan kemapuan dalam menceritakan kembali lagu</v>
      </c>
      <c r="K31" s="28">
        <f t="shared" si="5"/>
        <v>83</v>
      </c>
      <c r="L31" s="28" t="str">
        <f t="shared" si="6"/>
        <v>B</v>
      </c>
      <c r="M31" s="28">
        <f t="shared" si="7"/>
        <v>83</v>
      </c>
      <c r="N31" s="28" t="str">
        <f t="shared" si="8"/>
        <v>B</v>
      </c>
      <c r="O31" s="36">
        <v>2</v>
      </c>
      <c r="P31" s="28" t="str">
        <f t="shared" si="9"/>
        <v>Cukup trampil dan menguasai dalam menpresentasikan materi surat pribadi ,conjunction cause and effect  dan namun perlu meningkatkan dalam materi menceritakan kembali lagu  dengan baik</v>
      </c>
      <c r="Q31" s="39"/>
      <c r="R31" s="39" t="s">
        <v>9</v>
      </c>
      <c r="S31" s="18"/>
      <c r="T31" s="1">
        <v>78</v>
      </c>
      <c r="U31" s="1">
        <v>89</v>
      </c>
      <c r="V31" s="1">
        <v>70</v>
      </c>
      <c r="W31" s="1">
        <v>100</v>
      </c>
      <c r="X31" s="1"/>
      <c r="Y31" s="1"/>
      <c r="Z31" s="1"/>
      <c r="AA31" s="1"/>
      <c r="AB31" s="1"/>
      <c r="AC31" s="1"/>
      <c r="AD31" s="1"/>
      <c r="AE31" s="18"/>
      <c r="AF31" s="1">
        <v>84</v>
      </c>
      <c r="AG31" s="1">
        <v>80</v>
      </c>
      <c r="AH31" s="1">
        <v>85</v>
      </c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56090</v>
      </c>
      <c r="FK31" s="41">
        <v>56100</v>
      </c>
    </row>
    <row r="32" spans="1:167" x14ac:dyDescent="0.25">
      <c r="A32" s="19">
        <v>22</v>
      </c>
      <c r="B32" s="19">
        <v>141979</v>
      </c>
      <c r="C32" s="19" t="s">
        <v>283</v>
      </c>
      <c r="D32" s="18"/>
      <c r="E32" s="28">
        <f t="shared" si="0"/>
        <v>82</v>
      </c>
      <c r="F32" s="28" t="str">
        <f t="shared" si="1"/>
        <v>B</v>
      </c>
      <c r="G32" s="28">
        <f t="shared" si="2"/>
        <v>82</v>
      </c>
      <c r="H32" s="28" t="str">
        <f t="shared" si="3"/>
        <v>B</v>
      </c>
      <c r="I32" s="36">
        <v>2</v>
      </c>
      <c r="J32" s="28" t="str">
        <f t="shared" si="4"/>
        <v>Memiliki kemampuan menganalisis materi  surat pribadi dan conjuction cause and effect  namun perlu meningkatkan kemapuan dalam menceritakan kembali lagu</v>
      </c>
      <c r="K32" s="28">
        <f t="shared" si="5"/>
        <v>83</v>
      </c>
      <c r="L32" s="28" t="str">
        <f t="shared" si="6"/>
        <v>B</v>
      </c>
      <c r="M32" s="28">
        <f t="shared" si="7"/>
        <v>83</v>
      </c>
      <c r="N32" s="28" t="str">
        <f t="shared" si="8"/>
        <v>B</v>
      </c>
      <c r="O32" s="36">
        <v>2</v>
      </c>
      <c r="P32" s="28" t="str">
        <f t="shared" si="9"/>
        <v>Cukup trampil dan menguasai dalam menpresentasikan materi surat pribadi ,conjunction cause and effect  dan namun perlu meningkatkan dalam materi menceritakan kembali lagu  dengan baik</v>
      </c>
      <c r="Q32" s="39"/>
      <c r="R32" s="39" t="s">
        <v>9</v>
      </c>
      <c r="S32" s="18"/>
      <c r="T32" s="1">
        <v>86</v>
      </c>
      <c r="U32" s="1">
        <v>70</v>
      </c>
      <c r="V32" s="1">
        <v>70</v>
      </c>
      <c r="W32" s="1">
        <v>100</v>
      </c>
      <c r="X32" s="1"/>
      <c r="Y32" s="1"/>
      <c r="Z32" s="1"/>
      <c r="AA32" s="1"/>
      <c r="AB32" s="1"/>
      <c r="AC32" s="1"/>
      <c r="AD32" s="1"/>
      <c r="AE32" s="18"/>
      <c r="AF32" s="1">
        <v>84</v>
      </c>
      <c r="AG32" s="1">
        <v>80</v>
      </c>
      <c r="AH32" s="1">
        <v>85</v>
      </c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141994</v>
      </c>
      <c r="C33" s="19" t="s">
        <v>284</v>
      </c>
      <c r="D33" s="18"/>
      <c r="E33" s="28">
        <f t="shared" si="0"/>
        <v>80</v>
      </c>
      <c r="F33" s="28" t="str">
        <f t="shared" si="1"/>
        <v>B</v>
      </c>
      <c r="G33" s="28">
        <f t="shared" si="2"/>
        <v>80</v>
      </c>
      <c r="H33" s="28" t="str">
        <f t="shared" si="3"/>
        <v>B</v>
      </c>
      <c r="I33" s="36">
        <v>2</v>
      </c>
      <c r="J33" s="28" t="str">
        <f t="shared" si="4"/>
        <v>Memiliki kemampuan menganalisis materi  surat pribadi dan conjuction cause and effect  namun perlu meningkatkan kemapuan dalam menceritakan kembali lagu</v>
      </c>
      <c r="K33" s="28">
        <f t="shared" si="5"/>
        <v>83</v>
      </c>
      <c r="L33" s="28" t="str">
        <f t="shared" si="6"/>
        <v>B</v>
      </c>
      <c r="M33" s="28">
        <f t="shared" si="7"/>
        <v>83</v>
      </c>
      <c r="N33" s="28" t="str">
        <f t="shared" si="8"/>
        <v>B</v>
      </c>
      <c r="O33" s="36">
        <v>2</v>
      </c>
      <c r="P33" s="28" t="str">
        <f t="shared" si="9"/>
        <v>Cukup trampil dan menguasai dalam menpresentasikan materi surat pribadi ,conjunction cause and effect  dan namun perlu meningkatkan dalam materi menceritakan kembali lagu  dengan baik</v>
      </c>
      <c r="Q33" s="39"/>
      <c r="R33" s="39" t="s">
        <v>9</v>
      </c>
      <c r="S33" s="18"/>
      <c r="T33" s="1">
        <v>78</v>
      </c>
      <c r="U33" s="1">
        <v>76</v>
      </c>
      <c r="V33" s="1">
        <v>70</v>
      </c>
      <c r="W33" s="1">
        <v>97.5</v>
      </c>
      <c r="X33" s="1"/>
      <c r="Y33" s="1"/>
      <c r="Z33" s="1"/>
      <c r="AA33" s="1"/>
      <c r="AB33" s="1"/>
      <c r="AC33" s="1"/>
      <c r="AD33" s="1"/>
      <c r="AE33" s="18"/>
      <c r="AF33" s="1">
        <v>84</v>
      </c>
      <c r="AG33" s="1">
        <v>80</v>
      </c>
      <c r="AH33" s="1">
        <v>85</v>
      </c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142009</v>
      </c>
      <c r="C34" s="19" t="s">
        <v>285</v>
      </c>
      <c r="D34" s="18"/>
      <c r="E34" s="28">
        <f t="shared" si="0"/>
        <v>92</v>
      </c>
      <c r="F34" s="28" t="str">
        <f t="shared" si="1"/>
        <v>A</v>
      </c>
      <c r="G34" s="28">
        <f t="shared" si="2"/>
        <v>92</v>
      </c>
      <c r="H34" s="28" t="str">
        <f t="shared" si="3"/>
        <v>A</v>
      </c>
      <c r="I34" s="36">
        <v>1</v>
      </c>
      <c r="J34" s="28" t="str">
        <f t="shared" si="4"/>
        <v xml:space="preserve">Memiliki kemampuan menganalisis materi surat pribadi,conjunction cause and effect dan lagu dengan baik </v>
      </c>
      <c r="K34" s="28">
        <f t="shared" si="5"/>
        <v>88</v>
      </c>
      <c r="L34" s="28" t="str">
        <f t="shared" si="6"/>
        <v>A</v>
      </c>
      <c r="M34" s="28">
        <f t="shared" si="7"/>
        <v>88</v>
      </c>
      <c r="N34" s="28" t="str">
        <f t="shared" si="8"/>
        <v>A</v>
      </c>
      <c r="O34" s="36">
        <v>1</v>
      </c>
      <c r="P34" s="28" t="str">
        <f t="shared" si="9"/>
        <v>Sangat trampil dan menguasai dalam menpresentasikan materi surat pribadi ,conjunction cause and effect  dan menceritakan kembali lagu  dengan baik</v>
      </c>
      <c r="Q34" s="39"/>
      <c r="R34" s="39" t="s">
        <v>8</v>
      </c>
      <c r="S34" s="18"/>
      <c r="T34" s="1">
        <v>92</v>
      </c>
      <c r="U34" s="1">
        <v>96</v>
      </c>
      <c r="V34" s="1">
        <v>80</v>
      </c>
      <c r="W34" s="1">
        <v>100</v>
      </c>
      <c r="X34" s="1"/>
      <c r="Y34" s="1"/>
      <c r="Z34" s="1"/>
      <c r="AA34" s="1"/>
      <c r="AB34" s="1"/>
      <c r="AC34" s="1"/>
      <c r="AD34" s="1"/>
      <c r="AE34" s="18"/>
      <c r="AF34" s="1">
        <v>84</v>
      </c>
      <c r="AG34" s="1">
        <v>90</v>
      </c>
      <c r="AH34" s="1">
        <v>90</v>
      </c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142024</v>
      </c>
      <c r="C35" s="19" t="s">
        <v>286</v>
      </c>
      <c r="D35" s="18"/>
      <c r="E35" s="28">
        <f t="shared" si="0"/>
        <v>84</v>
      </c>
      <c r="F35" s="28" t="str">
        <f t="shared" si="1"/>
        <v>B</v>
      </c>
      <c r="G35" s="28">
        <f t="shared" si="2"/>
        <v>84</v>
      </c>
      <c r="H35" s="28" t="str">
        <f t="shared" si="3"/>
        <v>B</v>
      </c>
      <c r="I35" s="36">
        <v>2</v>
      </c>
      <c r="J35" s="28" t="str">
        <f t="shared" si="4"/>
        <v>Memiliki kemampuan menganalisis materi  surat pribadi dan conjuction cause and effect  namun perlu meningkatkan kemapuan dalam menceritakan kembali lagu</v>
      </c>
      <c r="K35" s="28">
        <f t="shared" si="5"/>
        <v>85.666666666666671</v>
      </c>
      <c r="L35" s="28" t="str">
        <f t="shared" si="6"/>
        <v>A</v>
      </c>
      <c r="M35" s="28">
        <f t="shared" si="7"/>
        <v>85.666666666666671</v>
      </c>
      <c r="N35" s="28" t="str">
        <f t="shared" si="8"/>
        <v>A</v>
      </c>
      <c r="O35" s="36">
        <v>1</v>
      </c>
      <c r="P35" s="28" t="str">
        <f t="shared" si="9"/>
        <v>Sangat trampil dan menguasai dalam menpresentasikan materi surat pribadi ,conjunction cause and effect  dan menceritakan kembali lagu  dengan baik</v>
      </c>
      <c r="Q35" s="39"/>
      <c r="R35" s="39" t="s">
        <v>9</v>
      </c>
      <c r="S35" s="18"/>
      <c r="T35" s="1">
        <v>94</v>
      </c>
      <c r="U35" s="1">
        <v>70</v>
      </c>
      <c r="V35" s="1">
        <v>80</v>
      </c>
      <c r="W35" s="1">
        <v>92.5</v>
      </c>
      <c r="X35" s="1"/>
      <c r="Y35" s="1"/>
      <c r="Z35" s="1"/>
      <c r="AA35" s="1"/>
      <c r="AB35" s="1"/>
      <c r="AC35" s="1"/>
      <c r="AD35" s="1"/>
      <c r="AE35" s="18"/>
      <c r="AF35" s="1">
        <v>84</v>
      </c>
      <c r="AG35" s="1">
        <v>88</v>
      </c>
      <c r="AH35" s="1">
        <v>85</v>
      </c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142039</v>
      </c>
      <c r="C36" s="19" t="s">
        <v>287</v>
      </c>
      <c r="D36" s="18"/>
      <c r="E36" s="28">
        <f t="shared" si="0"/>
        <v>80</v>
      </c>
      <c r="F36" s="28" t="str">
        <f t="shared" si="1"/>
        <v>B</v>
      </c>
      <c r="G36" s="28">
        <f t="shared" si="2"/>
        <v>80</v>
      </c>
      <c r="H36" s="28" t="str">
        <f t="shared" si="3"/>
        <v>B</v>
      </c>
      <c r="I36" s="36">
        <v>2</v>
      </c>
      <c r="J36" s="28" t="str">
        <f t="shared" si="4"/>
        <v>Memiliki kemampuan menganalisis materi  surat pribadi dan conjuction cause and effect  namun perlu meningkatkan kemapuan dalam menceritakan kembali lagu</v>
      </c>
      <c r="K36" s="28">
        <f t="shared" si="5"/>
        <v>83</v>
      </c>
      <c r="L36" s="28" t="str">
        <f t="shared" si="6"/>
        <v>B</v>
      </c>
      <c r="M36" s="28">
        <f t="shared" si="7"/>
        <v>83</v>
      </c>
      <c r="N36" s="28" t="str">
        <f t="shared" si="8"/>
        <v>B</v>
      </c>
      <c r="O36" s="36">
        <v>2</v>
      </c>
      <c r="P36" s="28" t="str">
        <f t="shared" si="9"/>
        <v>Cukup trampil dan menguasai dalam menpresentasikan materi surat pribadi ,conjunction cause and effect  dan namun perlu meningkatkan dalam materi menceritakan kembali lagu  dengan baik</v>
      </c>
      <c r="Q36" s="39"/>
      <c r="R36" s="39" t="s">
        <v>9</v>
      </c>
      <c r="S36" s="18"/>
      <c r="T36" s="1">
        <v>80</v>
      </c>
      <c r="U36" s="1">
        <v>60</v>
      </c>
      <c r="V36" s="1">
        <v>80</v>
      </c>
      <c r="W36" s="1">
        <v>100</v>
      </c>
      <c r="X36" s="1"/>
      <c r="Y36" s="1"/>
      <c r="Z36" s="1"/>
      <c r="AA36" s="1"/>
      <c r="AB36" s="1"/>
      <c r="AC36" s="1"/>
      <c r="AD36" s="1"/>
      <c r="AE36" s="18"/>
      <c r="AF36" s="1">
        <v>84</v>
      </c>
      <c r="AG36" s="1">
        <v>80</v>
      </c>
      <c r="AH36" s="1">
        <v>85</v>
      </c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142054</v>
      </c>
      <c r="C37" s="19" t="s">
        <v>288</v>
      </c>
      <c r="D37" s="18"/>
      <c r="E37" s="28">
        <f t="shared" si="0"/>
        <v>78</v>
      </c>
      <c r="F37" s="28" t="str">
        <f t="shared" si="1"/>
        <v>B</v>
      </c>
      <c r="G37" s="28">
        <f t="shared" si="2"/>
        <v>78</v>
      </c>
      <c r="H37" s="28" t="str">
        <f t="shared" si="3"/>
        <v>B</v>
      </c>
      <c r="I37" s="36">
        <v>2</v>
      </c>
      <c r="J37" s="28" t="str">
        <f t="shared" si="4"/>
        <v>Memiliki kemampuan menganalisis materi  surat pribadi dan conjuction cause and effect  namun perlu meningkatkan kemapuan dalam menceritakan kembali lagu</v>
      </c>
      <c r="K37" s="28">
        <f t="shared" si="5"/>
        <v>83</v>
      </c>
      <c r="L37" s="28" t="str">
        <f t="shared" si="6"/>
        <v>B</v>
      </c>
      <c r="M37" s="28">
        <f t="shared" si="7"/>
        <v>83</v>
      </c>
      <c r="N37" s="28" t="str">
        <f t="shared" si="8"/>
        <v>B</v>
      </c>
      <c r="O37" s="36">
        <v>2</v>
      </c>
      <c r="P37" s="28" t="str">
        <f t="shared" si="9"/>
        <v>Cukup trampil dan menguasai dalam menpresentasikan materi surat pribadi ,conjunction cause and effect  dan namun perlu meningkatkan dalam materi menceritakan kembali lagu  dengan baik</v>
      </c>
      <c r="Q37" s="39"/>
      <c r="R37" s="39" t="s">
        <v>9</v>
      </c>
      <c r="S37" s="18"/>
      <c r="T37" s="1">
        <v>70</v>
      </c>
      <c r="U37" s="1">
        <v>70</v>
      </c>
      <c r="V37" s="1">
        <v>80</v>
      </c>
      <c r="W37" s="1">
        <v>92.5</v>
      </c>
      <c r="X37" s="1"/>
      <c r="Y37" s="1"/>
      <c r="Z37" s="1"/>
      <c r="AA37" s="1"/>
      <c r="AB37" s="1"/>
      <c r="AC37" s="1"/>
      <c r="AD37" s="1"/>
      <c r="AE37" s="18"/>
      <c r="AF37" s="1">
        <v>84</v>
      </c>
      <c r="AG37" s="1">
        <v>80</v>
      </c>
      <c r="AH37" s="1">
        <v>85</v>
      </c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142069</v>
      </c>
      <c r="C38" s="19" t="s">
        <v>289</v>
      </c>
      <c r="D38" s="18"/>
      <c r="E38" s="28">
        <f t="shared" si="0"/>
        <v>82</v>
      </c>
      <c r="F38" s="28" t="str">
        <f t="shared" si="1"/>
        <v>B</v>
      </c>
      <c r="G38" s="28">
        <f t="shared" si="2"/>
        <v>82</v>
      </c>
      <c r="H38" s="28" t="str">
        <f t="shared" si="3"/>
        <v>B</v>
      </c>
      <c r="I38" s="36">
        <v>2</v>
      </c>
      <c r="J38" s="28" t="str">
        <f t="shared" si="4"/>
        <v>Memiliki kemampuan menganalisis materi  surat pribadi dan conjuction cause and effect  namun perlu meningkatkan kemapuan dalam menceritakan kembali lagu</v>
      </c>
      <c r="K38" s="28">
        <f t="shared" si="5"/>
        <v>83</v>
      </c>
      <c r="L38" s="28" t="str">
        <f t="shared" si="6"/>
        <v>B</v>
      </c>
      <c r="M38" s="28">
        <f t="shared" si="7"/>
        <v>83</v>
      </c>
      <c r="N38" s="28" t="str">
        <f t="shared" si="8"/>
        <v>B</v>
      </c>
      <c r="O38" s="36">
        <v>2</v>
      </c>
      <c r="P38" s="28" t="str">
        <f t="shared" si="9"/>
        <v>Cukup trampil dan menguasai dalam menpresentasikan materi surat pribadi ,conjunction cause and effect  dan namun perlu meningkatkan dalam materi menceritakan kembali lagu  dengan baik</v>
      </c>
      <c r="Q38" s="39"/>
      <c r="R38" s="39" t="s">
        <v>9</v>
      </c>
      <c r="S38" s="18"/>
      <c r="T38" s="1">
        <v>80</v>
      </c>
      <c r="U38" s="1">
        <v>78</v>
      </c>
      <c r="V38" s="1">
        <v>70</v>
      </c>
      <c r="W38" s="1">
        <v>100</v>
      </c>
      <c r="X38" s="1"/>
      <c r="Y38" s="1"/>
      <c r="Z38" s="1"/>
      <c r="AA38" s="1"/>
      <c r="AB38" s="1"/>
      <c r="AC38" s="1"/>
      <c r="AD38" s="1"/>
      <c r="AE38" s="18"/>
      <c r="AF38" s="1">
        <v>84</v>
      </c>
      <c r="AG38" s="1">
        <v>80</v>
      </c>
      <c r="AH38" s="1">
        <v>85</v>
      </c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142084</v>
      </c>
      <c r="C39" s="19" t="s">
        <v>290</v>
      </c>
      <c r="D39" s="18"/>
      <c r="E39" s="28">
        <f t="shared" si="0"/>
        <v>88</v>
      </c>
      <c r="F39" s="28" t="str">
        <f t="shared" si="1"/>
        <v>A</v>
      </c>
      <c r="G39" s="28">
        <f t="shared" si="2"/>
        <v>88</v>
      </c>
      <c r="H39" s="28" t="str">
        <f t="shared" si="3"/>
        <v>A</v>
      </c>
      <c r="I39" s="36">
        <v>1</v>
      </c>
      <c r="J39" s="28" t="str">
        <f t="shared" si="4"/>
        <v xml:space="preserve">Memiliki kemampuan menganalisis materi surat pribadi,conjunction cause and effect dan lagu dengan baik </v>
      </c>
      <c r="K39" s="28">
        <f t="shared" si="5"/>
        <v>85.666666666666671</v>
      </c>
      <c r="L39" s="28" t="str">
        <f t="shared" si="6"/>
        <v>A</v>
      </c>
      <c r="M39" s="28">
        <f t="shared" si="7"/>
        <v>85.666666666666671</v>
      </c>
      <c r="N39" s="28" t="str">
        <f t="shared" si="8"/>
        <v>A</v>
      </c>
      <c r="O39" s="36">
        <v>1</v>
      </c>
      <c r="P39" s="28" t="str">
        <f t="shared" si="9"/>
        <v>Sangat trampil dan menguasai dalam menpresentasikan materi surat pribadi ,conjunction cause and effect  dan menceritakan kembali lagu  dengan baik</v>
      </c>
      <c r="Q39" s="39"/>
      <c r="R39" s="39" t="s">
        <v>8</v>
      </c>
      <c r="S39" s="18"/>
      <c r="T39" s="1">
        <v>86</v>
      </c>
      <c r="U39" s="1">
        <v>86</v>
      </c>
      <c r="V39" s="1">
        <v>80</v>
      </c>
      <c r="W39" s="1">
        <v>100</v>
      </c>
      <c r="X39" s="1"/>
      <c r="Y39" s="1"/>
      <c r="Z39" s="1"/>
      <c r="AA39" s="1"/>
      <c r="AB39" s="1"/>
      <c r="AC39" s="1"/>
      <c r="AD39" s="1"/>
      <c r="AE39" s="18"/>
      <c r="AF39" s="1">
        <v>84</v>
      </c>
      <c r="AG39" s="1">
        <v>88</v>
      </c>
      <c r="AH39" s="1">
        <v>85</v>
      </c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142099</v>
      </c>
      <c r="C40" s="19" t="s">
        <v>291</v>
      </c>
      <c r="D40" s="18"/>
      <c r="E40" s="28">
        <f t="shared" si="0"/>
        <v>78</v>
      </c>
      <c r="F40" s="28" t="str">
        <f t="shared" si="1"/>
        <v>B</v>
      </c>
      <c r="G40" s="28">
        <f t="shared" si="2"/>
        <v>78</v>
      </c>
      <c r="H40" s="28" t="str">
        <f t="shared" si="3"/>
        <v>B</v>
      </c>
      <c r="I40" s="36">
        <v>2</v>
      </c>
      <c r="J40" s="28" t="str">
        <f t="shared" si="4"/>
        <v>Memiliki kemampuan menganalisis materi  surat pribadi dan conjuction cause and effect  namun perlu meningkatkan kemapuan dalam menceritakan kembali lagu</v>
      </c>
      <c r="K40" s="28">
        <f t="shared" si="5"/>
        <v>83</v>
      </c>
      <c r="L40" s="28" t="str">
        <f t="shared" si="6"/>
        <v>B</v>
      </c>
      <c r="M40" s="28">
        <f t="shared" si="7"/>
        <v>83</v>
      </c>
      <c r="N40" s="28" t="str">
        <f t="shared" si="8"/>
        <v>B</v>
      </c>
      <c r="O40" s="36">
        <v>2</v>
      </c>
      <c r="P40" s="28" t="str">
        <f t="shared" si="9"/>
        <v>Cukup trampil dan menguasai dalam menpresentasikan materi surat pribadi ,conjunction cause and effect  dan namun perlu meningkatkan dalam materi menceritakan kembali lagu  dengan baik</v>
      </c>
      <c r="Q40" s="39"/>
      <c r="R40" s="39" t="s">
        <v>9</v>
      </c>
      <c r="S40" s="18"/>
      <c r="T40" s="1">
        <v>70</v>
      </c>
      <c r="U40" s="1">
        <v>70</v>
      </c>
      <c r="V40" s="1">
        <v>70</v>
      </c>
      <c r="W40" s="1">
        <v>100</v>
      </c>
      <c r="X40" s="1"/>
      <c r="Y40" s="1"/>
      <c r="Z40" s="1"/>
      <c r="AA40" s="1"/>
      <c r="AB40" s="1"/>
      <c r="AC40" s="1"/>
      <c r="AD40" s="1"/>
      <c r="AE40" s="18"/>
      <c r="AF40" s="1">
        <v>84</v>
      </c>
      <c r="AG40" s="1">
        <v>80</v>
      </c>
      <c r="AH40" s="1">
        <v>85</v>
      </c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142114</v>
      </c>
      <c r="C41" s="19" t="s">
        <v>292</v>
      </c>
      <c r="D41" s="18"/>
      <c r="E41" s="28">
        <f t="shared" si="0"/>
        <v>82</v>
      </c>
      <c r="F41" s="28" t="str">
        <f t="shared" si="1"/>
        <v>B</v>
      </c>
      <c r="G41" s="28">
        <f t="shared" si="2"/>
        <v>82</v>
      </c>
      <c r="H41" s="28" t="str">
        <f t="shared" si="3"/>
        <v>B</v>
      </c>
      <c r="I41" s="36">
        <v>2</v>
      </c>
      <c r="J41" s="28" t="str">
        <f t="shared" si="4"/>
        <v>Memiliki kemampuan menganalisis materi  surat pribadi dan conjuction cause and effect  namun perlu meningkatkan kemapuan dalam menceritakan kembali lagu</v>
      </c>
      <c r="K41" s="28">
        <f t="shared" si="5"/>
        <v>83</v>
      </c>
      <c r="L41" s="28" t="str">
        <f t="shared" si="6"/>
        <v>B</v>
      </c>
      <c r="M41" s="28">
        <f t="shared" si="7"/>
        <v>83</v>
      </c>
      <c r="N41" s="28" t="str">
        <f t="shared" si="8"/>
        <v>B</v>
      </c>
      <c r="O41" s="36">
        <v>2</v>
      </c>
      <c r="P41" s="28" t="str">
        <f t="shared" si="9"/>
        <v>Cukup trampil dan menguasai dalam menpresentasikan materi surat pribadi ,conjunction cause and effect  dan namun perlu meningkatkan dalam materi menceritakan kembali lagu  dengan baik</v>
      </c>
      <c r="Q41" s="39"/>
      <c r="R41" s="39" t="s">
        <v>9</v>
      </c>
      <c r="S41" s="18"/>
      <c r="T41" s="1">
        <v>76</v>
      </c>
      <c r="U41" s="1">
        <v>78</v>
      </c>
      <c r="V41" s="1">
        <v>80</v>
      </c>
      <c r="W41" s="1">
        <v>92.5</v>
      </c>
      <c r="X41" s="1"/>
      <c r="Y41" s="1"/>
      <c r="Z41" s="1"/>
      <c r="AA41" s="1"/>
      <c r="AB41" s="1"/>
      <c r="AC41" s="1"/>
      <c r="AD41" s="1"/>
      <c r="AE41" s="18"/>
      <c r="AF41" s="1">
        <v>84</v>
      </c>
      <c r="AG41" s="1">
        <v>80</v>
      </c>
      <c r="AH41" s="1">
        <v>85</v>
      </c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142129</v>
      </c>
      <c r="C42" s="19" t="s">
        <v>293</v>
      </c>
      <c r="D42" s="18"/>
      <c r="E42" s="28">
        <f t="shared" si="0"/>
        <v>89</v>
      </c>
      <c r="F42" s="28" t="str">
        <f t="shared" si="1"/>
        <v>A</v>
      </c>
      <c r="G42" s="28">
        <f t="shared" si="2"/>
        <v>89</v>
      </c>
      <c r="H42" s="28" t="str">
        <f t="shared" si="3"/>
        <v>A</v>
      </c>
      <c r="I42" s="36">
        <v>1</v>
      </c>
      <c r="J42" s="28" t="str">
        <f t="shared" si="4"/>
        <v xml:space="preserve">Memiliki kemampuan menganalisis materi surat pribadi,conjunction cause and effect dan lagu dengan baik </v>
      </c>
      <c r="K42" s="28">
        <f t="shared" si="5"/>
        <v>83</v>
      </c>
      <c r="L42" s="28" t="str">
        <f t="shared" si="6"/>
        <v>B</v>
      </c>
      <c r="M42" s="28">
        <f t="shared" si="7"/>
        <v>83</v>
      </c>
      <c r="N42" s="28" t="str">
        <f t="shared" si="8"/>
        <v>B</v>
      </c>
      <c r="O42" s="36">
        <v>2</v>
      </c>
      <c r="P42" s="28" t="str">
        <f t="shared" si="9"/>
        <v>Cukup trampil dan menguasai dalam menpresentasikan materi surat pribadi ,conjunction cause and effect  dan namun perlu meningkatkan dalam materi menceritakan kembali lagu  dengan baik</v>
      </c>
      <c r="Q42" s="39"/>
      <c r="R42" s="39" t="s">
        <v>9</v>
      </c>
      <c r="S42" s="18"/>
      <c r="T42" s="1">
        <v>90</v>
      </c>
      <c r="U42" s="1">
        <v>96</v>
      </c>
      <c r="V42" s="1">
        <v>70</v>
      </c>
      <c r="W42" s="1">
        <v>100</v>
      </c>
      <c r="X42" s="1"/>
      <c r="Y42" s="1"/>
      <c r="Z42" s="1"/>
      <c r="AA42" s="1"/>
      <c r="AB42" s="1"/>
      <c r="AC42" s="1"/>
      <c r="AD42" s="1"/>
      <c r="AE42" s="18"/>
      <c r="AF42" s="1">
        <v>84</v>
      </c>
      <c r="AG42" s="1">
        <v>80</v>
      </c>
      <c r="AH42" s="1">
        <v>85</v>
      </c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142144</v>
      </c>
      <c r="C43" s="19" t="s">
        <v>294</v>
      </c>
      <c r="D43" s="18"/>
      <c r="E43" s="28">
        <f t="shared" si="0"/>
        <v>83</v>
      </c>
      <c r="F43" s="28" t="str">
        <f t="shared" si="1"/>
        <v>B</v>
      </c>
      <c r="G43" s="28">
        <f t="shared" si="2"/>
        <v>83</v>
      </c>
      <c r="H43" s="28" t="str">
        <f t="shared" si="3"/>
        <v>B</v>
      </c>
      <c r="I43" s="36">
        <v>2</v>
      </c>
      <c r="J43" s="28" t="str">
        <f t="shared" si="4"/>
        <v>Memiliki kemampuan menganalisis materi  surat pribadi dan conjuction cause and effect  namun perlu meningkatkan kemapuan dalam menceritakan kembali lagu</v>
      </c>
      <c r="K43" s="28">
        <f t="shared" si="5"/>
        <v>83</v>
      </c>
      <c r="L43" s="28" t="str">
        <f t="shared" si="6"/>
        <v>B</v>
      </c>
      <c r="M43" s="28">
        <f t="shared" si="7"/>
        <v>83</v>
      </c>
      <c r="N43" s="28" t="str">
        <f t="shared" si="8"/>
        <v>B</v>
      </c>
      <c r="O43" s="36">
        <v>2</v>
      </c>
      <c r="P43" s="28" t="str">
        <f t="shared" si="9"/>
        <v>Cukup trampil dan menguasai dalam menpresentasikan materi surat pribadi ,conjunction cause and effect  dan namun perlu meningkatkan dalam materi menceritakan kembali lagu  dengan baik</v>
      </c>
      <c r="Q43" s="39"/>
      <c r="R43" s="39" t="s">
        <v>9</v>
      </c>
      <c r="S43" s="18"/>
      <c r="T43" s="1">
        <v>70</v>
      </c>
      <c r="U43" s="1">
        <v>86</v>
      </c>
      <c r="V43" s="1">
        <v>76</v>
      </c>
      <c r="W43" s="1">
        <v>100</v>
      </c>
      <c r="X43" s="1"/>
      <c r="Y43" s="1"/>
      <c r="Z43" s="1"/>
      <c r="AA43" s="1"/>
      <c r="AB43" s="1"/>
      <c r="AC43" s="1"/>
      <c r="AD43" s="1"/>
      <c r="AE43" s="18"/>
      <c r="AF43" s="1">
        <v>84</v>
      </c>
      <c r="AG43" s="1">
        <v>80</v>
      </c>
      <c r="AH43" s="1">
        <v>85</v>
      </c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149875</v>
      </c>
      <c r="C44" s="19" t="s">
        <v>295</v>
      </c>
      <c r="D44" s="18"/>
      <c r="E44" s="28">
        <f t="shared" si="0"/>
        <v>83</v>
      </c>
      <c r="F44" s="28" t="str">
        <f t="shared" si="1"/>
        <v>B</v>
      </c>
      <c r="G44" s="28">
        <f t="shared" si="2"/>
        <v>83</v>
      </c>
      <c r="H44" s="28" t="str">
        <f t="shared" si="3"/>
        <v>B</v>
      </c>
      <c r="I44" s="36">
        <v>2</v>
      </c>
      <c r="J44" s="28" t="str">
        <f t="shared" si="4"/>
        <v>Memiliki kemampuan menganalisis materi  surat pribadi dan conjuction cause and effect  namun perlu meningkatkan kemapuan dalam menceritakan kembali lagu</v>
      </c>
      <c r="K44" s="28">
        <f t="shared" si="5"/>
        <v>83</v>
      </c>
      <c r="L44" s="28" t="str">
        <f t="shared" si="6"/>
        <v>B</v>
      </c>
      <c r="M44" s="28">
        <f t="shared" si="7"/>
        <v>83</v>
      </c>
      <c r="N44" s="28" t="str">
        <f t="shared" si="8"/>
        <v>B</v>
      </c>
      <c r="O44" s="36">
        <v>2</v>
      </c>
      <c r="P44" s="28" t="str">
        <f t="shared" si="9"/>
        <v>Cukup trampil dan menguasai dalam menpresentasikan materi surat pribadi ,conjunction cause and effect  dan namun perlu meningkatkan dalam materi menceritakan kembali lagu  dengan baik</v>
      </c>
      <c r="Q44" s="39"/>
      <c r="R44" s="39" t="s">
        <v>9</v>
      </c>
      <c r="S44" s="18"/>
      <c r="T44" s="1">
        <v>70</v>
      </c>
      <c r="U44" s="1">
        <v>80</v>
      </c>
      <c r="V44" s="1">
        <v>80</v>
      </c>
      <c r="W44" s="1">
        <v>100</v>
      </c>
      <c r="X44" s="1"/>
      <c r="Y44" s="1"/>
      <c r="Z44" s="1"/>
      <c r="AA44" s="1"/>
      <c r="AB44" s="1"/>
      <c r="AC44" s="1"/>
      <c r="AD44" s="1"/>
      <c r="AE44" s="18"/>
      <c r="AF44" s="1">
        <v>84</v>
      </c>
      <c r="AG44" s="1">
        <v>80</v>
      </c>
      <c r="AH44" s="1">
        <v>85</v>
      </c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/>
      <c r="B45" s="19"/>
      <c r="C45" s="19"/>
      <c r="D45" s="18"/>
      <c r="E45" s="28" t="str">
        <f t="shared" si="0"/>
        <v/>
      </c>
      <c r="F45" s="28" t="str">
        <f t="shared" si="1"/>
        <v/>
      </c>
      <c r="G45" s="28" t="str">
        <f t="shared" si="2"/>
        <v/>
      </c>
      <c r="H45" s="28" t="str">
        <f t="shared" si="3"/>
        <v/>
      </c>
      <c r="I45" s="36"/>
      <c r="J45" s="28" t="str">
        <f t="shared" si="4"/>
        <v/>
      </c>
      <c r="K45" s="28" t="str">
        <f t="shared" si="5"/>
        <v/>
      </c>
      <c r="L45" s="28" t="str">
        <f t="shared" si="6"/>
        <v/>
      </c>
      <c r="M45" s="28" t="str">
        <f t="shared" si="7"/>
        <v/>
      </c>
      <c r="N45" s="28" t="str">
        <f t="shared" si="8"/>
        <v/>
      </c>
      <c r="O45" s="36"/>
      <c r="P45" s="28" t="str">
        <f t="shared" si="9"/>
        <v/>
      </c>
      <c r="Q45" s="39"/>
      <c r="R45" s="39"/>
      <c r="S45" s="18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92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77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82.205882352941174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xWindow="789" yWindow="219"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AN11" activePane="bottomRight" state="frozen"/>
      <selection pane="topRight"/>
      <selection pane="bottomLeft"/>
      <selection pane="bottomRight" activeCell="FH17" sqref="FH17:FH18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15" customWidth="1"/>
    <col min="17" max="17" width="7.7109375" hidden="1" customWidth="1"/>
    <col min="18" max="18" width="8.855468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1131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296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1131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264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142159</v>
      </c>
      <c r="C11" s="19" t="s">
        <v>297</v>
      </c>
      <c r="D11" s="18"/>
      <c r="E11" s="28">
        <f t="shared" ref="E11:E50" si="0">IF((COUNTA(T11:AC11)&gt;0),(ROUND((AVERAGE(T11:AC11)),0)),"")</f>
        <v>87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87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 xml:space="preserve">Memiliki kemampuan menganalisis materi surat pribadi,conjunction cause and effect dan lagu dengan baik </v>
      </c>
      <c r="K11" s="28">
        <f t="shared" ref="K11:K50" si="5">IF((COUNTA(AF11:AO11)&gt;0),AVERAGE(AF11:AO11),"")</f>
        <v>80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80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Cukup trampil dan menguasai dalam menpresentasikan materi surat pribadi ,conjunction cause and effect  dan namun perlu meningkatkan dalam materi menceritakan kembali lagu  dengan baik</v>
      </c>
      <c r="Q11" s="39"/>
      <c r="R11" s="39" t="s">
        <v>8</v>
      </c>
      <c r="S11" s="18"/>
      <c r="T11" s="1">
        <v>82</v>
      </c>
      <c r="U11" s="1">
        <v>80</v>
      </c>
      <c r="V11" s="1">
        <v>86</v>
      </c>
      <c r="W11" s="1">
        <v>100</v>
      </c>
      <c r="X11" s="1"/>
      <c r="Y11" s="1"/>
      <c r="Z11" s="1"/>
      <c r="AA11" s="1"/>
      <c r="AB11" s="1"/>
      <c r="AC11" s="1"/>
      <c r="AD11" s="1"/>
      <c r="AE11" s="18"/>
      <c r="AF11" s="1">
        <v>80</v>
      </c>
      <c r="AG11" s="1">
        <v>80</v>
      </c>
      <c r="AH11" s="1">
        <v>80</v>
      </c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142174</v>
      </c>
      <c r="C12" s="19" t="s">
        <v>298</v>
      </c>
      <c r="D12" s="18"/>
      <c r="E12" s="28">
        <f t="shared" si="0"/>
        <v>93</v>
      </c>
      <c r="F12" s="28" t="str">
        <f t="shared" si="1"/>
        <v>A</v>
      </c>
      <c r="G12" s="28">
        <f t="shared" si="2"/>
        <v>93</v>
      </c>
      <c r="H12" s="28" t="str">
        <f t="shared" si="3"/>
        <v>A</v>
      </c>
      <c r="I12" s="36">
        <v>1</v>
      </c>
      <c r="J12" s="28" t="str">
        <f t="shared" si="4"/>
        <v xml:space="preserve">Memiliki kemampuan menganalisis materi surat pribadi,conjunction cause and effect dan lagu dengan baik </v>
      </c>
      <c r="K12" s="28">
        <f t="shared" si="5"/>
        <v>85.666666666666671</v>
      </c>
      <c r="L12" s="28" t="str">
        <f t="shared" si="6"/>
        <v>A</v>
      </c>
      <c r="M12" s="28">
        <f t="shared" si="7"/>
        <v>85.666666666666671</v>
      </c>
      <c r="N12" s="28" t="str">
        <f t="shared" si="8"/>
        <v>A</v>
      </c>
      <c r="O12" s="36">
        <v>1</v>
      </c>
      <c r="P12" s="28" t="str">
        <f t="shared" si="9"/>
        <v>Sangat trampil dan menguasai dalam menpresentasikan materi surat pribadi ,conjunction cause and effect  dan menceritakan kembali lagu  dengan baik</v>
      </c>
      <c r="Q12" s="39"/>
      <c r="R12" s="39" t="s">
        <v>8</v>
      </c>
      <c r="S12" s="18"/>
      <c r="T12" s="1">
        <v>84</v>
      </c>
      <c r="U12" s="1">
        <v>100</v>
      </c>
      <c r="V12" s="1">
        <v>88</v>
      </c>
      <c r="W12" s="1">
        <v>100</v>
      </c>
      <c r="X12" s="1"/>
      <c r="Y12" s="1"/>
      <c r="Z12" s="1"/>
      <c r="AA12" s="1"/>
      <c r="AB12" s="1"/>
      <c r="AC12" s="1"/>
      <c r="AD12" s="1"/>
      <c r="AE12" s="18"/>
      <c r="AF12" s="1">
        <v>84</v>
      </c>
      <c r="AG12" s="1">
        <v>88</v>
      </c>
      <c r="AH12" s="1">
        <v>85</v>
      </c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142189</v>
      </c>
      <c r="C13" s="19" t="s">
        <v>299</v>
      </c>
      <c r="D13" s="18"/>
      <c r="E13" s="28">
        <f t="shared" si="0"/>
        <v>77</v>
      </c>
      <c r="F13" s="28" t="str">
        <f t="shared" si="1"/>
        <v>B</v>
      </c>
      <c r="G13" s="28">
        <f t="shared" si="2"/>
        <v>77</v>
      </c>
      <c r="H13" s="28" t="str">
        <f t="shared" si="3"/>
        <v>B</v>
      </c>
      <c r="I13" s="36">
        <v>2</v>
      </c>
      <c r="J13" s="28" t="str">
        <f t="shared" si="4"/>
        <v>Memiliki kemampuan menganalisis materi  surat pribadi dan conjuction cause and effect  namun perlu meningkatkan kemapuan dalam menceritakan kembali lagu</v>
      </c>
      <c r="K13" s="28">
        <f t="shared" si="5"/>
        <v>83</v>
      </c>
      <c r="L13" s="28" t="str">
        <f t="shared" si="6"/>
        <v>B</v>
      </c>
      <c r="M13" s="28">
        <f t="shared" si="7"/>
        <v>83</v>
      </c>
      <c r="N13" s="28" t="str">
        <f t="shared" si="8"/>
        <v>B</v>
      </c>
      <c r="O13" s="36">
        <v>2</v>
      </c>
      <c r="P13" s="28" t="str">
        <f t="shared" si="9"/>
        <v>Cukup trampil dan menguasai dalam menpresentasikan materi surat pribadi ,conjunction cause and effect  dan namun perlu meningkatkan dalam materi menceritakan kembali lagu  dengan baik</v>
      </c>
      <c r="Q13" s="39"/>
      <c r="R13" s="39" t="s">
        <v>9</v>
      </c>
      <c r="S13" s="18"/>
      <c r="T13" s="1">
        <v>70</v>
      </c>
      <c r="U13" s="1">
        <v>70</v>
      </c>
      <c r="V13" s="1">
        <v>80</v>
      </c>
      <c r="W13" s="1">
        <v>87.5</v>
      </c>
      <c r="X13" s="1"/>
      <c r="Y13" s="1"/>
      <c r="Z13" s="1"/>
      <c r="AA13" s="1"/>
      <c r="AB13" s="1"/>
      <c r="AC13" s="1"/>
      <c r="AD13" s="1"/>
      <c r="AE13" s="18"/>
      <c r="AF13" s="1">
        <v>84</v>
      </c>
      <c r="AG13" s="1">
        <v>80</v>
      </c>
      <c r="AH13" s="1">
        <v>85</v>
      </c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333</v>
      </c>
      <c r="FI13" s="43" t="s">
        <v>334</v>
      </c>
      <c r="FJ13" s="41">
        <v>56101</v>
      </c>
      <c r="FK13" s="41">
        <v>56111</v>
      </c>
    </row>
    <row r="14" spans="1:167" x14ac:dyDescent="0.25">
      <c r="A14" s="19">
        <v>4</v>
      </c>
      <c r="B14" s="19">
        <v>142204</v>
      </c>
      <c r="C14" s="19" t="s">
        <v>300</v>
      </c>
      <c r="D14" s="18"/>
      <c r="E14" s="28">
        <f t="shared" si="0"/>
        <v>80</v>
      </c>
      <c r="F14" s="28" t="str">
        <f t="shared" si="1"/>
        <v>B</v>
      </c>
      <c r="G14" s="28">
        <f t="shared" si="2"/>
        <v>80</v>
      </c>
      <c r="H14" s="28" t="str">
        <f t="shared" si="3"/>
        <v>B</v>
      </c>
      <c r="I14" s="36">
        <v>2</v>
      </c>
      <c r="J14" s="28" t="str">
        <f t="shared" si="4"/>
        <v>Memiliki kemampuan menganalisis materi  surat pribadi dan conjuction cause and effect  namun perlu meningkatkan kemapuan dalam menceritakan kembali lagu</v>
      </c>
      <c r="K14" s="28">
        <f t="shared" si="5"/>
        <v>81.666666666666671</v>
      </c>
      <c r="L14" s="28" t="str">
        <f t="shared" si="6"/>
        <v>B</v>
      </c>
      <c r="M14" s="28">
        <f t="shared" si="7"/>
        <v>81.666666666666671</v>
      </c>
      <c r="N14" s="28" t="str">
        <f t="shared" si="8"/>
        <v>B</v>
      </c>
      <c r="O14" s="36">
        <v>2</v>
      </c>
      <c r="P14" s="28" t="str">
        <f t="shared" si="9"/>
        <v>Cukup trampil dan menguasai dalam menpresentasikan materi surat pribadi ,conjunction cause and effect  dan namun perlu meningkatkan dalam materi menceritakan kembali lagu  dengan baik</v>
      </c>
      <c r="Q14" s="39"/>
      <c r="R14" s="39" t="s">
        <v>9</v>
      </c>
      <c r="S14" s="18"/>
      <c r="T14" s="1">
        <v>70</v>
      </c>
      <c r="U14" s="1">
        <v>70</v>
      </c>
      <c r="V14" s="1">
        <v>80</v>
      </c>
      <c r="W14" s="1">
        <v>100</v>
      </c>
      <c r="X14" s="1"/>
      <c r="Y14" s="1"/>
      <c r="Z14" s="1"/>
      <c r="AA14" s="1"/>
      <c r="AB14" s="1"/>
      <c r="AC14" s="1"/>
      <c r="AD14" s="1"/>
      <c r="AE14" s="18"/>
      <c r="AF14" s="1">
        <v>84</v>
      </c>
      <c r="AG14" s="1">
        <v>76</v>
      </c>
      <c r="AH14" s="1">
        <v>85</v>
      </c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142219</v>
      </c>
      <c r="C15" s="19" t="s">
        <v>301</v>
      </c>
      <c r="D15" s="18"/>
      <c r="E15" s="28">
        <f t="shared" si="0"/>
        <v>81</v>
      </c>
      <c r="F15" s="28" t="str">
        <f t="shared" si="1"/>
        <v>B</v>
      </c>
      <c r="G15" s="28">
        <f t="shared" si="2"/>
        <v>81</v>
      </c>
      <c r="H15" s="28" t="str">
        <f t="shared" si="3"/>
        <v>B</v>
      </c>
      <c r="I15" s="36">
        <v>2</v>
      </c>
      <c r="J15" s="28" t="str">
        <f t="shared" si="4"/>
        <v>Memiliki kemampuan menganalisis materi  surat pribadi dan conjuction cause and effect  namun perlu meningkatkan kemapuan dalam menceritakan kembali lagu</v>
      </c>
      <c r="K15" s="28">
        <f t="shared" si="5"/>
        <v>81.333333333333329</v>
      </c>
      <c r="L15" s="28" t="str">
        <f t="shared" si="6"/>
        <v>B</v>
      </c>
      <c r="M15" s="28">
        <f t="shared" si="7"/>
        <v>81.333333333333329</v>
      </c>
      <c r="N15" s="28" t="str">
        <f t="shared" si="8"/>
        <v>B</v>
      </c>
      <c r="O15" s="36">
        <v>2</v>
      </c>
      <c r="P15" s="28" t="str">
        <f t="shared" si="9"/>
        <v>Cukup trampil dan menguasai dalam menpresentasikan materi surat pribadi ,conjunction cause and effect  dan namun perlu meningkatkan dalam materi menceritakan kembali lagu  dengan baik</v>
      </c>
      <c r="Q15" s="39"/>
      <c r="R15" s="39" t="s">
        <v>9</v>
      </c>
      <c r="S15" s="18"/>
      <c r="T15" s="1">
        <v>76</v>
      </c>
      <c r="U15" s="1">
        <v>78</v>
      </c>
      <c r="V15" s="1">
        <v>70</v>
      </c>
      <c r="W15" s="1">
        <v>100</v>
      </c>
      <c r="X15" s="1"/>
      <c r="Y15" s="1"/>
      <c r="Z15" s="1"/>
      <c r="AA15" s="1"/>
      <c r="AB15" s="1"/>
      <c r="AC15" s="1"/>
      <c r="AD15" s="1"/>
      <c r="AE15" s="18"/>
      <c r="AF15" s="1">
        <v>84</v>
      </c>
      <c r="AG15" s="1">
        <v>80</v>
      </c>
      <c r="AH15" s="1">
        <v>80</v>
      </c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335</v>
      </c>
      <c r="FI15" s="43" t="s">
        <v>336</v>
      </c>
      <c r="FJ15" s="41">
        <v>56102</v>
      </c>
      <c r="FK15" s="41">
        <v>56112</v>
      </c>
    </row>
    <row r="16" spans="1:167" x14ac:dyDescent="0.25">
      <c r="A16" s="19">
        <v>6</v>
      </c>
      <c r="B16" s="19">
        <v>142234</v>
      </c>
      <c r="C16" s="19" t="s">
        <v>302</v>
      </c>
      <c r="D16" s="18"/>
      <c r="E16" s="28">
        <f t="shared" si="0"/>
        <v>84</v>
      </c>
      <c r="F16" s="28" t="str">
        <f t="shared" si="1"/>
        <v>B</v>
      </c>
      <c r="G16" s="28">
        <f t="shared" si="2"/>
        <v>84</v>
      </c>
      <c r="H16" s="28" t="str">
        <f t="shared" si="3"/>
        <v>B</v>
      </c>
      <c r="I16" s="36">
        <v>2</v>
      </c>
      <c r="J16" s="28" t="str">
        <f t="shared" si="4"/>
        <v>Memiliki kemampuan menganalisis materi  surat pribadi dan conjuction cause and effect  namun perlu meningkatkan kemapuan dalam menceritakan kembali lagu</v>
      </c>
      <c r="K16" s="28">
        <f t="shared" si="5"/>
        <v>83</v>
      </c>
      <c r="L16" s="28" t="str">
        <f t="shared" si="6"/>
        <v>B</v>
      </c>
      <c r="M16" s="28">
        <f t="shared" si="7"/>
        <v>83</v>
      </c>
      <c r="N16" s="28" t="str">
        <f t="shared" si="8"/>
        <v>B</v>
      </c>
      <c r="O16" s="36">
        <v>2</v>
      </c>
      <c r="P16" s="28" t="str">
        <f t="shared" si="9"/>
        <v>Cukup trampil dan menguasai dalam menpresentasikan materi surat pribadi ,conjunction cause and effect  dan namun perlu meningkatkan dalam materi menceritakan kembali lagu  dengan baik</v>
      </c>
      <c r="Q16" s="39"/>
      <c r="R16" s="39" t="s">
        <v>9</v>
      </c>
      <c r="S16" s="18"/>
      <c r="T16" s="1">
        <v>94</v>
      </c>
      <c r="U16" s="1">
        <v>70</v>
      </c>
      <c r="V16" s="1">
        <v>70</v>
      </c>
      <c r="W16" s="1">
        <v>100</v>
      </c>
      <c r="X16" s="1"/>
      <c r="Y16" s="1"/>
      <c r="Z16" s="1"/>
      <c r="AA16" s="1"/>
      <c r="AB16" s="1"/>
      <c r="AC16" s="1"/>
      <c r="AD16" s="1"/>
      <c r="AE16" s="18"/>
      <c r="AF16" s="1">
        <v>84</v>
      </c>
      <c r="AG16" s="1">
        <v>80</v>
      </c>
      <c r="AH16" s="1">
        <v>85</v>
      </c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142249</v>
      </c>
      <c r="C17" s="19" t="s">
        <v>303</v>
      </c>
      <c r="D17" s="18"/>
      <c r="E17" s="28">
        <f t="shared" si="0"/>
        <v>93</v>
      </c>
      <c r="F17" s="28" t="str">
        <f t="shared" si="1"/>
        <v>A</v>
      </c>
      <c r="G17" s="28">
        <f t="shared" si="2"/>
        <v>93</v>
      </c>
      <c r="H17" s="28" t="str">
        <f t="shared" si="3"/>
        <v>A</v>
      </c>
      <c r="I17" s="36">
        <v>1</v>
      </c>
      <c r="J17" s="28" t="str">
        <f t="shared" si="4"/>
        <v xml:space="preserve">Memiliki kemampuan menganalisis materi surat pribadi,conjunction cause and effect dan lagu dengan baik </v>
      </c>
      <c r="K17" s="28">
        <f t="shared" si="5"/>
        <v>88</v>
      </c>
      <c r="L17" s="28" t="str">
        <f t="shared" si="6"/>
        <v>A</v>
      </c>
      <c r="M17" s="28">
        <f t="shared" si="7"/>
        <v>88</v>
      </c>
      <c r="N17" s="28" t="str">
        <f t="shared" si="8"/>
        <v>A</v>
      </c>
      <c r="O17" s="36">
        <v>1</v>
      </c>
      <c r="P17" s="28" t="str">
        <f t="shared" si="9"/>
        <v>Sangat trampil dan menguasai dalam menpresentasikan materi surat pribadi ,conjunction cause and effect  dan menceritakan kembali lagu  dengan baik</v>
      </c>
      <c r="Q17" s="39"/>
      <c r="R17" s="39" t="s">
        <v>8</v>
      </c>
      <c r="S17" s="18"/>
      <c r="T17" s="1">
        <v>96</v>
      </c>
      <c r="U17" s="1">
        <v>96</v>
      </c>
      <c r="V17" s="1">
        <v>80</v>
      </c>
      <c r="W17" s="1">
        <v>100</v>
      </c>
      <c r="X17" s="1"/>
      <c r="Y17" s="1"/>
      <c r="Z17" s="1"/>
      <c r="AA17" s="1"/>
      <c r="AB17" s="1"/>
      <c r="AC17" s="1"/>
      <c r="AD17" s="1"/>
      <c r="AE17" s="18"/>
      <c r="AF17" s="1">
        <v>84</v>
      </c>
      <c r="AG17" s="1">
        <v>90</v>
      </c>
      <c r="AH17" s="1">
        <v>90</v>
      </c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337</v>
      </c>
      <c r="FI17" s="43" t="s">
        <v>338</v>
      </c>
      <c r="FJ17" s="41">
        <v>56103</v>
      </c>
      <c r="FK17" s="41">
        <v>56113</v>
      </c>
    </row>
    <row r="18" spans="1:167" x14ac:dyDescent="0.25">
      <c r="A18" s="19">
        <v>8</v>
      </c>
      <c r="B18" s="19">
        <v>142264</v>
      </c>
      <c r="C18" s="19" t="s">
        <v>304</v>
      </c>
      <c r="D18" s="18"/>
      <c r="E18" s="28">
        <f t="shared" si="0"/>
        <v>84</v>
      </c>
      <c r="F18" s="28" t="str">
        <f t="shared" si="1"/>
        <v>B</v>
      </c>
      <c r="G18" s="28">
        <f t="shared" si="2"/>
        <v>84</v>
      </c>
      <c r="H18" s="28" t="str">
        <f t="shared" si="3"/>
        <v>B</v>
      </c>
      <c r="I18" s="36">
        <v>2</v>
      </c>
      <c r="J18" s="28" t="str">
        <f t="shared" si="4"/>
        <v>Memiliki kemampuan menganalisis materi  surat pribadi dan conjuction cause and effect  namun perlu meningkatkan kemapuan dalam menceritakan kembali lagu</v>
      </c>
      <c r="K18" s="28">
        <f t="shared" si="5"/>
        <v>83</v>
      </c>
      <c r="L18" s="28" t="str">
        <f t="shared" si="6"/>
        <v>B</v>
      </c>
      <c r="M18" s="28">
        <f t="shared" si="7"/>
        <v>83</v>
      </c>
      <c r="N18" s="28" t="str">
        <f t="shared" si="8"/>
        <v>B</v>
      </c>
      <c r="O18" s="36">
        <v>2</v>
      </c>
      <c r="P18" s="28" t="str">
        <f t="shared" si="9"/>
        <v>Cukup trampil dan menguasai dalam menpresentasikan materi surat pribadi ,conjunction cause and effect  dan namun perlu meningkatkan dalam materi menceritakan kembali lagu  dengan baik</v>
      </c>
      <c r="Q18" s="39"/>
      <c r="R18" s="39" t="s">
        <v>8</v>
      </c>
      <c r="S18" s="18"/>
      <c r="T18" s="1">
        <v>80</v>
      </c>
      <c r="U18" s="1">
        <v>86</v>
      </c>
      <c r="V18" s="1">
        <v>70</v>
      </c>
      <c r="W18" s="1">
        <v>100</v>
      </c>
      <c r="X18" s="1"/>
      <c r="Y18" s="1"/>
      <c r="Z18" s="1"/>
      <c r="AA18" s="1"/>
      <c r="AB18" s="1"/>
      <c r="AC18" s="1"/>
      <c r="AD18" s="1"/>
      <c r="AE18" s="18"/>
      <c r="AF18" s="1">
        <v>84</v>
      </c>
      <c r="AG18" s="1">
        <v>80</v>
      </c>
      <c r="AH18" s="1">
        <v>85</v>
      </c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142279</v>
      </c>
      <c r="C19" s="19" t="s">
        <v>305</v>
      </c>
      <c r="D19" s="18"/>
      <c r="E19" s="28">
        <f t="shared" si="0"/>
        <v>78</v>
      </c>
      <c r="F19" s="28" t="str">
        <f t="shared" si="1"/>
        <v>B</v>
      </c>
      <c r="G19" s="28">
        <f t="shared" si="2"/>
        <v>78</v>
      </c>
      <c r="H19" s="28" t="str">
        <f t="shared" si="3"/>
        <v>B</v>
      </c>
      <c r="I19" s="36">
        <v>2</v>
      </c>
      <c r="J19" s="28" t="str">
        <f t="shared" si="4"/>
        <v>Memiliki kemampuan menganalisis materi  surat pribadi dan conjuction cause and effect  namun perlu meningkatkan kemapuan dalam menceritakan kembali lagu</v>
      </c>
      <c r="K19" s="28">
        <f t="shared" si="5"/>
        <v>81.666666666666671</v>
      </c>
      <c r="L19" s="28" t="str">
        <f t="shared" si="6"/>
        <v>B</v>
      </c>
      <c r="M19" s="28">
        <f t="shared" si="7"/>
        <v>81.666666666666671</v>
      </c>
      <c r="N19" s="28" t="str">
        <f t="shared" si="8"/>
        <v>B</v>
      </c>
      <c r="O19" s="36">
        <v>2</v>
      </c>
      <c r="P19" s="28" t="str">
        <f t="shared" si="9"/>
        <v>Cukup trampil dan menguasai dalam menpresentasikan materi surat pribadi ,conjunction cause and effect  dan namun perlu meningkatkan dalam materi menceritakan kembali lagu  dengan baik</v>
      </c>
      <c r="Q19" s="39"/>
      <c r="R19" s="39" t="s">
        <v>9</v>
      </c>
      <c r="S19" s="18"/>
      <c r="T19" s="1">
        <v>70</v>
      </c>
      <c r="U19" s="1">
        <v>70</v>
      </c>
      <c r="V19" s="1">
        <v>70</v>
      </c>
      <c r="W19" s="1">
        <v>100</v>
      </c>
      <c r="X19" s="1"/>
      <c r="Y19" s="1"/>
      <c r="Z19" s="1"/>
      <c r="AA19" s="1"/>
      <c r="AB19" s="1"/>
      <c r="AC19" s="1"/>
      <c r="AD19" s="1"/>
      <c r="AE19" s="18"/>
      <c r="AF19" s="1">
        <v>84</v>
      </c>
      <c r="AG19" s="1">
        <v>76</v>
      </c>
      <c r="AH19" s="1">
        <v>85</v>
      </c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56104</v>
      </c>
      <c r="FK19" s="41">
        <v>56114</v>
      </c>
    </row>
    <row r="20" spans="1:167" x14ac:dyDescent="0.25">
      <c r="A20" s="19">
        <v>10</v>
      </c>
      <c r="B20" s="19">
        <v>142294</v>
      </c>
      <c r="C20" s="19" t="s">
        <v>306</v>
      </c>
      <c r="D20" s="18"/>
      <c r="E20" s="28">
        <f t="shared" si="0"/>
        <v>81</v>
      </c>
      <c r="F20" s="28" t="str">
        <f t="shared" si="1"/>
        <v>B</v>
      </c>
      <c r="G20" s="28">
        <f t="shared" si="2"/>
        <v>81</v>
      </c>
      <c r="H20" s="28" t="str">
        <f t="shared" si="3"/>
        <v>B</v>
      </c>
      <c r="I20" s="36">
        <v>2</v>
      </c>
      <c r="J20" s="28" t="str">
        <f t="shared" si="4"/>
        <v>Memiliki kemampuan menganalisis materi  surat pribadi dan conjuction cause and effect  namun perlu meningkatkan kemapuan dalam menceritakan kembali lagu</v>
      </c>
      <c r="K20" s="28">
        <f t="shared" si="5"/>
        <v>83</v>
      </c>
      <c r="L20" s="28" t="str">
        <f t="shared" si="6"/>
        <v>B</v>
      </c>
      <c r="M20" s="28">
        <f t="shared" si="7"/>
        <v>83</v>
      </c>
      <c r="N20" s="28" t="str">
        <f t="shared" si="8"/>
        <v>B</v>
      </c>
      <c r="O20" s="36">
        <v>2</v>
      </c>
      <c r="P20" s="28" t="str">
        <f t="shared" si="9"/>
        <v>Cukup trampil dan menguasai dalam menpresentasikan materi surat pribadi ,conjunction cause and effect  dan namun perlu meningkatkan dalam materi menceritakan kembali lagu  dengan baik</v>
      </c>
      <c r="Q20" s="39"/>
      <c r="R20" s="39" t="s">
        <v>9</v>
      </c>
      <c r="S20" s="18"/>
      <c r="T20" s="1">
        <v>75</v>
      </c>
      <c r="U20" s="1">
        <v>70</v>
      </c>
      <c r="V20" s="1">
        <v>80</v>
      </c>
      <c r="W20" s="1">
        <v>100</v>
      </c>
      <c r="X20" s="1"/>
      <c r="Y20" s="1"/>
      <c r="Z20" s="1"/>
      <c r="AA20" s="1"/>
      <c r="AB20" s="1"/>
      <c r="AC20" s="1"/>
      <c r="AD20" s="1"/>
      <c r="AE20" s="18"/>
      <c r="AF20" s="1">
        <v>84</v>
      </c>
      <c r="AG20" s="1">
        <v>80</v>
      </c>
      <c r="AH20" s="1">
        <v>85</v>
      </c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142309</v>
      </c>
      <c r="C21" s="19" t="s">
        <v>307</v>
      </c>
      <c r="D21" s="18"/>
      <c r="E21" s="28">
        <f t="shared" si="0"/>
        <v>79</v>
      </c>
      <c r="F21" s="28" t="str">
        <f t="shared" si="1"/>
        <v>B</v>
      </c>
      <c r="G21" s="28">
        <f t="shared" si="2"/>
        <v>79</v>
      </c>
      <c r="H21" s="28" t="str">
        <f t="shared" si="3"/>
        <v>B</v>
      </c>
      <c r="I21" s="36">
        <v>2</v>
      </c>
      <c r="J21" s="28" t="str">
        <f t="shared" si="4"/>
        <v>Memiliki kemampuan menganalisis materi  surat pribadi dan conjuction cause and effect  namun perlu meningkatkan kemapuan dalam menceritakan kembali lagu</v>
      </c>
      <c r="K21" s="28">
        <f t="shared" si="5"/>
        <v>83</v>
      </c>
      <c r="L21" s="28" t="str">
        <f t="shared" si="6"/>
        <v>B</v>
      </c>
      <c r="M21" s="28">
        <f t="shared" si="7"/>
        <v>83</v>
      </c>
      <c r="N21" s="28" t="str">
        <f t="shared" si="8"/>
        <v>B</v>
      </c>
      <c r="O21" s="36">
        <v>2</v>
      </c>
      <c r="P21" s="28" t="str">
        <f t="shared" si="9"/>
        <v>Cukup trampil dan menguasai dalam menpresentasikan materi surat pribadi ,conjunction cause and effect  dan namun perlu meningkatkan dalam materi menceritakan kembali lagu  dengan baik</v>
      </c>
      <c r="Q21" s="39"/>
      <c r="R21" s="39" t="s">
        <v>9</v>
      </c>
      <c r="S21" s="18"/>
      <c r="T21" s="1">
        <v>70</v>
      </c>
      <c r="U21" s="1">
        <v>78</v>
      </c>
      <c r="V21" s="1">
        <v>80</v>
      </c>
      <c r="W21" s="1">
        <v>87.5</v>
      </c>
      <c r="X21" s="1"/>
      <c r="Y21" s="1"/>
      <c r="Z21" s="1"/>
      <c r="AA21" s="1"/>
      <c r="AB21" s="1"/>
      <c r="AC21" s="1"/>
      <c r="AD21" s="1"/>
      <c r="AE21" s="18"/>
      <c r="AF21" s="1">
        <v>84</v>
      </c>
      <c r="AG21" s="1">
        <v>80</v>
      </c>
      <c r="AH21" s="1">
        <v>85</v>
      </c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56105</v>
      </c>
      <c r="FK21" s="41">
        <v>56115</v>
      </c>
    </row>
    <row r="22" spans="1:167" x14ac:dyDescent="0.25">
      <c r="A22" s="19">
        <v>12</v>
      </c>
      <c r="B22" s="19">
        <v>142324</v>
      </c>
      <c r="C22" s="19" t="s">
        <v>308</v>
      </c>
      <c r="D22" s="18"/>
      <c r="E22" s="28">
        <f t="shared" si="0"/>
        <v>89</v>
      </c>
      <c r="F22" s="28" t="str">
        <f t="shared" si="1"/>
        <v>A</v>
      </c>
      <c r="G22" s="28">
        <f t="shared" si="2"/>
        <v>89</v>
      </c>
      <c r="H22" s="28" t="str">
        <f t="shared" si="3"/>
        <v>A</v>
      </c>
      <c r="I22" s="36">
        <v>1</v>
      </c>
      <c r="J22" s="28" t="str">
        <f t="shared" si="4"/>
        <v xml:space="preserve">Memiliki kemampuan menganalisis materi surat pribadi,conjunction cause and effect dan lagu dengan baik </v>
      </c>
      <c r="K22" s="28">
        <f t="shared" si="5"/>
        <v>88</v>
      </c>
      <c r="L22" s="28" t="str">
        <f t="shared" si="6"/>
        <v>A</v>
      </c>
      <c r="M22" s="28">
        <f t="shared" si="7"/>
        <v>88</v>
      </c>
      <c r="N22" s="28" t="str">
        <f t="shared" si="8"/>
        <v>A</v>
      </c>
      <c r="O22" s="36">
        <v>1</v>
      </c>
      <c r="P22" s="28" t="str">
        <f t="shared" si="9"/>
        <v>Sangat trampil dan menguasai dalam menpresentasikan materi surat pribadi ,conjunction cause and effect  dan menceritakan kembali lagu  dengan baik</v>
      </c>
      <c r="Q22" s="39"/>
      <c r="R22" s="39" t="s">
        <v>8</v>
      </c>
      <c r="S22" s="18"/>
      <c r="T22" s="1">
        <v>90</v>
      </c>
      <c r="U22" s="1">
        <v>86</v>
      </c>
      <c r="V22" s="1">
        <v>80</v>
      </c>
      <c r="W22" s="1">
        <v>100</v>
      </c>
      <c r="X22" s="1"/>
      <c r="Y22" s="1"/>
      <c r="Z22" s="1"/>
      <c r="AA22" s="1"/>
      <c r="AB22" s="1"/>
      <c r="AC22" s="1"/>
      <c r="AD22" s="1"/>
      <c r="AE22" s="18"/>
      <c r="AF22" s="1">
        <v>84</v>
      </c>
      <c r="AG22" s="1">
        <v>90</v>
      </c>
      <c r="AH22" s="1">
        <v>90</v>
      </c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142339</v>
      </c>
      <c r="C23" s="19" t="s">
        <v>309</v>
      </c>
      <c r="D23" s="18"/>
      <c r="E23" s="28">
        <f t="shared" si="0"/>
        <v>82</v>
      </c>
      <c r="F23" s="28" t="str">
        <f t="shared" si="1"/>
        <v>B</v>
      </c>
      <c r="G23" s="28">
        <f t="shared" si="2"/>
        <v>82</v>
      </c>
      <c r="H23" s="28" t="str">
        <f t="shared" si="3"/>
        <v>B</v>
      </c>
      <c r="I23" s="36">
        <v>2</v>
      </c>
      <c r="J23" s="28" t="str">
        <f t="shared" si="4"/>
        <v>Memiliki kemampuan menganalisis materi  surat pribadi dan conjuction cause and effect  namun perlu meningkatkan kemapuan dalam menceritakan kembali lagu</v>
      </c>
      <c r="K23" s="28">
        <f t="shared" si="5"/>
        <v>83</v>
      </c>
      <c r="L23" s="28" t="str">
        <f t="shared" si="6"/>
        <v>B</v>
      </c>
      <c r="M23" s="28">
        <f t="shared" si="7"/>
        <v>83</v>
      </c>
      <c r="N23" s="28" t="str">
        <f t="shared" si="8"/>
        <v>B</v>
      </c>
      <c r="O23" s="36">
        <v>2</v>
      </c>
      <c r="P23" s="28" t="str">
        <f t="shared" si="9"/>
        <v>Cukup trampil dan menguasai dalam menpresentasikan materi surat pribadi ,conjunction cause and effect  dan namun perlu meningkatkan dalam materi menceritakan kembali lagu  dengan baik</v>
      </c>
      <c r="Q23" s="39"/>
      <c r="R23" s="39" t="s">
        <v>9</v>
      </c>
      <c r="S23" s="18"/>
      <c r="T23" s="1">
        <v>78</v>
      </c>
      <c r="U23" s="1">
        <v>80</v>
      </c>
      <c r="V23" s="1">
        <v>70</v>
      </c>
      <c r="W23" s="1">
        <v>100</v>
      </c>
      <c r="X23" s="1"/>
      <c r="Y23" s="1"/>
      <c r="Z23" s="1"/>
      <c r="AA23" s="1"/>
      <c r="AB23" s="1"/>
      <c r="AC23" s="1"/>
      <c r="AD23" s="1"/>
      <c r="AE23" s="18"/>
      <c r="AF23" s="1">
        <v>84</v>
      </c>
      <c r="AG23" s="1">
        <v>80</v>
      </c>
      <c r="AH23" s="1">
        <v>85</v>
      </c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56106</v>
      </c>
      <c r="FK23" s="41">
        <v>56116</v>
      </c>
    </row>
    <row r="24" spans="1:167" x14ac:dyDescent="0.25">
      <c r="A24" s="19">
        <v>14</v>
      </c>
      <c r="B24" s="19">
        <v>142354</v>
      </c>
      <c r="C24" s="19" t="s">
        <v>310</v>
      </c>
      <c r="D24" s="18"/>
      <c r="E24" s="28">
        <f t="shared" si="0"/>
        <v>83</v>
      </c>
      <c r="F24" s="28" t="str">
        <f t="shared" si="1"/>
        <v>B</v>
      </c>
      <c r="G24" s="28">
        <f t="shared" si="2"/>
        <v>83</v>
      </c>
      <c r="H24" s="28" t="str">
        <f t="shared" si="3"/>
        <v>B</v>
      </c>
      <c r="I24" s="36">
        <v>2</v>
      </c>
      <c r="J24" s="28" t="str">
        <f t="shared" si="4"/>
        <v>Memiliki kemampuan menganalisis materi  surat pribadi dan conjuction cause and effect  namun perlu meningkatkan kemapuan dalam menceritakan kembali lagu</v>
      </c>
      <c r="K24" s="28">
        <f t="shared" si="5"/>
        <v>84.666666666666671</v>
      </c>
      <c r="L24" s="28" t="str">
        <f t="shared" si="6"/>
        <v>A</v>
      </c>
      <c r="M24" s="28">
        <f t="shared" si="7"/>
        <v>84.666666666666671</v>
      </c>
      <c r="N24" s="28" t="str">
        <f t="shared" si="8"/>
        <v>A</v>
      </c>
      <c r="O24" s="36">
        <v>1</v>
      </c>
      <c r="P24" s="28" t="str">
        <f t="shared" si="9"/>
        <v>Sangat trampil dan menguasai dalam menpresentasikan materi surat pribadi ,conjunction cause and effect  dan menceritakan kembali lagu  dengan baik</v>
      </c>
      <c r="Q24" s="39"/>
      <c r="R24" s="39" t="s">
        <v>9</v>
      </c>
      <c r="S24" s="18"/>
      <c r="T24" s="1">
        <v>70</v>
      </c>
      <c r="U24" s="1">
        <v>82</v>
      </c>
      <c r="V24" s="1">
        <v>80</v>
      </c>
      <c r="W24" s="1">
        <v>100</v>
      </c>
      <c r="X24" s="1"/>
      <c r="Y24" s="1"/>
      <c r="Z24" s="1"/>
      <c r="AA24" s="1"/>
      <c r="AB24" s="1"/>
      <c r="AC24" s="1"/>
      <c r="AD24" s="1"/>
      <c r="AE24" s="18"/>
      <c r="AF24" s="1">
        <v>84</v>
      </c>
      <c r="AG24" s="1">
        <v>80</v>
      </c>
      <c r="AH24" s="1">
        <v>90</v>
      </c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142369</v>
      </c>
      <c r="C25" s="19" t="s">
        <v>311</v>
      </c>
      <c r="D25" s="18"/>
      <c r="E25" s="28">
        <f t="shared" si="0"/>
        <v>87</v>
      </c>
      <c r="F25" s="28" t="str">
        <f t="shared" si="1"/>
        <v>A</v>
      </c>
      <c r="G25" s="28">
        <f t="shared" si="2"/>
        <v>87</v>
      </c>
      <c r="H25" s="28" t="str">
        <f t="shared" si="3"/>
        <v>A</v>
      </c>
      <c r="I25" s="36">
        <v>1</v>
      </c>
      <c r="J25" s="28" t="str">
        <f t="shared" si="4"/>
        <v xml:space="preserve">Memiliki kemampuan menganalisis materi surat pribadi,conjunction cause and effect dan lagu dengan baik </v>
      </c>
      <c r="K25" s="28">
        <f t="shared" si="5"/>
        <v>83</v>
      </c>
      <c r="L25" s="28" t="str">
        <f t="shared" si="6"/>
        <v>B</v>
      </c>
      <c r="M25" s="28">
        <f t="shared" si="7"/>
        <v>83</v>
      </c>
      <c r="N25" s="28" t="str">
        <f t="shared" si="8"/>
        <v>B</v>
      </c>
      <c r="O25" s="36">
        <v>2</v>
      </c>
      <c r="P25" s="28" t="str">
        <f t="shared" si="9"/>
        <v>Cukup trampil dan menguasai dalam menpresentasikan materi surat pribadi ,conjunction cause and effect  dan namun perlu meningkatkan dalam materi menceritakan kembali lagu  dengan baik</v>
      </c>
      <c r="Q25" s="39"/>
      <c r="R25" s="39" t="s">
        <v>9</v>
      </c>
      <c r="S25" s="18"/>
      <c r="T25" s="1">
        <v>92</v>
      </c>
      <c r="U25" s="1">
        <v>86</v>
      </c>
      <c r="V25" s="1">
        <v>70</v>
      </c>
      <c r="W25" s="1">
        <v>100</v>
      </c>
      <c r="X25" s="1"/>
      <c r="Y25" s="1"/>
      <c r="Z25" s="1"/>
      <c r="AA25" s="1"/>
      <c r="AB25" s="1"/>
      <c r="AC25" s="1"/>
      <c r="AD25" s="1"/>
      <c r="AE25" s="18"/>
      <c r="AF25" s="1">
        <v>84</v>
      </c>
      <c r="AG25" s="1">
        <v>80</v>
      </c>
      <c r="AH25" s="1">
        <v>85</v>
      </c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80</v>
      </c>
      <c r="FD25" s="68"/>
      <c r="FE25" s="68"/>
      <c r="FG25" s="42">
        <v>7</v>
      </c>
      <c r="FH25" s="43"/>
      <c r="FI25" s="43"/>
      <c r="FJ25" s="41">
        <v>56107</v>
      </c>
      <c r="FK25" s="41">
        <v>56117</v>
      </c>
    </row>
    <row r="26" spans="1:167" x14ac:dyDescent="0.25">
      <c r="A26" s="19">
        <v>16</v>
      </c>
      <c r="B26" s="19">
        <v>142384</v>
      </c>
      <c r="C26" s="19" t="s">
        <v>312</v>
      </c>
      <c r="D26" s="18"/>
      <c r="E26" s="28">
        <f t="shared" si="0"/>
        <v>82</v>
      </c>
      <c r="F26" s="28" t="str">
        <f t="shared" si="1"/>
        <v>B</v>
      </c>
      <c r="G26" s="28">
        <f t="shared" si="2"/>
        <v>82</v>
      </c>
      <c r="H26" s="28" t="str">
        <f t="shared" si="3"/>
        <v>B</v>
      </c>
      <c r="I26" s="36">
        <v>2</v>
      </c>
      <c r="J26" s="28" t="str">
        <f t="shared" si="4"/>
        <v>Memiliki kemampuan menganalisis materi  surat pribadi dan conjuction cause and effect  namun perlu meningkatkan kemapuan dalam menceritakan kembali lagu</v>
      </c>
      <c r="K26" s="28">
        <f t="shared" si="5"/>
        <v>83</v>
      </c>
      <c r="L26" s="28" t="str">
        <f t="shared" si="6"/>
        <v>B</v>
      </c>
      <c r="M26" s="28">
        <f t="shared" si="7"/>
        <v>83</v>
      </c>
      <c r="N26" s="28" t="str">
        <f t="shared" si="8"/>
        <v>B</v>
      </c>
      <c r="O26" s="36">
        <v>2</v>
      </c>
      <c r="P26" s="28" t="str">
        <f t="shared" si="9"/>
        <v>Cukup trampil dan menguasai dalam menpresentasikan materi surat pribadi ,conjunction cause and effect  dan namun perlu meningkatkan dalam materi menceritakan kembali lagu  dengan baik</v>
      </c>
      <c r="Q26" s="39"/>
      <c r="R26" s="39" t="s">
        <v>8</v>
      </c>
      <c r="S26" s="18"/>
      <c r="T26" s="1">
        <v>70</v>
      </c>
      <c r="U26" s="1">
        <v>82</v>
      </c>
      <c r="V26" s="1">
        <v>76</v>
      </c>
      <c r="W26" s="1">
        <v>100</v>
      </c>
      <c r="X26" s="1"/>
      <c r="Y26" s="1"/>
      <c r="Z26" s="1"/>
      <c r="AA26" s="1"/>
      <c r="AB26" s="1"/>
      <c r="AC26" s="1"/>
      <c r="AD26" s="1"/>
      <c r="AE26" s="18"/>
      <c r="AF26" s="1">
        <v>84</v>
      </c>
      <c r="AG26" s="1">
        <v>80</v>
      </c>
      <c r="AH26" s="1">
        <v>85</v>
      </c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142399</v>
      </c>
      <c r="C27" s="19" t="s">
        <v>313</v>
      </c>
      <c r="D27" s="18"/>
      <c r="E27" s="28">
        <f t="shared" si="0"/>
        <v>84</v>
      </c>
      <c r="F27" s="28" t="str">
        <f t="shared" si="1"/>
        <v>B</v>
      </c>
      <c r="G27" s="28">
        <f t="shared" si="2"/>
        <v>84</v>
      </c>
      <c r="H27" s="28" t="str">
        <f t="shared" si="3"/>
        <v>B</v>
      </c>
      <c r="I27" s="36">
        <v>2</v>
      </c>
      <c r="J27" s="28" t="str">
        <f t="shared" si="4"/>
        <v>Memiliki kemampuan menganalisis materi  surat pribadi dan conjuction cause and effect  namun perlu meningkatkan kemapuan dalam menceritakan kembali lagu</v>
      </c>
      <c r="K27" s="28">
        <f t="shared" si="5"/>
        <v>83</v>
      </c>
      <c r="L27" s="28" t="str">
        <f t="shared" si="6"/>
        <v>B</v>
      </c>
      <c r="M27" s="28">
        <f t="shared" si="7"/>
        <v>83</v>
      </c>
      <c r="N27" s="28" t="str">
        <f t="shared" si="8"/>
        <v>B</v>
      </c>
      <c r="O27" s="36">
        <v>2</v>
      </c>
      <c r="P27" s="28" t="str">
        <f t="shared" si="9"/>
        <v>Cukup trampil dan menguasai dalam menpresentasikan materi surat pribadi ,conjunction cause and effect  dan namun perlu meningkatkan dalam materi menceritakan kembali lagu  dengan baik</v>
      </c>
      <c r="Q27" s="39"/>
      <c r="R27" s="39" t="s">
        <v>9</v>
      </c>
      <c r="S27" s="18"/>
      <c r="T27" s="1">
        <v>94</v>
      </c>
      <c r="U27" s="1">
        <v>70</v>
      </c>
      <c r="V27" s="1">
        <v>70</v>
      </c>
      <c r="W27" s="1">
        <v>100</v>
      </c>
      <c r="X27" s="1"/>
      <c r="Y27" s="1"/>
      <c r="Z27" s="1"/>
      <c r="AA27" s="1"/>
      <c r="AB27" s="1"/>
      <c r="AC27" s="1"/>
      <c r="AD27" s="1"/>
      <c r="AE27" s="18"/>
      <c r="AF27" s="1">
        <v>84</v>
      </c>
      <c r="AG27" s="1">
        <v>80</v>
      </c>
      <c r="AH27" s="1">
        <v>85</v>
      </c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56108</v>
      </c>
      <c r="FK27" s="41">
        <v>56118</v>
      </c>
    </row>
    <row r="28" spans="1:167" x14ac:dyDescent="0.25">
      <c r="A28" s="19">
        <v>18</v>
      </c>
      <c r="B28" s="19">
        <v>142414</v>
      </c>
      <c r="C28" s="19" t="s">
        <v>314</v>
      </c>
      <c r="D28" s="18"/>
      <c r="E28" s="28">
        <f t="shared" si="0"/>
        <v>83</v>
      </c>
      <c r="F28" s="28" t="str">
        <f t="shared" si="1"/>
        <v>B</v>
      </c>
      <c r="G28" s="28">
        <f t="shared" si="2"/>
        <v>83</v>
      </c>
      <c r="H28" s="28" t="str">
        <f t="shared" si="3"/>
        <v>B</v>
      </c>
      <c r="I28" s="36">
        <v>2</v>
      </c>
      <c r="J28" s="28" t="str">
        <f t="shared" si="4"/>
        <v>Memiliki kemampuan menganalisis materi  surat pribadi dan conjuction cause and effect  namun perlu meningkatkan kemapuan dalam menceritakan kembali lagu</v>
      </c>
      <c r="K28" s="28">
        <f t="shared" si="5"/>
        <v>81.333333333333329</v>
      </c>
      <c r="L28" s="28" t="str">
        <f t="shared" si="6"/>
        <v>B</v>
      </c>
      <c r="M28" s="28">
        <f t="shared" si="7"/>
        <v>81.333333333333329</v>
      </c>
      <c r="N28" s="28" t="str">
        <f t="shared" si="8"/>
        <v>B</v>
      </c>
      <c r="O28" s="36">
        <v>2</v>
      </c>
      <c r="P28" s="28" t="str">
        <f t="shared" si="9"/>
        <v>Cukup trampil dan menguasai dalam menpresentasikan materi surat pribadi ,conjunction cause and effect  dan namun perlu meningkatkan dalam materi menceritakan kembali lagu  dengan baik</v>
      </c>
      <c r="Q28" s="39"/>
      <c r="R28" s="39" t="s">
        <v>9</v>
      </c>
      <c r="S28" s="18"/>
      <c r="T28" s="1">
        <v>80</v>
      </c>
      <c r="U28" s="1">
        <v>76</v>
      </c>
      <c r="V28" s="1">
        <v>76</v>
      </c>
      <c r="W28" s="1">
        <v>100</v>
      </c>
      <c r="X28" s="1"/>
      <c r="Y28" s="1"/>
      <c r="Z28" s="1"/>
      <c r="AA28" s="1"/>
      <c r="AB28" s="1"/>
      <c r="AC28" s="1"/>
      <c r="AD28" s="1"/>
      <c r="AE28" s="18"/>
      <c r="AF28" s="1">
        <v>84</v>
      </c>
      <c r="AG28" s="1">
        <v>80</v>
      </c>
      <c r="AH28" s="1">
        <v>80</v>
      </c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142429</v>
      </c>
      <c r="C29" s="19" t="s">
        <v>315</v>
      </c>
      <c r="D29" s="18"/>
      <c r="E29" s="28">
        <f t="shared" si="0"/>
        <v>82</v>
      </c>
      <c r="F29" s="28" t="str">
        <f t="shared" si="1"/>
        <v>B</v>
      </c>
      <c r="G29" s="28">
        <f t="shared" si="2"/>
        <v>82</v>
      </c>
      <c r="H29" s="28" t="str">
        <f t="shared" si="3"/>
        <v>B</v>
      </c>
      <c r="I29" s="36">
        <v>2</v>
      </c>
      <c r="J29" s="28" t="str">
        <f t="shared" si="4"/>
        <v>Memiliki kemampuan menganalisis materi  surat pribadi dan conjuction cause and effect  namun perlu meningkatkan kemapuan dalam menceritakan kembali lagu</v>
      </c>
      <c r="K29" s="28">
        <f t="shared" si="5"/>
        <v>80.666666666666671</v>
      </c>
      <c r="L29" s="28" t="str">
        <f t="shared" si="6"/>
        <v>B</v>
      </c>
      <c r="M29" s="28">
        <f t="shared" si="7"/>
        <v>80.666666666666671</v>
      </c>
      <c r="N29" s="28" t="str">
        <f t="shared" si="8"/>
        <v>B</v>
      </c>
      <c r="O29" s="36">
        <v>2</v>
      </c>
      <c r="P29" s="28" t="str">
        <f t="shared" si="9"/>
        <v>Cukup trampil dan menguasai dalam menpresentasikan materi surat pribadi ,conjunction cause and effect  dan namun perlu meningkatkan dalam materi menceritakan kembali lagu  dengan baik</v>
      </c>
      <c r="Q29" s="39"/>
      <c r="R29" s="39" t="s">
        <v>9</v>
      </c>
      <c r="S29" s="18"/>
      <c r="T29" s="1">
        <v>75</v>
      </c>
      <c r="U29" s="1">
        <v>78</v>
      </c>
      <c r="V29" s="1">
        <v>76</v>
      </c>
      <c r="W29" s="1">
        <v>97.5</v>
      </c>
      <c r="X29" s="1"/>
      <c r="Y29" s="1"/>
      <c r="Z29" s="1"/>
      <c r="AA29" s="1"/>
      <c r="AB29" s="1"/>
      <c r="AC29" s="1"/>
      <c r="AD29" s="1"/>
      <c r="AE29" s="18"/>
      <c r="AF29" s="1">
        <v>84</v>
      </c>
      <c r="AG29" s="1">
        <v>78</v>
      </c>
      <c r="AH29" s="1">
        <v>80</v>
      </c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56109</v>
      </c>
      <c r="FK29" s="41">
        <v>56119</v>
      </c>
    </row>
    <row r="30" spans="1:167" x14ac:dyDescent="0.25">
      <c r="A30" s="19">
        <v>20</v>
      </c>
      <c r="B30" s="19">
        <v>142444</v>
      </c>
      <c r="C30" s="19" t="s">
        <v>316</v>
      </c>
      <c r="D30" s="18"/>
      <c r="E30" s="28">
        <f t="shared" si="0"/>
        <v>78</v>
      </c>
      <c r="F30" s="28" t="str">
        <f t="shared" si="1"/>
        <v>B</v>
      </c>
      <c r="G30" s="28">
        <f t="shared" si="2"/>
        <v>78</v>
      </c>
      <c r="H30" s="28" t="str">
        <f t="shared" si="3"/>
        <v>B</v>
      </c>
      <c r="I30" s="36">
        <v>2</v>
      </c>
      <c r="J30" s="28" t="str">
        <f t="shared" si="4"/>
        <v>Memiliki kemampuan menganalisis materi  surat pribadi dan conjuction cause and effect  namun perlu meningkatkan kemapuan dalam menceritakan kembali lagu</v>
      </c>
      <c r="K30" s="28">
        <f t="shared" si="5"/>
        <v>83</v>
      </c>
      <c r="L30" s="28" t="str">
        <f t="shared" si="6"/>
        <v>B</v>
      </c>
      <c r="M30" s="28">
        <f t="shared" si="7"/>
        <v>83</v>
      </c>
      <c r="N30" s="28" t="str">
        <f t="shared" si="8"/>
        <v>B</v>
      </c>
      <c r="O30" s="36">
        <v>2</v>
      </c>
      <c r="P30" s="28" t="str">
        <f t="shared" si="9"/>
        <v>Cukup trampil dan menguasai dalam menpresentasikan materi surat pribadi ,conjunction cause and effect  dan namun perlu meningkatkan dalam materi menceritakan kembali lagu  dengan baik</v>
      </c>
      <c r="Q30" s="39"/>
      <c r="R30" s="39" t="s">
        <v>9</v>
      </c>
      <c r="S30" s="18"/>
      <c r="T30" s="1">
        <v>70</v>
      </c>
      <c r="U30" s="1">
        <v>80</v>
      </c>
      <c r="V30" s="1">
        <v>80</v>
      </c>
      <c r="W30" s="1">
        <v>80</v>
      </c>
      <c r="X30" s="1"/>
      <c r="Y30" s="1"/>
      <c r="Z30" s="1"/>
      <c r="AA30" s="1"/>
      <c r="AB30" s="1"/>
      <c r="AC30" s="1"/>
      <c r="AD30" s="1"/>
      <c r="AE30" s="18"/>
      <c r="AF30" s="1">
        <v>84</v>
      </c>
      <c r="AG30" s="1">
        <v>80</v>
      </c>
      <c r="AH30" s="1">
        <v>85</v>
      </c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142459</v>
      </c>
      <c r="C31" s="19" t="s">
        <v>317</v>
      </c>
      <c r="D31" s="18"/>
      <c r="E31" s="28">
        <f t="shared" si="0"/>
        <v>78</v>
      </c>
      <c r="F31" s="28" t="str">
        <f t="shared" si="1"/>
        <v>B</v>
      </c>
      <c r="G31" s="28">
        <f t="shared" si="2"/>
        <v>78</v>
      </c>
      <c r="H31" s="28" t="str">
        <f t="shared" si="3"/>
        <v>B</v>
      </c>
      <c r="I31" s="36">
        <v>2</v>
      </c>
      <c r="J31" s="28" t="str">
        <f t="shared" si="4"/>
        <v>Memiliki kemampuan menganalisis materi  surat pribadi dan conjuction cause and effect  namun perlu meningkatkan kemapuan dalam menceritakan kembali lagu</v>
      </c>
      <c r="K31" s="28">
        <f t="shared" si="5"/>
        <v>83</v>
      </c>
      <c r="L31" s="28" t="str">
        <f t="shared" si="6"/>
        <v>B</v>
      </c>
      <c r="M31" s="28">
        <f t="shared" si="7"/>
        <v>83</v>
      </c>
      <c r="N31" s="28" t="str">
        <f t="shared" si="8"/>
        <v>B</v>
      </c>
      <c r="O31" s="36">
        <v>2</v>
      </c>
      <c r="P31" s="28" t="str">
        <f t="shared" si="9"/>
        <v>Cukup trampil dan menguasai dalam menpresentasikan materi surat pribadi ,conjunction cause and effect  dan namun perlu meningkatkan dalam materi menceritakan kembali lagu  dengan baik</v>
      </c>
      <c r="Q31" s="39"/>
      <c r="R31" s="39" t="s">
        <v>9</v>
      </c>
      <c r="S31" s="18"/>
      <c r="T31" s="1">
        <v>70</v>
      </c>
      <c r="U31" s="1">
        <v>70</v>
      </c>
      <c r="V31" s="1">
        <v>80</v>
      </c>
      <c r="W31" s="1">
        <v>92.5</v>
      </c>
      <c r="X31" s="1"/>
      <c r="Y31" s="1"/>
      <c r="Z31" s="1"/>
      <c r="AA31" s="1"/>
      <c r="AB31" s="1"/>
      <c r="AC31" s="1"/>
      <c r="AD31" s="1"/>
      <c r="AE31" s="18"/>
      <c r="AF31" s="1">
        <v>84</v>
      </c>
      <c r="AG31" s="1">
        <v>80</v>
      </c>
      <c r="AH31" s="1">
        <v>85</v>
      </c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56110</v>
      </c>
      <c r="FK31" s="41">
        <v>56120</v>
      </c>
    </row>
    <row r="32" spans="1:167" x14ac:dyDescent="0.25">
      <c r="A32" s="19">
        <v>22</v>
      </c>
      <c r="B32" s="19">
        <v>142474</v>
      </c>
      <c r="C32" s="19" t="s">
        <v>318</v>
      </c>
      <c r="D32" s="18"/>
      <c r="E32" s="28">
        <f t="shared" si="0"/>
        <v>81</v>
      </c>
      <c r="F32" s="28" t="str">
        <f t="shared" si="1"/>
        <v>B</v>
      </c>
      <c r="G32" s="28">
        <f t="shared" si="2"/>
        <v>81</v>
      </c>
      <c r="H32" s="28" t="str">
        <f t="shared" si="3"/>
        <v>B</v>
      </c>
      <c r="I32" s="36">
        <v>2</v>
      </c>
      <c r="J32" s="28" t="str">
        <f t="shared" si="4"/>
        <v>Memiliki kemampuan menganalisis materi  surat pribadi dan conjuction cause and effect  namun perlu meningkatkan kemapuan dalam menceritakan kembali lagu</v>
      </c>
      <c r="K32" s="28">
        <f t="shared" si="5"/>
        <v>83</v>
      </c>
      <c r="L32" s="28" t="str">
        <f t="shared" si="6"/>
        <v>B</v>
      </c>
      <c r="M32" s="28">
        <f t="shared" si="7"/>
        <v>83</v>
      </c>
      <c r="N32" s="28" t="str">
        <f t="shared" si="8"/>
        <v>B</v>
      </c>
      <c r="O32" s="36">
        <v>2</v>
      </c>
      <c r="P32" s="28" t="str">
        <f t="shared" si="9"/>
        <v>Cukup trampil dan menguasai dalam menpresentasikan materi surat pribadi ,conjunction cause and effect  dan namun perlu meningkatkan dalam materi menceritakan kembali lagu  dengan baik</v>
      </c>
      <c r="Q32" s="39"/>
      <c r="R32" s="39" t="s">
        <v>9</v>
      </c>
      <c r="S32" s="18"/>
      <c r="T32" s="1">
        <v>70</v>
      </c>
      <c r="U32" s="1">
        <v>76</v>
      </c>
      <c r="V32" s="1">
        <v>76</v>
      </c>
      <c r="W32" s="1">
        <v>100</v>
      </c>
      <c r="X32" s="1"/>
      <c r="Y32" s="1"/>
      <c r="Z32" s="1"/>
      <c r="AA32" s="1"/>
      <c r="AB32" s="1"/>
      <c r="AC32" s="1"/>
      <c r="AD32" s="1"/>
      <c r="AE32" s="18"/>
      <c r="AF32" s="1">
        <v>84</v>
      </c>
      <c r="AG32" s="1">
        <v>80</v>
      </c>
      <c r="AH32" s="1">
        <v>85</v>
      </c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142489</v>
      </c>
      <c r="C33" s="19" t="s">
        <v>319</v>
      </c>
      <c r="D33" s="18"/>
      <c r="E33" s="28">
        <f t="shared" si="0"/>
        <v>78</v>
      </c>
      <c r="F33" s="28" t="str">
        <f t="shared" si="1"/>
        <v>B</v>
      </c>
      <c r="G33" s="28">
        <f t="shared" si="2"/>
        <v>78</v>
      </c>
      <c r="H33" s="28" t="str">
        <f t="shared" si="3"/>
        <v>B</v>
      </c>
      <c r="I33" s="36">
        <v>2</v>
      </c>
      <c r="J33" s="28" t="str">
        <f t="shared" si="4"/>
        <v>Memiliki kemampuan menganalisis materi  surat pribadi dan conjuction cause and effect  namun perlu meningkatkan kemapuan dalam menceritakan kembali lagu</v>
      </c>
      <c r="K33" s="28">
        <f t="shared" si="5"/>
        <v>83</v>
      </c>
      <c r="L33" s="28" t="str">
        <f t="shared" si="6"/>
        <v>B</v>
      </c>
      <c r="M33" s="28">
        <f t="shared" si="7"/>
        <v>83</v>
      </c>
      <c r="N33" s="28" t="str">
        <f t="shared" si="8"/>
        <v>B</v>
      </c>
      <c r="O33" s="36">
        <v>2</v>
      </c>
      <c r="P33" s="28" t="str">
        <f t="shared" si="9"/>
        <v>Cukup trampil dan menguasai dalam menpresentasikan materi surat pribadi ,conjunction cause and effect  dan namun perlu meningkatkan dalam materi menceritakan kembali lagu  dengan baik</v>
      </c>
      <c r="Q33" s="39"/>
      <c r="R33" s="39" t="s">
        <v>9</v>
      </c>
      <c r="S33" s="18"/>
      <c r="T33" s="1">
        <v>70</v>
      </c>
      <c r="U33" s="1">
        <v>70</v>
      </c>
      <c r="V33" s="1">
        <v>70</v>
      </c>
      <c r="W33" s="1">
        <v>100</v>
      </c>
      <c r="X33" s="1"/>
      <c r="Y33" s="1"/>
      <c r="Z33" s="1"/>
      <c r="AA33" s="1"/>
      <c r="AB33" s="1"/>
      <c r="AC33" s="1"/>
      <c r="AD33" s="1"/>
      <c r="AE33" s="18"/>
      <c r="AF33" s="1">
        <v>84</v>
      </c>
      <c r="AG33" s="1">
        <v>80</v>
      </c>
      <c r="AH33" s="1">
        <v>85</v>
      </c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142504</v>
      </c>
      <c r="C34" s="19" t="s">
        <v>320</v>
      </c>
      <c r="D34" s="18"/>
      <c r="E34" s="28">
        <f t="shared" si="0"/>
        <v>81</v>
      </c>
      <c r="F34" s="28" t="str">
        <f t="shared" si="1"/>
        <v>B</v>
      </c>
      <c r="G34" s="28">
        <f t="shared" si="2"/>
        <v>81</v>
      </c>
      <c r="H34" s="28" t="str">
        <f t="shared" si="3"/>
        <v>B</v>
      </c>
      <c r="I34" s="36">
        <v>2</v>
      </c>
      <c r="J34" s="28" t="str">
        <f t="shared" si="4"/>
        <v>Memiliki kemampuan menganalisis materi  surat pribadi dan conjuction cause and effect  namun perlu meningkatkan kemapuan dalam menceritakan kembali lagu</v>
      </c>
      <c r="K34" s="28">
        <f t="shared" si="5"/>
        <v>83</v>
      </c>
      <c r="L34" s="28" t="str">
        <f t="shared" si="6"/>
        <v>B</v>
      </c>
      <c r="M34" s="28">
        <f t="shared" si="7"/>
        <v>83</v>
      </c>
      <c r="N34" s="28" t="str">
        <f t="shared" si="8"/>
        <v>B</v>
      </c>
      <c r="O34" s="36">
        <v>2</v>
      </c>
      <c r="P34" s="28" t="str">
        <f t="shared" si="9"/>
        <v>Cukup trampil dan menguasai dalam menpresentasikan materi surat pribadi ,conjunction cause and effect  dan namun perlu meningkatkan dalam materi menceritakan kembali lagu  dengan baik</v>
      </c>
      <c r="Q34" s="39"/>
      <c r="R34" s="39" t="s">
        <v>9</v>
      </c>
      <c r="S34" s="18"/>
      <c r="T34" s="1">
        <v>70</v>
      </c>
      <c r="U34" s="1">
        <v>76</v>
      </c>
      <c r="V34" s="1">
        <v>76</v>
      </c>
      <c r="W34" s="1">
        <v>100</v>
      </c>
      <c r="X34" s="1"/>
      <c r="Y34" s="1"/>
      <c r="Z34" s="1"/>
      <c r="AA34" s="1"/>
      <c r="AB34" s="1"/>
      <c r="AC34" s="1"/>
      <c r="AD34" s="1"/>
      <c r="AE34" s="18"/>
      <c r="AF34" s="1">
        <v>84</v>
      </c>
      <c r="AG34" s="1">
        <v>80</v>
      </c>
      <c r="AH34" s="1">
        <v>85</v>
      </c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142519</v>
      </c>
      <c r="C35" s="19" t="s">
        <v>321</v>
      </c>
      <c r="D35" s="18"/>
      <c r="E35" s="28">
        <f t="shared" si="0"/>
        <v>82</v>
      </c>
      <c r="F35" s="28" t="str">
        <f t="shared" si="1"/>
        <v>B</v>
      </c>
      <c r="G35" s="28">
        <f t="shared" si="2"/>
        <v>82</v>
      </c>
      <c r="H35" s="28" t="str">
        <f t="shared" si="3"/>
        <v>B</v>
      </c>
      <c r="I35" s="36">
        <v>2</v>
      </c>
      <c r="J35" s="28" t="str">
        <f t="shared" si="4"/>
        <v>Memiliki kemampuan menganalisis materi  surat pribadi dan conjuction cause and effect  namun perlu meningkatkan kemapuan dalam menceritakan kembali lagu</v>
      </c>
      <c r="K35" s="28">
        <f t="shared" si="5"/>
        <v>80</v>
      </c>
      <c r="L35" s="28" t="str">
        <f t="shared" si="6"/>
        <v>B</v>
      </c>
      <c r="M35" s="28">
        <f t="shared" si="7"/>
        <v>80</v>
      </c>
      <c r="N35" s="28" t="str">
        <f t="shared" si="8"/>
        <v>B</v>
      </c>
      <c r="O35" s="36">
        <v>2</v>
      </c>
      <c r="P35" s="28" t="str">
        <f t="shared" si="9"/>
        <v>Cukup trampil dan menguasai dalam menpresentasikan materi surat pribadi ,conjunction cause and effect  dan namun perlu meningkatkan dalam materi menceritakan kembali lagu  dengan baik</v>
      </c>
      <c r="Q35" s="39"/>
      <c r="R35" s="39" t="s">
        <v>9</v>
      </c>
      <c r="S35" s="18"/>
      <c r="T35" s="1">
        <v>82</v>
      </c>
      <c r="U35" s="1">
        <v>76</v>
      </c>
      <c r="V35" s="1">
        <v>70</v>
      </c>
      <c r="W35" s="1">
        <v>100</v>
      </c>
      <c r="X35" s="1"/>
      <c r="Y35" s="1"/>
      <c r="Z35" s="1"/>
      <c r="AA35" s="1"/>
      <c r="AB35" s="1"/>
      <c r="AC35" s="1"/>
      <c r="AD35" s="1"/>
      <c r="AE35" s="18"/>
      <c r="AF35" s="1">
        <v>84</v>
      </c>
      <c r="AG35" s="1">
        <v>76</v>
      </c>
      <c r="AH35" s="1">
        <v>80</v>
      </c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142534</v>
      </c>
      <c r="C36" s="19" t="s">
        <v>322</v>
      </c>
      <c r="D36" s="18"/>
      <c r="E36" s="28">
        <f t="shared" si="0"/>
        <v>84</v>
      </c>
      <c r="F36" s="28" t="str">
        <f t="shared" si="1"/>
        <v>B</v>
      </c>
      <c r="G36" s="28">
        <f t="shared" si="2"/>
        <v>84</v>
      </c>
      <c r="H36" s="28" t="str">
        <f t="shared" si="3"/>
        <v>B</v>
      </c>
      <c r="I36" s="36">
        <v>2</v>
      </c>
      <c r="J36" s="28" t="str">
        <f t="shared" si="4"/>
        <v>Memiliki kemampuan menganalisis materi  surat pribadi dan conjuction cause and effect  namun perlu meningkatkan kemapuan dalam menceritakan kembali lagu</v>
      </c>
      <c r="K36" s="28">
        <f t="shared" si="5"/>
        <v>83.333333333333329</v>
      </c>
      <c r="L36" s="28" t="str">
        <f t="shared" si="6"/>
        <v>B</v>
      </c>
      <c r="M36" s="28">
        <f t="shared" si="7"/>
        <v>83.333333333333329</v>
      </c>
      <c r="N36" s="28" t="str">
        <f t="shared" si="8"/>
        <v>B</v>
      </c>
      <c r="O36" s="36">
        <v>2</v>
      </c>
      <c r="P36" s="28" t="str">
        <f t="shared" si="9"/>
        <v>Cukup trampil dan menguasai dalam menpresentasikan materi surat pribadi ,conjunction cause and effect  dan namun perlu meningkatkan dalam materi menceritakan kembali lagu  dengan baik</v>
      </c>
      <c r="Q36" s="39"/>
      <c r="R36" s="39" t="s">
        <v>9</v>
      </c>
      <c r="S36" s="18"/>
      <c r="T36" s="1">
        <v>84</v>
      </c>
      <c r="U36" s="1">
        <v>80</v>
      </c>
      <c r="V36" s="1">
        <v>70</v>
      </c>
      <c r="W36" s="1">
        <v>100</v>
      </c>
      <c r="X36" s="1"/>
      <c r="Y36" s="1"/>
      <c r="Z36" s="1"/>
      <c r="AA36" s="1"/>
      <c r="AB36" s="1"/>
      <c r="AC36" s="1"/>
      <c r="AD36" s="1"/>
      <c r="AE36" s="18"/>
      <c r="AF36" s="1">
        <v>84</v>
      </c>
      <c r="AG36" s="1">
        <v>86</v>
      </c>
      <c r="AH36" s="1">
        <v>80</v>
      </c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142549</v>
      </c>
      <c r="C37" s="19" t="s">
        <v>323</v>
      </c>
      <c r="D37" s="18"/>
      <c r="E37" s="28">
        <f t="shared" si="0"/>
        <v>78</v>
      </c>
      <c r="F37" s="28" t="str">
        <f t="shared" si="1"/>
        <v>B</v>
      </c>
      <c r="G37" s="28">
        <f t="shared" si="2"/>
        <v>78</v>
      </c>
      <c r="H37" s="28" t="str">
        <f t="shared" si="3"/>
        <v>B</v>
      </c>
      <c r="I37" s="36">
        <v>2</v>
      </c>
      <c r="J37" s="28" t="str">
        <f t="shared" si="4"/>
        <v>Memiliki kemampuan menganalisis materi  surat pribadi dan conjuction cause and effect  namun perlu meningkatkan kemapuan dalam menceritakan kembali lagu</v>
      </c>
      <c r="K37" s="28">
        <f t="shared" si="5"/>
        <v>81.666666666666671</v>
      </c>
      <c r="L37" s="28" t="str">
        <f t="shared" si="6"/>
        <v>B</v>
      </c>
      <c r="M37" s="28">
        <f t="shared" si="7"/>
        <v>81.666666666666671</v>
      </c>
      <c r="N37" s="28" t="str">
        <f t="shared" si="8"/>
        <v>B</v>
      </c>
      <c r="O37" s="36">
        <v>2</v>
      </c>
      <c r="P37" s="28" t="str">
        <f t="shared" si="9"/>
        <v>Cukup trampil dan menguasai dalam menpresentasikan materi surat pribadi ,conjunction cause and effect  dan namun perlu meningkatkan dalam materi menceritakan kembali lagu  dengan baik</v>
      </c>
      <c r="Q37" s="39"/>
      <c r="R37" s="39" t="s">
        <v>9</v>
      </c>
      <c r="S37" s="18"/>
      <c r="T37" s="1">
        <v>70</v>
      </c>
      <c r="U37" s="1">
        <v>70</v>
      </c>
      <c r="V37" s="1">
        <v>70</v>
      </c>
      <c r="W37" s="1">
        <v>100</v>
      </c>
      <c r="X37" s="1"/>
      <c r="Y37" s="1"/>
      <c r="Z37" s="1"/>
      <c r="AA37" s="1"/>
      <c r="AB37" s="1"/>
      <c r="AC37" s="1"/>
      <c r="AD37" s="1"/>
      <c r="AE37" s="18"/>
      <c r="AF37" s="1">
        <v>84</v>
      </c>
      <c r="AG37" s="1">
        <v>76</v>
      </c>
      <c r="AH37" s="1">
        <v>85</v>
      </c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142564</v>
      </c>
      <c r="C38" s="19" t="s">
        <v>324</v>
      </c>
      <c r="D38" s="18"/>
      <c r="E38" s="28">
        <f t="shared" si="0"/>
        <v>84</v>
      </c>
      <c r="F38" s="28" t="str">
        <f t="shared" si="1"/>
        <v>B</v>
      </c>
      <c r="G38" s="28">
        <f t="shared" si="2"/>
        <v>84</v>
      </c>
      <c r="H38" s="28" t="str">
        <f t="shared" si="3"/>
        <v>B</v>
      </c>
      <c r="I38" s="36">
        <v>2</v>
      </c>
      <c r="J38" s="28" t="str">
        <f t="shared" si="4"/>
        <v>Memiliki kemampuan menganalisis materi  surat pribadi dan conjuction cause and effect  namun perlu meningkatkan kemapuan dalam menceritakan kembali lagu</v>
      </c>
      <c r="K38" s="28">
        <f t="shared" si="5"/>
        <v>81.666666666666671</v>
      </c>
      <c r="L38" s="28" t="str">
        <f t="shared" si="6"/>
        <v>B</v>
      </c>
      <c r="M38" s="28">
        <f t="shared" si="7"/>
        <v>81.666666666666671</v>
      </c>
      <c r="N38" s="28" t="str">
        <f t="shared" si="8"/>
        <v>B</v>
      </c>
      <c r="O38" s="36">
        <v>2</v>
      </c>
      <c r="P38" s="28" t="str">
        <f t="shared" si="9"/>
        <v>Cukup trampil dan menguasai dalam menpresentasikan materi surat pribadi ,conjunction cause and effect  dan namun perlu meningkatkan dalam materi menceritakan kembali lagu  dengan baik</v>
      </c>
      <c r="Q38" s="39"/>
      <c r="R38" s="39" t="s">
        <v>9</v>
      </c>
      <c r="S38" s="18"/>
      <c r="T38" s="1">
        <v>76</v>
      </c>
      <c r="U38" s="1">
        <v>78</v>
      </c>
      <c r="V38" s="1">
        <v>80</v>
      </c>
      <c r="W38" s="1">
        <v>100</v>
      </c>
      <c r="X38" s="1"/>
      <c r="Y38" s="1"/>
      <c r="Z38" s="1"/>
      <c r="AA38" s="1"/>
      <c r="AB38" s="1"/>
      <c r="AC38" s="1"/>
      <c r="AD38" s="1"/>
      <c r="AE38" s="18"/>
      <c r="AF38" s="1">
        <v>84</v>
      </c>
      <c r="AG38" s="1">
        <v>76</v>
      </c>
      <c r="AH38" s="1">
        <v>85</v>
      </c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142579</v>
      </c>
      <c r="C39" s="19" t="s">
        <v>325</v>
      </c>
      <c r="D39" s="18"/>
      <c r="E39" s="28">
        <f t="shared" si="0"/>
        <v>79</v>
      </c>
      <c r="F39" s="28" t="str">
        <f t="shared" si="1"/>
        <v>B</v>
      </c>
      <c r="G39" s="28">
        <f t="shared" si="2"/>
        <v>79</v>
      </c>
      <c r="H39" s="28" t="str">
        <f t="shared" si="3"/>
        <v>B</v>
      </c>
      <c r="I39" s="36">
        <v>2</v>
      </c>
      <c r="J39" s="28" t="str">
        <f t="shared" si="4"/>
        <v>Memiliki kemampuan menganalisis materi  surat pribadi dan conjuction cause and effect  namun perlu meningkatkan kemapuan dalam menceritakan kembali lagu</v>
      </c>
      <c r="K39" s="28">
        <f t="shared" si="5"/>
        <v>83</v>
      </c>
      <c r="L39" s="28" t="str">
        <f t="shared" si="6"/>
        <v>B</v>
      </c>
      <c r="M39" s="28">
        <f t="shared" si="7"/>
        <v>83</v>
      </c>
      <c r="N39" s="28" t="str">
        <f t="shared" si="8"/>
        <v>B</v>
      </c>
      <c r="O39" s="36">
        <v>2</v>
      </c>
      <c r="P39" s="28" t="str">
        <f t="shared" si="9"/>
        <v>Cukup trampil dan menguasai dalam menpresentasikan materi surat pribadi ,conjunction cause and effect  dan namun perlu meningkatkan dalam materi menceritakan kembali lagu  dengan baik</v>
      </c>
      <c r="Q39" s="39"/>
      <c r="R39" s="39" t="s">
        <v>9</v>
      </c>
      <c r="S39" s="18"/>
      <c r="T39" s="1">
        <v>74</v>
      </c>
      <c r="U39" s="1">
        <v>82</v>
      </c>
      <c r="V39" s="1">
        <v>70</v>
      </c>
      <c r="W39" s="1">
        <v>90</v>
      </c>
      <c r="X39" s="1"/>
      <c r="Y39" s="1"/>
      <c r="Z39" s="1"/>
      <c r="AA39" s="1"/>
      <c r="AB39" s="1"/>
      <c r="AC39" s="1"/>
      <c r="AD39" s="1"/>
      <c r="AE39" s="18"/>
      <c r="AF39" s="1">
        <v>84</v>
      </c>
      <c r="AG39" s="1">
        <v>80</v>
      </c>
      <c r="AH39" s="1">
        <v>85</v>
      </c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142594</v>
      </c>
      <c r="C40" s="19" t="s">
        <v>326</v>
      </c>
      <c r="D40" s="18"/>
      <c r="E40" s="28">
        <f t="shared" si="0"/>
        <v>79</v>
      </c>
      <c r="F40" s="28" t="str">
        <f t="shared" si="1"/>
        <v>B</v>
      </c>
      <c r="G40" s="28">
        <f t="shared" si="2"/>
        <v>79</v>
      </c>
      <c r="H40" s="28" t="str">
        <f t="shared" si="3"/>
        <v>B</v>
      </c>
      <c r="I40" s="36">
        <v>2</v>
      </c>
      <c r="J40" s="28" t="str">
        <f t="shared" si="4"/>
        <v>Memiliki kemampuan menganalisis materi  surat pribadi dan conjuction cause and effect  namun perlu meningkatkan kemapuan dalam menceritakan kembali lagu</v>
      </c>
      <c r="K40" s="28">
        <f t="shared" si="5"/>
        <v>83</v>
      </c>
      <c r="L40" s="28" t="str">
        <f t="shared" si="6"/>
        <v>B</v>
      </c>
      <c r="M40" s="28">
        <f t="shared" si="7"/>
        <v>83</v>
      </c>
      <c r="N40" s="28" t="str">
        <f t="shared" si="8"/>
        <v>B</v>
      </c>
      <c r="O40" s="36">
        <v>2</v>
      </c>
      <c r="P40" s="28" t="str">
        <f t="shared" si="9"/>
        <v>Cukup trampil dan menguasai dalam menpresentasikan materi surat pribadi ,conjunction cause and effect  dan namun perlu meningkatkan dalam materi menceritakan kembali lagu  dengan baik</v>
      </c>
      <c r="Q40" s="39"/>
      <c r="R40" s="39" t="s">
        <v>9</v>
      </c>
      <c r="S40" s="18"/>
      <c r="T40" s="1">
        <v>70</v>
      </c>
      <c r="U40" s="1">
        <v>76</v>
      </c>
      <c r="V40" s="1">
        <v>70</v>
      </c>
      <c r="W40" s="1">
        <v>100</v>
      </c>
      <c r="X40" s="1"/>
      <c r="Y40" s="1"/>
      <c r="Z40" s="1"/>
      <c r="AA40" s="1"/>
      <c r="AB40" s="1"/>
      <c r="AC40" s="1"/>
      <c r="AD40" s="1"/>
      <c r="AE40" s="18"/>
      <c r="AF40" s="1">
        <v>84</v>
      </c>
      <c r="AG40" s="1">
        <v>80</v>
      </c>
      <c r="AH40" s="1">
        <v>85</v>
      </c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142609</v>
      </c>
      <c r="C41" s="19" t="s">
        <v>327</v>
      </c>
      <c r="D41" s="18"/>
      <c r="E41" s="28">
        <f t="shared" si="0"/>
        <v>78</v>
      </c>
      <c r="F41" s="28" t="str">
        <f t="shared" si="1"/>
        <v>B</v>
      </c>
      <c r="G41" s="28">
        <f t="shared" si="2"/>
        <v>78</v>
      </c>
      <c r="H41" s="28" t="str">
        <f t="shared" si="3"/>
        <v>B</v>
      </c>
      <c r="I41" s="36">
        <v>2</v>
      </c>
      <c r="J41" s="28" t="str">
        <f t="shared" si="4"/>
        <v>Memiliki kemampuan menganalisis materi  surat pribadi dan conjuction cause and effect  namun perlu meningkatkan kemapuan dalam menceritakan kembali lagu</v>
      </c>
      <c r="K41" s="28">
        <f t="shared" si="5"/>
        <v>83</v>
      </c>
      <c r="L41" s="28" t="str">
        <f t="shared" si="6"/>
        <v>B</v>
      </c>
      <c r="M41" s="28">
        <f t="shared" si="7"/>
        <v>83</v>
      </c>
      <c r="N41" s="28" t="str">
        <f t="shared" si="8"/>
        <v>B</v>
      </c>
      <c r="O41" s="36">
        <v>2</v>
      </c>
      <c r="P41" s="28" t="str">
        <f t="shared" si="9"/>
        <v>Cukup trampil dan menguasai dalam menpresentasikan materi surat pribadi ,conjunction cause and effect  dan namun perlu meningkatkan dalam materi menceritakan kembali lagu  dengan baik</v>
      </c>
      <c r="Q41" s="39"/>
      <c r="R41" s="39" t="s">
        <v>9</v>
      </c>
      <c r="S41" s="18"/>
      <c r="T41" s="1">
        <v>70</v>
      </c>
      <c r="U41" s="1">
        <v>70</v>
      </c>
      <c r="V41" s="1">
        <v>70</v>
      </c>
      <c r="W41" s="1">
        <v>100</v>
      </c>
      <c r="X41" s="1"/>
      <c r="Y41" s="1"/>
      <c r="Z41" s="1"/>
      <c r="AA41" s="1"/>
      <c r="AB41" s="1"/>
      <c r="AC41" s="1"/>
      <c r="AD41" s="1"/>
      <c r="AE41" s="18"/>
      <c r="AF41" s="1">
        <v>84</v>
      </c>
      <c r="AG41" s="1">
        <v>80</v>
      </c>
      <c r="AH41" s="1">
        <v>85</v>
      </c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142624</v>
      </c>
      <c r="C42" s="19" t="s">
        <v>328</v>
      </c>
      <c r="D42" s="18"/>
      <c r="E42" s="28">
        <f t="shared" si="0"/>
        <v>85</v>
      </c>
      <c r="F42" s="28" t="str">
        <f t="shared" si="1"/>
        <v>A</v>
      </c>
      <c r="G42" s="28">
        <f t="shared" si="2"/>
        <v>85</v>
      </c>
      <c r="H42" s="28" t="str">
        <f t="shared" si="3"/>
        <v>A</v>
      </c>
      <c r="I42" s="36">
        <v>2</v>
      </c>
      <c r="J42" s="28" t="str">
        <f t="shared" si="4"/>
        <v>Memiliki kemampuan menganalisis materi  surat pribadi dan conjuction cause and effect  namun perlu meningkatkan kemapuan dalam menceritakan kembali lagu</v>
      </c>
      <c r="K42" s="28">
        <f t="shared" si="5"/>
        <v>88</v>
      </c>
      <c r="L42" s="28" t="str">
        <f t="shared" si="6"/>
        <v>A</v>
      </c>
      <c r="M42" s="28">
        <f t="shared" si="7"/>
        <v>88</v>
      </c>
      <c r="N42" s="28" t="str">
        <f t="shared" si="8"/>
        <v>A</v>
      </c>
      <c r="O42" s="36">
        <v>1</v>
      </c>
      <c r="P42" s="28" t="str">
        <f t="shared" si="9"/>
        <v>Sangat trampil dan menguasai dalam menpresentasikan materi surat pribadi ,conjunction cause and effect  dan menceritakan kembali lagu  dengan baik</v>
      </c>
      <c r="Q42" s="39"/>
      <c r="R42" s="39" t="s">
        <v>8</v>
      </c>
      <c r="S42" s="18"/>
      <c r="T42" s="1">
        <v>78</v>
      </c>
      <c r="U42" s="1">
        <v>82</v>
      </c>
      <c r="V42" s="1">
        <v>80</v>
      </c>
      <c r="W42" s="1">
        <v>100</v>
      </c>
      <c r="X42" s="1"/>
      <c r="Y42" s="1"/>
      <c r="Z42" s="1"/>
      <c r="AA42" s="1"/>
      <c r="AB42" s="1"/>
      <c r="AC42" s="1"/>
      <c r="AD42" s="1"/>
      <c r="AE42" s="18"/>
      <c r="AF42" s="1">
        <v>84</v>
      </c>
      <c r="AG42" s="1">
        <v>90</v>
      </c>
      <c r="AH42" s="1">
        <v>90</v>
      </c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142639</v>
      </c>
      <c r="C43" s="19" t="s">
        <v>329</v>
      </c>
      <c r="D43" s="18"/>
      <c r="E43" s="28">
        <f t="shared" si="0"/>
        <v>81</v>
      </c>
      <c r="F43" s="28" t="str">
        <f t="shared" si="1"/>
        <v>B</v>
      </c>
      <c r="G43" s="28">
        <f t="shared" si="2"/>
        <v>81</v>
      </c>
      <c r="H43" s="28" t="str">
        <f t="shared" si="3"/>
        <v>B</v>
      </c>
      <c r="I43" s="36">
        <v>1</v>
      </c>
      <c r="J43" s="28" t="str">
        <f t="shared" si="4"/>
        <v xml:space="preserve">Memiliki kemampuan menganalisis materi surat pribadi,conjunction cause and effect dan lagu dengan baik </v>
      </c>
      <c r="K43" s="28">
        <f t="shared" si="5"/>
        <v>83</v>
      </c>
      <c r="L43" s="28" t="str">
        <f t="shared" si="6"/>
        <v>B</v>
      </c>
      <c r="M43" s="28">
        <f t="shared" si="7"/>
        <v>83</v>
      </c>
      <c r="N43" s="28" t="str">
        <f t="shared" si="8"/>
        <v>B</v>
      </c>
      <c r="O43" s="36">
        <v>2</v>
      </c>
      <c r="P43" s="28" t="str">
        <f t="shared" si="9"/>
        <v>Cukup trampil dan menguasai dalam menpresentasikan materi surat pribadi ,conjunction cause and effect  dan namun perlu meningkatkan dalam materi menceritakan kembali lagu  dengan baik</v>
      </c>
      <c r="Q43" s="39"/>
      <c r="R43" s="39" t="s">
        <v>9</v>
      </c>
      <c r="S43" s="18"/>
      <c r="T43" s="1">
        <v>70</v>
      </c>
      <c r="U43" s="1">
        <v>82</v>
      </c>
      <c r="V43" s="1">
        <v>70</v>
      </c>
      <c r="W43" s="1">
        <v>100</v>
      </c>
      <c r="X43" s="1"/>
      <c r="Y43" s="1"/>
      <c r="Z43" s="1"/>
      <c r="AA43" s="1"/>
      <c r="AB43" s="1"/>
      <c r="AC43" s="1"/>
      <c r="AD43" s="1"/>
      <c r="AE43" s="18"/>
      <c r="AF43" s="1">
        <v>84</v>
      </c>
      <c r="AG43" s="1">
        <v>80</v>
      </c>
      <c r="AH43" s="1">
        <v>85</v>
      </c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142654</v>
      </c>
      <c r="C44" s="19" t="s">
        <v>330</v>
      </c>
      <c r="D44" s="18"/>
      <c r="E44" s="28">
        <f t="shared" si="0"/>
        <v>81</v>
      </c>
      <c r="F44" s="28" t="str">
        <f t="shared" si="1"/>
        <v>B</v>
      </c>
      <c r="G44" s="28">
        <f t="shared" si="2"/>
        <v>81</v>
      </c>
      <c r="H44" s="28" t="str">
        <f t="shared" si="3"/>
        <v>B</v>
      </c>
      <c r="I44" s="36">
        <v>2</v>
      </c>
      <c r="J44" s="28" t="str">
        <f t="shared" si="4"/>
        <v>Memiliki kemampuan menganalisis materi  surat pribadi dan conjuction cause and effect  namun perlu meningkatkan kemapuan dalam menceritakan kembali lagu</v>
      </c>
      <c r="K44" s="28">
        <f t="shared" si="5"/>
        <v>83</v>
      </c>
      <c r="L44" s="28" t="str">
        <f t="shared" si="6"/>
        <v>B</v>
      </c>
      <c r="M44" s="28">
        <f t="shared" si="7"/>
        <v>83</v>
      </c>
      <c r="N44" s="28" t="str">
        <f t="shared" si="8"/>
        <v>B</v>
      </c>
      <c r="O44" s="36">
        <v>2</v>
      </c>
      <c r="P44" s="28" t="str">
        <f t="shared" si="9"/>
        <v>Cukup trampil dan menguasai dalam menpresentasikan materi surat pribadi ,conjunction cause and effect  dan namun perlu meningkatkan dalam materi menceritakan kembali lagu  dengan baik</v>
      </c>
      <c r="Q44" s="39"/>
      <c r="R44" s="39" t="s">
        <v>9</v>
      </c>
      <c r="S44" s="18"/>
      <c r="T44" s="1">
        <v>78</v>
      </c>
      <c r="U44" s="1">
        <v>76</v>
      </c>
      <c r="V44" s="1">
        <v>70</v>
      </c>
      <c r="W44" s="1">
        <v>100</v>
      </c>
      <c r="X44" s="1"/>
      <c r="Y44" s="1"/>
      <c r="Z44" s="1"/>
      <c r="AA44" s="1"/>
      <c r="AB44" s="1"/>
      <c r="AC44" s="1"/>
      <c r="AD44" s="1"/>
      <c r="AE44" s="18"/>
      <c r="AF44" s="1">
        <v>84</v>
      </c>
      <c r="AG44" s="1">
        <v>80</v>
      </c>
      <c r="AH44" s="1">
        <v>85</v>
      </c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142669</v>
      </c>
      <c r="C45" s="19" t="s">
        <v>331</v>
      </c>
      <c r="D45" s="18"/>
      <c r="E45" s="28">
        <f t="shared" si="0"/>
        <v>85</v>
      </c>
      <c r="F45" s="28" t="str">
        <f t="shared" si="1"/>
        <v>A</v>
      </c>
      <c r="G45" s="28">
        <f t="shared" si="2"/>
        <v>85</v>
      </c>
      <c r="H45" s="28" t="str">
        <f t="shared" si="3"/>
        <v>A</v>
      </c>
      <c r="I45" s="36">
        <v>1</v>
      </c>
      <c r="J45" s="28" t="str">
        <f t="shared" si="4"/>
        <v xml:space="preserve">Memiliki kemampuan menganalisis materi surat pribadi,conjunction cause and effect dan lagu dengan baik </v>
      </c>
      <c r="K45" s="28">
        <f t="shared" si="5"/>
        <v>81.333333333333329</v>
      </c>
      <c r="L45" s="28" t="str">
        <f t="shared" si="6"/>
        <v>B</v>
      </c>
      <c r="M45" s="28">
        <f t="shared" si="7"/>
        <v>81.333333333333329</v>
      </c>
      <c r="N45" s="28" t="str">
        <f t="shared" si="8"/>
        <v>B</v>
      </c>
      <c r="O45" s="36">
        <v>2</v>
      </c>
      <c r="P45" s="28" t="str">
        <f t="shared" si="9"/>
        <v>Cukup trampil dan menguasai dalam menpresentasikan materi surat pribadi ,conjunction cause and effect  dan namun perlu meningkatkan dalam materi menceritakan kembali lagu  dengan baik</v>
      </c>
      <c r="Q45" s="39"/>
      <c r="R45" s="39" t="s">
        <v>8</v>
      </c>
      <c r="S45" s="18"/>
      <c r="T45" s="1">
        <v>75</v>
      </c>
      <c r="U45" s="1">
        <v>88</v>
      </c>
      <c r="V45" s="1">
        <v>78</v>
      </c>
      <c r="W45" s="1">
        <v>100</v>
      </c>
      <c r="X45" s="1"/>
      <c r="Y45" s="1"/>
      <c r="Z45" s="1"/>
      <c r="AA45" s="1"/>
      <c r="AB45" s="1"/>
      <c r="AC45" s="1"/>
      <c r="AD45" s="1"/>
      <c r="AE45" s="18"/>
      <c r="AF45" s="1">
        <v>84</v>
      </c>
      <c r="AG45" s="1">
        <v>80</v>
      </c>
      <c r="AH45" s="1">
        <v>80</v>
      </c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142684</v>
      </c>
      <c r="C46" s="19" t="s">
        <v>332</v>
      </c>
      <c r="D46" s="18"/>
      <c r="E46" s="28">
        <f t="shared" si="0"/>
        <v>83</v>
      </c>
      <c r="F46" s="28" t="str">
        <f t="shared" si="1"/>
        <v>B</v>
      </c>
      <c r="G46" s="28">
        <f t="shared" si="2"/>
        <v>83</v>
      </c>
      <c r="H46" s="28" t="str">
        <f t="shared" si="3"/>
        <v>B</v>
      </c>
      <c r="I46" s="36">
        <v>2</v>
      </c>
      <c r="J46" s="28" t="str">
        <f t="shared" si="4"/>
        <v>Memiliki kemampuan menganalisis materi  surat pribadi dan conjuction cause and effect  namun perlu meningkatkan kemapuan dalam menceritakan kembali lagu</v>
      </c>
      <c r="K46" s="28">
        <f t="shared" si="5"/>
        <v>82.333333333333329</v>
      </c>
      <c r="L46" s="28" t="str">
        <f t="shared" si="6"/>
        <v>B</v>
      </c>
      <c r="M46" s="28">
        <f t="shared" si="7"/>
        <v>82.333333333333329</v>
      </c>
      <c r="N46" s="28" t="str">
        <f t="shared" si="8"/>
        <v>B</v>
      </c>
      <c r="O46" s="36">
        <v>2</v>
      </c>
      <c r="P46" s="28" t="str">
        <f t="shared" si="9"/>
        <v>Cukup trampil dan menguasai dalam menpresentasikan materi surat pribadi ,conjunction cause and effect  dan namun perlu meningkatkan dalam materi menceritakan kembali lagu  dengan baik</v>
      </c>
      <c r="Q46" s="39"/>
      <c r="R46" s="39" t="s">
        <v>9</v>
      </c>
      <c r="S46" s="18"/>
      <c r="T46" s="1">
        <v>70</v>
      </c>
      <c r="U46" s="1">
        <v>82</v>
      </c>
      <c r="V46" s="1">
        <v>80</v>
      </c>
      <c r="W46" s="1">
        <v>100</v>
      </c>
      <c r="X46" s="1"/>
      <c r="Y46" s="1"/>
      <c r="Z46" s="1"/>
      <c r="AA46" s="1"/>
      <c r="AB46" s="1"/>
      <c r="AC46" s="1"/>
      <c r="AD46" s="1"/>
      <c r="AE46" s="18"/>
      <c r="AF46" s="1">
        <v>84</v>
      </c>
      <c r="AG46" s="1">
        <v>78</v>
      </c>
      <c r="AH46" s="1">
        <v>85</v>
      </c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93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77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82.333333333333329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xWindow="811" yWindow="235"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XI-MIPA 1</vt:lpstr>
      <vt:lpstr>XI-MIPA 3</vt:lpstr>
      <vt:lpstr>XI-MIPA 2</vt:lpstr>
      <vt:lpstr>XI-MIPA 4</vt:lpstr>
      <vt:lpstr>XI-MIPA 5</vt:lpstr>
      <vt:lpstr>XI-MIPA 6</vt:lpstr>
      <vt:lpstr>XI-MIPA 7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ASUS</cp:lastModifiedBy>
  <dcterms:created xsi:type="dcterms:W3CDTF">2015-09-01T09:01:01Z</dcterms:created>
  <dcterms:modified xsi:type="dcterms:W3CDTF">2020-06-10T02:21:55Z</dcterms:modified>
  <cp:category/>
</cp:coreProperties>
</file>