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1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K29" i="4"/>
  <c r="L29" i="4" s="1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K27" i="4"/>
  <c r="L27" i="4" s="1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K25" i="4"/>
  <c r="L25" i="4" s="1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K23" i="4"/>
  <c r="L23" i="4" s="1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K21" i="4"/>
  <c r="L21" i="4" s="1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K19" i="4"/>
  <c r="L19" i="4" s="1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K17" i="4"/>
  <c r="L17" i="4" s="1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K15" i="4"/>
  <c r="L15" i="4" s="1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K13" i="4"/>
  <c r="L13" i="4" s="1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L47" i="1"/>
  <c r="K47" i="1"/>
  <c r="J47" i="1"/>
  <c r="G47" i="1"/>
  <c r="H47" i="1" s="1"/>
  <c r="F47" i="1"/>
  <c r="E47" i="1"/>
  <c r="P46" i="1"/>
  <c r="N46" i="1"/>
  <c r="M46" i="1"/>
  <c r="K46" i="1"/>
  <c r="L46" i="1" s="1"/>
  <c r="J46" i="1"/>
  <c r="H46" i="1"/>
  <c r="G46" i="1"/>
  <c r="E46" i="1"/>
  <c r="F46" i="1" s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L43" i="1"/>
  <c r="K43" i="1"/>
  <c r="J43" i="1"/>
  <c r="G43" i="1"/>
  <c r="H43" i="1" s="1"/>
  <c r="F43" i="1"/>
  <c r="E43" i="1"/>
  <c r="P42" i="1"/>
  <c r="N42" i="1"/>
  <c r="M42" i="1"/>
  <c r="K42" i="1"/>
  <c r="L42" i="1" s="1"/>
  <c r="J42" i="1"/>
  <c r="H42" i="1"/>
  <c r="G42" i="1"/>
  <c r="E42" i="1"/>
  <c r="F42" i="1" s="1"/>
  <c r="P41" i="1"/>
  <c r="M41" i="1"/>
  <c r="N41" i="1" s="1"/>
  <c r="K41" i="1"/>
  <c r="L41" i="1" s="1"/>
  <c r="J41" i="1"/>
  <c r="G41" i="1"/>
  <c r="H41" i="1" s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L39" i="1"/>
  <c r="K39" i="1"/>
  <c r="J39" i="1"/>
  <c r="G39" i="1"/>
  <c r="H39" i="1" s="1"/>
  <c r="F39" i="1"/>
  <c r="E39" i="1"/>
  <c r="P38" i="1"/>
  <c r="N38" i="1"/>
  <c r="M38" i="1"/>
  <c r="K38" i="1"/>
  <c r="L38" i="1" s="1"/>
  <c r="J38" i="1"/>
  <c r="H38" i="1"/>
  <c r="G38" i="1"/>
  <c r="E38" i="1"/>
  <c r="F38" i="1" s="1"/>
  <c r="P37" i="1"/>
  <c r="M37" i="1"/>
  <c r="N37" i="1" s="1"/>
  <c r="K37" i="1"/>
  <c r="L37" i="1" s="1"/>
  <c r="J37" i="1"/>
  <c r="G37" i="1"/>
  <c r="H37" i="1" s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L35" i="1"/>
  <c r="K35" i="1"/>
  <c r="J35" i="1"/>
  <c r="G35" i="1"/>
  <c r="H35" i="1" s="1"/>
  <c r="F35" i="1"/>
  <c r="E35" i="1"/>
  <c r="P34" i="1"/>
  <c r="N34" i="1"/>
  <c r="M34" i="1"/>
  <c r="K34" i="1"/>
  <c r="L34" i="1" s="1"/>
  <c r="J34" i="1"/>
  <c r="H34" i="1"/>
  <c r="G34" i="1"/>
  <c r="E34" i="1"/>
  <c r="F34" i="1" s="1"/>
  <c r="P33" i="1"/>
  <c r="M33" i="1"/>
  <c r="N33" i="1" s="1"/>
  <c r="K33" i="1"/>
  <c r="L33" i="1" s="1"/>
  <c r="J33" i="1"/>
  <c r="G33" i="1"/>
  <c r="H33" i="1" s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L31" i="1"/>
  <c r="K31" i="1"/>
  <c r="J31" i="1"/>
  <c r="G31" i="1"/>
  <c r="H31" i="1" s="1"/>
  <c r="F31" i="1"/>
  <c r="E31" i="1"/>
  <c r="P30" i="1"/>
  <c r="N30" i="1"/>
  <c r="M30" i="1"/>
  <c r="K30" i="1"/>
  <c r="L30" i="1" s="1"/>
  <c r="J30" i="1"/>
  <c r="H30" i="1"/>
  <c r="G30" i="1"/>
  <c r="E30" i="1"/>
  <c r="F30" i="1" s="1"/>
  <c r="P29" i="1"/>
  <c r="M29" i="1"/>
  <c r="N29" i="1" s="1"/>
  <c r="K29" i="1"/>
  <c r="L29" i="1" s="1"/>
  <c r="J29" i="1"/>
  <c r="G29" i="1"/>
  <c r="H29" i="1" s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L27" i="1"/>
  <c r="K27" i="1"/>
  <c r="J27" i="1"/>
  <c r="G27" i="1"/>
  <c r="H27" i="1" s="1"/>
  <c r="F27" i="1"/>
  <c r="E27" i="1"/>
  <c r="P26" i="1"/>
  <c r="N26" i="1"/>
  <c r="M26" i="1"/>
  <c r="K26" i="1"/>
  <c r="L26" i="1" s="1"/>
  <c r="J26" i="1"/>
  <c r="H26" i="1"/>
  <c r="G26" i="1"/>
  <c r="E26" i="1"/>
  <c r="F26" i="1" s="1"/>
  <c r="P25" i="1"/>
  <c r="M25" i="1"/>
  <c r="N25" i="1" s="1"/>
  <c r="K25" i="1"/>
  <c r="L25" i="1" s="1"/>
  <c r="J25" i="1"/>
  <c r="G25" i="1"/>
  <c r="H25" i="1" s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L23" i="1"/>
  <c r="K23" i="1"/>
  <c r="J23" i="1"/>
  <c r="G23" i="1"/>
  <c r="H23" i="1" s="1"/>
  <c r="F23" i="1"/>
  <c r="E23" i="1"/>
  <c r="P22" i="1"/>
  <c r="N22" i="1"/>
  <c r="M22" i="1"/>
  <c r="K22" i="1"/>
  <c r="L22" i="1" s="1"/>
  <c r="J22" i="1"/>
  <c r="H22" i="1"/>
  <c r="G22" i="1"/>
  <c r="E22" i="1"/>
  <c r="F22" i="1" s="1"/>
  <c r="P21" i="1"/>
  <c r="M21" i="1"/>
  <c r="N21" i="1" s="1"/>
  <c r="K21" i="1"/>
  <c r="L21" i="1" s="1"/>
  <c r="J21" i="1"/>
  <c r="G21" i="1"/>
  <c r="H21" i="1" s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L19" i="1"/>
  <c r="K19" i="1"/>
  <c r="J19" i="1"/>
  <c r="G19" i="1"/>
  <c r="H19" i="1" s="1"/>
  <c r="F19" i="1"/>
  <c r="E19" i="1"/>
  <c r="P18" i="1"/>
  <c r="N18" i="1"/>
  <c r="M18" i="1"/>
  <c r="K18" i="1"/>
  <c r="L18" i="1" s="1"/>
  <c r="J18" i="1"/>
  <c r="H18" i="1"/>
  <c r="G18" i="1"/>
  <c r="E18" i="1"/>
  <c r="F18" i="1" s="1"/>
  <c r="P17" i="1"/>
  <c r="M17" i="1"/>
  <c r="N17" i="1" s="1"/>
  <c r="K17" i="1"/>
  <c r="L17" i="1" s="1"/>
  <c r="J17" i="1"/>
  <c r="G17" i="1"/>
  <c r="H17" i="1" s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L15" i="1"/>
  <c r="K15" i="1"/>
  <c r="J15" i="1"/>
  <c r="G15" i="1"/>
  <c r="H15" i="1" s="1"/>
  <c r="F15" i="1"/>
  <c r="E15" i="1"/>
  <c r="P14" i="1"/>
  <c r="N14" i="1"/>
  <c r="M14" i="1"/>
  <c r="K14" i="1"/>
  <c r="L14" i="1" s="1"/>
  <c r="J14" i="1"/>
  <c r="H14" i="1"/>
  <c r="G14" i="1"/>
  <c r="E14" i="1"/>
  <c r="F14" i="1" s="1"/>
  <c r="P13" i="1"/>
  <c r="M13" i="1"/>
  <c r="N13" i="1" s="1"/>
  <c r="K13" i="1"/>
  <c r="L13" i="1" s="1"/>
  <c r="J13" i="1"/>
  <c r="G13" i="1"/>
  <c r="H13" i="1" s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L11" i="1"/>
  <c r="K11" i="1"/>
  <c r="J11" i="1"/>
  <c r="G11" i="1"/>
  <c r="F11" i="1"/>
  <c r="E11" i="1"/>
  <c r="K52" i="1" l="1"/>
  <c r="K54" i="1"/>
  <c r="H11" i="3"/>
  <c r="K53" i="3"/>
  <c r="K52" i="3"/>
  <c r="H11" i="1"/>
  <c r="K53" i="1"/>
  <c r="K53" i="2"/>
  <c r="K54" i="2"/>
  <c r="H11" i="4"/>
  <c r="K54" i="4"/>
  <c r="K53" i="4"/>
  <c r="K52" i="4"/>
  <c r="K54" i="3"/>
  <c r="K52" i="2"/>
</calcChain>
</file>

<file path=xl/sharedStrings.xml><?xml version="1.0" encoding="utf-8"?>
<sst xmlns="http://schemas.openxmlformats.org/spreadsheetml/2006/main" count="718" uniqueCount="223">
  <si>
    <t>DAFTAR NILAI SISWA SMAN 9 SEMARANG SEMESTER GENAP TAHUN PELAJARAN 2019/2020</t>
  </si>
  <si>
    <t>Guru :</t>
  </si>
  <si>
    <t>Wesiati Setyaningsih S.S., M.M.</t>
  </si>
  <si>
    <t>Kelas XII-MIPA 4</t>
  </si>
  <si>
    <t>Mapel :</t>
  </si>
  <si>
    <t>Bahasa Inggris [ Kelompok A (Wajib) ]</t>
  </si>
  <si>
    <t>didownload 20/04/2020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</si>
  <si>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</si>
  <si>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</si>
  <si>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</si>
  <si>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</si>
  <si>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</si>
  <si>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</si>
  <si>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</si>
  <si>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</si>
  <si>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</si>
  <si>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</si>
  <si>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</si>
  <si>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</si>
  <si>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</si>
  <si>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</si>
  <si>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</si>
  <si>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</si>
  <si>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</si>
  <si>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</si>
  <si>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</si>
  <si>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</si>
  <si>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</si>
  <si>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</si>
  <si>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</si>
  <si>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</si>
  <si>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</si>
  <si>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</si>
  <si>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</si>
  <si>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</si>
  <si>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</si>
  <si>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</si>
  <si>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</si>
  <si>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</si>
  <si>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</si>
  <si>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</si>
  <si>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</si>
  <si>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</si>
  <si>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</si>
  <si>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</si>
  <si>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</si>
  <si>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</si>
  <si>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</si>
  <si>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</si>
  <si>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</si>
  <si>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</si>
  <si>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</si>
  <si>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</si>
  <si>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</si>
  <si>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</si>
  <si>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</si>
  <si>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 xml:space="preserve">A 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</si>
  <si>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</si>
  <si>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</si>
  <si>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</si>
  <si>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</si>
  <si>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</si>
  <si>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</si>
  <si>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</si>
  <si>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</si>
  <si>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</si>
  <si>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</si>
  <si>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</si>
  <si>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</si>
  <si>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Memiliki kemampuan kognitif memahami dan menganalisis materi News Item, Procedure dan Song</t>
  </si>
  <si>
    <t>Sangat terampil dalam berkomunikasi dan mempresentasikan materi News Item, Procedure dan Song</t>
  </si>
  <si>
    <t>ANINDHITYA SRI PUJIATI</t>
  </si>
  <si>
    <t>APRISYA JAMILATUL ADHA</t>
  </si>
  <si>
    <t>Memiliki kemampuan kognitif memahami namun perlu peningkatan dalam menganalisis materi News Item, Procedure dan Song</t>
  </si>
  <si>
    <t>Sangat terampil dalam berkomunikasi namun perlu peningkatan dalam mempresentasikan materi News Item, Procedure dan Song.</t>
  </si>
  <si>
    <t>ARHAM WILDAN ERHAFACHRI</t>
  </si>
  <si>
    <t>ARIFIN ADE PAMUNGKAS</t>
  </si>
  <si>
    <t>Perlu peningkatan pada kemampuan kognitif memahami dan menganalisis materi News Item, Procedure dan Song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</si>
  <si>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</si>
  <si>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</si>
  <si>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</si>
  <si>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</si>
  <si>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</si>
  <si>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</si>
  <si>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</si>
  <si>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</si>
  <si>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</si>
  <si>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</si>
  <si>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</si>
  <si>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</si>
  <si>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</si>
  <si>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</si>
  <si>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</si>
  <si>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</si>
  <si>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</si>
  <si>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</si>
  <si>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</si>
  <si>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</si>
  <si>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</si>
  <si>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</si>
  <si>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</si>
  <si>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</si>
  <si>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</si>
  <si>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</si>
  <si>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</si>
  <si>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</si>
  <si>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</si>
  <si>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</si>
  <si>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</si>
  <si>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</si>
  <si>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</si>
  <si>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</si>
  <si>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</si>
  <si>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</si>
  <si>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</si>
  <si>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</si>
  <si>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</si>
  <si>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</si>
  <si>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</si>
  <si>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19720429 199804 2 001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</si>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</sst>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48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133143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News Item, Procedure dan Song</v>
      </c>
      <c r="K11" s="28">
        <f t="shared" ref="K11:K50" si="5">IF((COUNTA(AF11:AO11)&gt;0),AVERAGE(AF11:AO11),"")</f>
        <v>90.666666666666671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News Item, Procedure dan Song</v>
      </c>
      <c r="Q11" s="39"/>
      <c r="R11" s="39" t="s">
        <v>56</v>
      </c>
      <c r="S11" s="18"/>
      <c r="T11" s="1">
        <v>92</v>
      </c>
      <c r="U11" s="1">
        <v>84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133159</v>
      </c>
      <c r="C12" s="19" t="s">
        <v>59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News Item, Procedure dan Song</v>
      </c>
      <c r="K12" s="28">
        <f t="shared" si="5"/>
        <v>93.333333333333329</v>
      </c>
      <c r="L12" s="28" t="str">
        <f t="shared" si="6"/>
        <v>A</v>
      </c>
      <c r="M12" s="28">
        <f t="shared" si="7"/>
        <v>93.333333333333329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News Item, Procedure dan Song</v>
      </c>
      <c r="Q12" s="39"/>
      <c r="R12" s="39" t="s">
        <v>56</v>
      </c>
      <c r="S12" s="18"/>
      <c r="T12" s="1">
        <v>82</v>
      </c>
      <c r="U12" s="1">
        <v>92</v>
      </c>
      <c r="V12" s="1">
        <v>95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133175</v>
      </c>
      <c r="C13" s="19" t="s">
        <v>68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News Item, Procedure dan Song</v>
      </c>
      <c r="K13" s="28">
        <f t="shared" si="5"/>
        <v>94.333333333333329</v>
      </c>
      <c r="L13" s="28" t="str">
        <f t="shared" si="6"/>
        <v>A</v>
      </c>
      <c r="M13" s="28">
        <f t="shared" si="7"/>
        <v>94.333333333333329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News Item, Procedure dan Song</v>
      </c>
      <c r="Q13" s="39"/>
      <c r="R13" s="39" t="s">
        <v>56</v>
      </c>
      <c r="S13" s="18"/>
      <c r="T13" s="1">
        <v>92</v>
      </c>
      <c r="U13" s="1">
        <v>96</v>
      </c>
      <c r="V13" s="1">
        <v>95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97</v>
      </c>
      <c r="AG13" s="1">
        <v>96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69</v>
      </c>
      <c r="FI13" s="43" t="s">
        <v>70</v>
      </c>
      <c r="FJ13" s="41">
        <v>56321</v>
      </c>
      <c r="FK13" s="41">
        <v>56331</v>
      </c>
    </row>
    <row r="14" spans="1:167" x14ac:dyDescent="0.25">
      <c r="A14" s="19">
        <v>4</v>
      </c>
      <c r="B14" s="19">
        <v>133191</v>
      </c>
      <c r="C14" s="19" t="s">
        <v>71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News Item, Procedure dan Song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News Item, Procedure dan Song</v>
      </c>
      <c r="Q14" s="39"/>
      <c r="R14" s="39" t="s">
        <v>56</v>
      </c>
      <c r="S14" s="18"/>
      <c r="T14" s="1">
        <v>78</v>
      </c>
      <c r="U14" s="1">
        <v>82</v>
      </c>
      <c r="V14" s="1">
        <v>95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90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133207</v>
      </c>
      <c r="C15" s="19" t="s">
        <v>72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News Item, Procedure dan Song</v>
      </c>
      <c r="K15" s="28">
        <f t="shared" si="5"/>
        <v>92.333333333333329</v>
      </c>
      <c r="L15" s="28" t="str">
        <f t="shared" si="6"/>
        <v>A</v>
      </c>
      <c r="M15" s="28">
        <f t="shared" si="7"/>
        <v>92.333333333333329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News Item, Procedure dan Song</v>
      </c>
      <c r="Q15" s="39"/>
      <c r="R15" s="39" t="s">
        <v>56</v>
      </c>
      <c r="S15" s="18"/>
      <c r="T15" s="1">
        <v>84</v>
      </c>
      <c r="U15" s="1">
        <v>86</v>
      </c>
      <c r="V15" s="1">
        <v>96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94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73</v>
      </c>
      <c r="FI15" s="43" t="s">
        <v>74</v>
      </c>
      <c r="FJ15" s="41">
        <v>56322</v>
      </c>
      <c r="FK15" s="41">
        <v>56332</v>
      </c>
    </row>
    <row r="16" spans="1:167" x14ac:dyDescent="0.25">
      <c r="A16" s="19">
        <v>6</v>
      </c>
      <c r="B16" s="19">
        <v>133223</v>
      </c>
      <c r="C16" s="19" t="s">
        <v>75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News Item, Procedure dan Song</v>
      </c>
      <c r="K16" s="28">
        <f t="shared" si="5"/>
        <v>94.333333333333329</v>
      </c>
      <c r="L16" s="28" t="str">
        <f t="shared" si="6"/>
        <v>A</v>
      </c>
      <c r="M16" s="28">
        <f t="shared" si="7"/>
        <v>94.333333333333329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News Item, Procedure dan Song</v>
      </c>
      <c r="Q16" s="39"/>
      <c r="R16" s="39" t="s">
        <v>56</v>
      </c>
      <c r="S16" s="18"/>
      <c r="T16" s="1">
        <v>80</v>
      </c>
      <c r="U16" s="1">
        <v>80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133239</v>
      </c>
      <c r="C17" s="19" t="s">
        <v>76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News Item, Procedure dan Song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News Item, Procedure dan Song</v>
      </c>
      <c r="Q17" s="39"/>
      <c r="R17" s="39" t="s">
        <v>56</v>
      </c>
      <c r="S17" s="18"/>
      <c r="T17" s="1">
        <v>92</v>
      </c>
      <c r="U17" s="1">
        <v>90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94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77</v>
      </c>
      <c r="FI17" s="43"/>
      <c r="FJ17" s="41">
        <v>56323</v>
      </c>
      <c r="FK17" s="41">
        <v>56333</v>
      </c>
    </row>
    <row r="18" spans="1:167" x14ac:dyDescent="0.25">
      <c r="A18" s="19">
        <v>8</v>
      </c>
      <c r="B18" s="19">
        <v>133255</v>
      </c>
      <c r="C18" s="19" t="s">
        <v>78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News Item, Procedure dan Song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News Item, Procedure dan Song</v>
      </c>
      <c r="Q18" s="39"/>
      <c r="R18" s="39" t="s">
        <v>56</v>
      </c>
      <c r="S18" s="18"/>
      <c r="T18" s="1">
        <v>84</v>
      </c>
      <c r="U18" s="1">
        <v>80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133271</v>
      </c>
      <c r="C19" s="19" t="s">
        <v>79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News Item, Procedure dan Song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News Item, Procedure dan Song</v>
      </c>
      <c r="Q19" s="39"/>
      <c r="R19" s="39" t="s">
        <v>56</v>
      </c>
      <c r="S19" s="18"/>
      <c r="T19" s="1">
        <v>92</v>
      </c>
      <c r="U19" s="1">
        <v>86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56324</v>
      </c>
      <c r="FK19" s="41">
        <v>56334</v>
      </c>
    </row>
    <row r="20" spans="1:167" x14ac:dyDescent="0.25">
      <c r="A20" s="19">
        <v>10</v>
      </c>
      <c r="B20" s="19">
        <v>133287</v>
      </c>
      <c r="C20" s="19" t="s">
        <v>80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News Item, Procedure dan Song</v>
      </c>
      <c r="K20" s="28">
        <f t="shared" si="5"/>
        <v>91.333333333333329</v>
      </c>
      <c r="L20" s="28" t="str">
        <f t="shared" si="6"/>
        <v>A</v>
      </c>
      <c r="M20" s="28">
        <f t="shared" si="7"/>
        <v>91.333333333333329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News Item, Procedure dan Song</v>
      </c>
      <c r="Q20" s="39"/>
      <c r="R20" s="39" t="s">
        <v>56</v>
      </c>
      <c r="S20" s="18"/>
      <c r="T20" s="1">
        <v>82</v>
      </c>
      <c r="U20" s="1">
        <v>86</v>
      </c>
      <c r="V20" s="1">
        <v>95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>
        <v>96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133303</v>
      </c>
      <c r="C21" s="19" t="s">
        <v>81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News Item, Procedure dan Song</v>
      </c>
      <c r="K21" s="28">
        <f t="shared" si="5"/>
        <v>92.666666666666671</v>
      </c>
      <c r="L21" s="28" t="str">
        <f t="shared" si="6"/>
        <v>A</v>
      </c>
      <c r="M21" s="28">
        <f t="shared" si="7"/>
        <v>92.666666666666671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News Item, Procedure dan Song</v>
      </c>
      <c r="Q21" s="39"/>
      <c r="R21" s="39" t="s">
        <v>56</v>
      </c>
      <c r="S21" s="18"/>
      <c r="T21" s="1">
        <v>88</v>
      </c>
      <c r="U21" s="1">
        <v>80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95</v>
      </c>
      <c r="AH21" s="1">
        <v>94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56325</v>
      </c>
      <c r="FK21" s="41">
        <v>56335</v>
      </c>
    </row>
    <row r="22" spans="1:167" x14ac:dyDescent="0.25">
      <c r="A22" s="19">
        <v>12</v>
      </c>
      <c r="B22" s="19">
        <v>133319</v>
      </c>
      <c r="C22" s="19" t="s">
        <v>82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News Item, Procedure dan Song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News Item, Procedure dan Song</v>
      </c>
      <c r="Q22" s="39"/>
      <c r="R22" s="39" t="s">
        <v>56</v>
      </c>
      <c r="S22" s="18"/>
      <c r="T22" s="1">
        <v>86</v>
      </c>
      <c r="U22" s="1">
        <v>94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133335</v>
      </c>
      <c r="C23" s="19" t="s">
        <v>83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News Item, Procedure dan Song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News Item, Procedure dan Song</v>
      </c>
      <c r="Q23" s="39"/>
      <c r="R23" s="39" t="s">
        <v>56</v>
      </c>
      <c r="S23" s="18"/>
      <c r="T23" s="1">
        <v>82</v>
      </c>
      <c r="U23" s="1">
        <v>90</v>
      </c>
      <c r="V23" s="1">
        <v>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56326</v>
      </c>
      <c r="FK23" s="41">
        <v>56336</v>
      </c>
    </row>
    <row r="24" spans="1:167" x14ac:dyDescent="0.25">
      <c r="A24" s="19">
        <v>14</v>
      </c>
      <c r="B24" s="19">
        <v>133351</v>
      </c>
      <c r="C24" s="19" t="s">
        <v>84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News Item, Procedure dan Song</v>
      </c>
      <c r="K24" s="28">
        <f t="shared" si="5"/>
        <v>93</v>
      </c>
      <c r="L24" s="28" t="str">
        <f t="shared" si="6"/>
        <v>A</v>
      </c>
      <c r="M24" s="28">
        <f t="shared" si="7"/>
        <v>93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News Item, Procedure dan Song</v>
      </c>
      <c r="Q24" s="39"/>
      <c r="R24" s="39" t="s">
        <v>56</v>
      </c>
      <c r="S24" s="18"/>
      <c r="T24" s="1">
        <v>84</v>
      </c>
      <c r="U24" s="1">
        <v>96</v>
      </c>
      <c r="V24" s="1">
        <v>95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95</v>
      </c>
      <c r="AH24" s="1">
        <v>96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133367</v>
      </c>
      <c r="C25" s="19" t="s">
        <v>85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News Item, Procedure dan Song</v>
      </c>
      <c r="K25" s="28">
        <f t="shared" si="5"/>
        <v>91.333333333333329</v>
      </c>
      <c r="L25" s="28" t="str">
        <f t="shared" si="6"/>
        <v>A</v>
      </c>
      <c r="M25" s="28">
        <f t="shared" si="7"/>
        <v>91.333333333333329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News Item, Procedure dan Song</v>
      </c>
      <c r="Q25" s="39"/>
      <c r="R25" s="39" t="s">
        <v>56</v>
      </c>
      <c r="S25" s="18"/>
      <c r="T25" s="1">
        <v>82</v>
      </c>
      <c r="U25" s="1">
        <v>88</v>
      </c>
      <c r="V25" s="1">
        <v>95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56327</v>
      </c>
      <c r="FK25" s="41">
        <v>56337</v>
      </c>
    </row>
    <row r="26" spans="1:167" x14ac:dyDescent="0.25">
      <c r="A26" s="19">
        <v>16</v>
      </c>
      <c r="B26" s="19">
        <v>133383</v>
      </c>
      <c r="C26" s="19" t="s">
        <v>87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News Item, Procedure dan Song</v>
      </c>
      <c r="K26" s="28">
        <f t="shared" si="5"/>
        <v>95.333333333333329</v>
      </c>
      <c r="L26" s="28" t="str">
        <f t="shared" si="6"/>
        <v>A</v>
      </c>
      <c r="M26" s="28">
        <f t="shared" si="7"/>
        <v>95.333333333333329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News Item, Procedure dan Song</v>
      </c>
      <c r="Q26" s="39"/>
      <c r="R26" s="39" t="s">
        <v>56</v>
      </c>
      <c r="S26" s="18"/>
      <c r="T26" s="1">
        <v>86</v>
      </c>
      <c r="U26" s="1">
        <v>80</v>
      </c>
      <c r="V26" s="1">
        <v>95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97</v>
      </c>
      <c r="AG26" s="1">
        <v>95</v>
      </c>
      <c r="AH26" s="1">
        <v>94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133399</v>
      </c>
      <c r="C27" s="19" t="s">
        <v>88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News Item, Procedure dan Song</v>
      </c>
      <c r="K27" s="28">
        <f t="shared" si="5"/>
        <v>89.333333333333329</v>
      </c>
      <c r="L27" s="28" t="str">
        <f t="shared" si="6"/>
        <v>A</v>
      </c>
      <c r="M27" s="28">
        <f t="shared" si="7"/>
        <v>89.333333333333329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News Item, Procedure dan Song</v>
      </c>
      <c r="Q27" s="39"/>
      <c r="R27" s="39" t="s">
        <v>56</v>
      </c>
      <c r="S27" s="18"/>
      <c r="T27" s="1">
        <v>82</v>
      </c>
      <c r="U27" s="1">
        <v>92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56328</v>
      </c>
      <c r="FK27" s="41">
        <v>56338</v>
      </c>
    </row>
    <row r="28" spans="1:167" x14ac:dyDescent="0.25">
      <c r="A28" s="19">
        <v>18</v>
      </c>
      <c r="B28" s="19">
        <v>133415</v>
      </c>
      <c r="C28" s="19" t="s">
        <v>89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News Item, Procedure dan Song</v>
      </c>
      <c r="K28" s="28">
        <f t="shared" si="5"/>
        <v>94.666666666666671</v>
      </c>
      <c r="L28" s="28" t="str">
        <f t="shared" si="6"/>
        <v>A</v>
      </c>
      <c r="M28" s="28">
        <f t="shared" si="7"/>
        <v>94.666666666666671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News Item, Procedure dan Song</v>
      </c>
      <c r="Q28" s="39"/>
      <c r="R28" s="39" t="s">
        <v>56</v>
      </c>
      <c r="S28" s="18"/>
      <c r="T28" s="1">
        <v>84</v>
      </c>
      <c r="U28" s="1">
        <v>88</v>
      </c>
      <c r="V28" s="1">
        <v>95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95</v>
      </c>
      <c r="AH28" s="1">
        <v>97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133431</v>
      </c>
      <c r="C29" s="19" t="s">
        <v>90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News Item, Procedure dan Song</v>
      </c>
      <c r="K29" s="28">
        <f t="shared" si="5"/>
        <v>95.333333333333329</v>
      </c>
      <c r="L29" s="28" t="str">
        <f t="shared" si="6"/>
        <v>A</v>
      </c>
      <c r="M29" s="28">
        <f t="shared" si="7"/>
        <v>95.333333333333329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News Item, Procedure dan Song</v>
      </c>
      <c r="Q29" s="39"/>
      <c r="R29" s="39" t="s">
        <v>56</v>
      </c>
      <c r="S29" s="18"/>
      <c r="T29" s="1">
        <v>88</v>
      </c>
      <c r="U29" s="1">
        <v>92</v>
      </c>
      <c r="V29" s="1">
        <v>95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97</v>
      </c>
      <c r="AH29" s="1">
        <v>94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56329</v>
      </c>
      <c r="FK29" s="41">
        <v>56339</v>
      </c>
    </row>
    <row r="30" spans="1:167" x14ac:dyDescent="0.25">
      <c r="A30" s="19">
        <v>20</v>
      </c>
      <c r="B30" s="19">
        <v>133447</v>
      </c>
      <c r="C30" s="19" t="s">
        <v>91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News Item, Procedure dan Song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News Item, Procedure dan Song</v>
      </c>
      <c r="Q30" s="39"/>
      <c r="R30" s="39" t="s">
        <v>56</v>
      </c>
      <c r="S30" s="18"/>
      <c r="T30" s="1">
        <v>84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92</v>
      </c>
      <c r="AH30" s="1">
        <v>96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133463</v>
      </c>
      <c r="C31" s="19" t="s">
        <v>92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News Item, Procedure dan Song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News Item, Procedure dan Song</v>
      </c>
      <c r="Q31" s="39"/>
      <c r="R31" s="39" t="s">
        <v>56</v>
      </c>
      <c r="S31" s="18"/>
      <c r="T31" s="1">
        <v>86</v>
      </c>
      <c r="U31" s="1">
        <v>80</v>
      </c>
      <c r="V31" s="1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85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56330</v>
      </c>
      <c r="FK31" s="41">
        <v>56340</v>
      </c>
    </row>
    <row r="32" spans="1:167" x14ac:dyDescent="0.25">
      <c r="A32" s="19">
        <v>22</v>
      </c>
      <c r="B32" s="19">
        <v>133479</v>
      </c>
      <c r="C32" s="19" t="s">
        <v>93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News Item, Procedure dan Song</v>
      </c>
      <c r="K32" s="28">
        <f t="shared" si="5"/>
        <v>94.333333333333329</v>
      </c>
      <c r="L32" s="28" t="str">
        <f t="shared" si="6"/>
        <v>A</v>
      </c>
      <c r="M32" s="28">
        <f t="shared" si="7"/>
        <v>94.333333333333329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News Item, Procedure dan Song</v>
      </c>
      <c r="Q32" s="39"/>
      <c r="R32" s="39" t="s">
        <v>56</v>
      </c>
      <c r="S32" s="18"/>
      <c r="T32" s="1">
        <v>84</v>
      </c>
      <c r="U32" s="1">
        <v>76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95</v>
      </c>
      <c r="AH32" s="1">
        <v>93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133495</v>
      </c>
      <c r="C33" s="19" t="s">
        <v>94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News Item, Procedure dan Song</v>
      </c>
      <c r="K33" s="28">
        <f t="shared" si="5"/>
        <v>96</v>
      </c>
      <c r="L33" s="28" t="str">
        <f t="shared" si="6"/>
        <v>A</v>
      </c>
      <c r="M33" s="28">
        <f t="shared" si="7"/>
        <v>96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News Item, Procedure dan Song</v>
      </c>
      <c r="Q33" s="39"/>
      <c r="R33" s="39" t="s">
        <v>56</v>
      </c>
      <c r="S33" s="18"/>
      <c r="T33" s="1">
        <v>92</v>
      </c>
      <c r="U33" s="1">
        <v>86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97</v>
      </c>
      <c r="AG33" s="1">
        <v>95</v>
      </c>
      <c r="AH33" s="1">
        <v>96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133511</v>
      </c>
      <c r="C34" s="19" t="s">
        <v>95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News Item, Procedure dan Song</v>
      </c>
      <c r="K34" s="28">
        <f t="shared" si="5"/>
        <v>95</v>
      </c>
      <c r="L34" s="28" t="str">
        <f t="shared" si="6"/>
        <v>A</v>
      </c>
      <c r="M34" s="28">
        <f t="shared" si="7"/>
        <v>95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News Item, Procedure dan Song</v>
      </c>
      <c r="Q34" s="39"/>
      <c r="R34" s="39" t="s">
        <v>56</v>
      </c>
      <c r="S34" s="18"/>
      <c r="T34" s="1">
        <v>90</v>
      </c>
      <c r="U34" s="1">
        <v>90</v>
      </c>
      <c r="V34" s="1">
        <v>98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96</v>
      </c>
      <c r="AH34" s="1">
        <v>94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133527</v>
      </c>
      <c r="C35" s="19" t="s">
        <v>96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News Item, Procedure dan Song</v>
      </c>
      <c r="K35" s="28">
        <f t="shared" si="5"/>
        <v>92.333333333333329</v>
      </c>
      <c r="L35" s="28" t="str">
        <f t="shared" si="6"/>
        <v>A</v>
      </c>
      <c r="M35" s="28">
        <f t="shared" si="7"/>
        <v>92.333333333333329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News Item, Procedure dan Song</v>
      </c>
      <c r="Q35" s="39"/>
      <c r="R35" s="39" t="s">
        <v>56</v>
      </c>
      <c r="S35" s="18"/>
      <c r="T35" s="1">
        <v>80</v>
      </c>
      <c r="U35" s="1">
        <v>88</v>
      </c>
      <c r="V35" s="1">
        <v>95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92</v>
      </c>
      <c r="AH35" s="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133543</v>
      </c>
      <c r="C36" s="19" t="s">
        <v>97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News Item, Procedure dan Song</v>
      </c>
      <c r="K36" s="28">
        <f t="shared" si="5"/>
        <v>95.666666666666671</v>
      </c>
      <c r="L36" s="28" t="str">
        <f t="shared" si="6"/>
        <v>A</v>
      </c>
      <c r="M36" s="28">
        <f t="shared" si="7"/>
        <v>95.666666666666671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News Item, Procedure dan Song</v>
      </c>
      <c r="Q36" s="39"/>
      <c r="R36" s="39" t="s">
        <v>56</v>
      </c>
      <c r="S36" s="18"/>
      <c r="T36" s="1">
        <v>80</v>
      </c>
      <c r="U36" s="1">
        <v>80</v>
      </c>
      <c r="V36" s="1">
        <v>95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96</v>
      </c>
      <c r="AH36" s="1">
        <v>96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133559</v>
      </c>
      <c r="C37" s="19" t="s">
        <v>98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News Item, Procedure dan Song</v>
      </c>
      <c r="K37" s="28">
        <f t="shared" si="5"/>
        <v>93</v>
      </c>
      <c r="L37" s="28" t="str">
        <f t="shared" si="6"/>
        <v>A</v>
      </c>
      <c r="M37" s="28">
        <f t="shared" si="7"/>
        <v>93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News Item, Procedure dan Song</v>
      </c>
      <c r="Q37" s="39"/>
      <c r="R37" s="39" t="s">
        <v>56</v>
      </c>
      <c r="S37" s="18"/>
      <c r="T37" s="1">
        <v>84</v>
      </c>
      <c r="U37" s="1">
        <v>88</v>
      </c>
      <c r="V37" s="1">
        <v>95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94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133575</v>
      </c>
      <c r="C38" s="19" t="s">
        <v>99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News Item, Procedure dan Song</v>
      </c>
      <c r="K38" s="28">
        <f t="shared" si="5"/>
        <v>95.666666666666671</v>
      </c>
      <c r="L38" s="28" t="str">
        <f t="shared" si="6"/>
        <v>A</v>
      </c>
      <c r="M38" s="28">
        <f t="shared" si="7"/>
        <v>95.666666666666671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News Item, Procedure dan Song</v>
      </c>
      <c r="Q38" s="39"/>
      <c r="R38" s="39" t="s">
        <v>56</v>
      </c>
      <c r="S38" s="18"/>
      <c r="T38" s="1">
        <v>94</v>
      </c>
      <c r="U38" s="1">
        <v>96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96</v>
      </c>
      <c r="AG38" s="1">
        <v>95</v>
      </c>
      <c r="AH38" s="1">
        <v>96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133591</v>
      </c>
      <c r="C39" s="19" t="s">
        <v>100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News Item, Procedure dan Song</v>
      </c>
      <c r="K39" s="28">
        <f t="shared" si="5"/>
        <v>90.666666666666671</v>
      </c>
      <c r="L39" s="28" t="str">
        <f t="shared" si="6"/>
        <v>A</v>
      </c>
      <c r="M39" s="28">
        <f t="shared" si="7"/>
        <v>90.666666666666671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News Item, Procedure dan Song</v>
      </c>
      <c r="Q39" s="39"/>
      <c r="R39" s="39" t="s">
        <v>56</v>
      </c>
      <c r="S39" s="18"/>
      <c r="T39" s="1">
        <v>84</v>
      </c>
      <c r="U39" s="1">
        <v>90</v>
      </c>
      <c r="V39" s="1">
        <v>96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133607</v>
      </c>
      <c r="C40" s="19" t="s">
        <v>101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News Item, Procedure dan Song</v>
      </c>
      <c r="K40" s="28">
        <f t="shared" si="5"/>
        <v>93.333333333333329</v>
      </c>
      <c r="L40" s="28" t="str">
        <f t="shared" si="6"/>
        <v>A</v>
      </c>
      <c r="M40" s="28">
        <f t="shared" si="7"/>
        <v>93.333333333333329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News Item, Procedure dan Song</v>
      </c>
      <c r="Q40" s="39"/>
      <c r="R40" s="39" t="s">
        <v>56</v>
      </c>
      <c r="S40" s="18"/>
      <c r="T40" s="1">
        <v>80</v>
      </c>
      <c r="U40" s="1">
        <v>84</v>
      </c>
      <c r="V40" s="1">
        <v>95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95</v>
      </c>
      <c r="AH40" s="1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133623</v>
      </c>
      <c r="C41" s="19" t="s">
        <v>102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News Item, Procedure dan Song</v>
      </c>
      <c r="K41" s="28">
        <f t="shared" si="5"/>
        <v>94</v>
      </c>
      <c r="L41" s="28" t="str">
        <f t="shared" si="6"/>
        <v>A</v>
      </c>
      <c r="M41" s="28">
        <f t="shared" si="7"/>
        <v>94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News Item, Procedure dan Song</v>
      </c>
      <c r="Q41" s="39"/>
      <c r="R41" s="39" t="s">
        <v>56</v>
      </c>
      <c r="S41" s="18"/>
      <c r="T41" s="1">
        <v>80</v>
      </c>
      <c r="U41" s="1">
        <v>88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96</v>
      </c>
      <c r="AH41" s="1">
        <v>96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133639</v>
      </c>
      <c r="C42" s="19" t="s">
        <v>103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News Item, Procedure dan Song</v>
      </c>
      <c r="K42" s="28">
        <f t="shared" si="5"/>
        <v>94.333333333333329</v>
      </c>
      <c r="L42" s="28" t="str">
        <f t="shared" si="6"/>
        <v>A</v>
      </c>
      <c r="M42" s="28">
        <f t="shared" si="7"/>
        <v>94.333333333333329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News Item, Procedure dan Song</v>
      </c>
      <c r="Q42" s="39"/>
      <c r="R42" s="39" t="s">
        <v>56</v>
      </c>
      <c r="S42" s="18"/>
      <c r="T42" s="1">
        <v>92</v>
      </c>
      <c r="U42" s="1">
        <v>84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93</v>
      </c>
      <c r="AG42" s="1">
        <v>95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133655</v>
      </c>
      <c r="C43" s="19" t="s">
        <v>104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News Item, Procedure dan Song</v>
      </c>
      <c r="K43" s="28">
        <f t="shared" si="5"/>
        <v>97</v>
      </c>
      <c r="L43" s="28" t="str">
        <f t="shared" si="6"/>
        <v>A</v>
      </c>
      <c r="M43" s="28">
        <f t="shared" si="7"/>
        <v>97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News Item, Procedure dan Song</v>
      </c>
      <c r="Q43" s="39"/>
      <c r="R43" s="39" t="s">
        <v>56</v>
      </c>
      <c r="S43" s="18"/>
      <c r="T43" s="1">
        <v>90</v>
      </c>
      <c r="U43" s="1">
        <v>92</v>
      </c>
      <c r="V43" s="1">
        <v>95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96</v>
      </c>
      <c r="AG43" s="1">
        <v>98</v>
      </c>
      <c r="AH43" s="1">
        <v>97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133671</v>
      </c>
      <c r="C44" s="19" t="s">
        <v>105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News Item, Procedure dan Song</v>
      </c>
      <c r="K44" s="28">
        <f t="shared" si="5"/>
        <v>92.333333333333329</v>
      </c>
      <c r="L44" s="28" t="str">
        <f t="shared" si="6"/>
        <v>A</v>
      </c>
      <c r="M44" s="28">
        <f t="shared" si="7"/>
        <v>92.333333333333329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News Item, Procedure dan Song</v>
      </c>
      <c r="Q44" s="39"/>
      <c r="R44" s="39" t="s">
        <v>56</v>
      </c>
      <c r="S44" s="18"/>
      <c r="T44" s="1">
        <v>90</v>
      </c>
      <c r="U44" s="1">
        <v>92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93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133687</v>
      </c>
      <c r="C45" s="19" t="s">
        <v>106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News Item, Procedure dan Song</v>
      </c>
      <c r="K45" s="28">
        <f t="shared" si="5"/>
        <v>93</v>
      </c>
      <c r="L45" s="28" t="str">
        <f t="shared" si="6"/>
        <v>A</v>
      </c>
      <c r="M45" s="28">
        <f t="shared" si="7"/>
        <v>93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News Item, Procedure dan Song</v>
      </c>
      <c r="Q45" s="39"/>
      <c r="R45" s="39" t="s">
        <v>56</v>
      </c>
      <c r="S45" s="18"/>
      <c r="T45" s="1">
        <v>94</v>
      </c>
      <c r="U45" s="1">
        <v>80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95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88.714285714285708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42" activePane="bottomRight" state="frozen"/>
      <selection pane="topRight"/>
      <selection pane="bottomLeft"/>
      <selection pane="bottomRight" activeCell="S48" sqref="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133703</v>
      </c>
      <c r="C11" s="19" t="s">
        <v>121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News Item, Procedure dan Song</v>
      </c>
      <c r="K11" s="28">
        <f t="shared" ref="K11:K50" si="5">IF((COUNTA(AF11:AO11)&gt;0),AVERAGE(AF11:AO11),"")</f>
        <v>94.666666666666671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News Item, Procedure dan Song</v>
      </c>
      <c r="Q11" s="39"/>
      <c r="R11" s="39" t="s">
        <v>56</v>
      </c>
      <c r="S11" s="18"/>
      <c r="T11" s="1">
        <v>94</v>
      </c>
      <c r="U11" s="1">
        <v>93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94</v>
      </c>
      <c r="AG11" s="1">
        <v>95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133719</v>
      </c>
      <c r="C12" s="19" t="s">
        <v>122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News Item, Procedure dan Song</v>
      </c>
      <c r="K12" s="28">
        <f t="shared" si="5"/>
        <v>91.333333333333329</v>
      </c>
      <c r="L12" s="28" t="str">
        <f t="shared" si="6"/>
        <v>A</v>
      </c>
      <c r="M12" s="28">
        <f t="shared" si="7"/>
        <v>91.333333333333329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News Item, Procedure dan Song</v>
      </c>
      <c r="Q12" s="39"/>
      <c r="R12" s="39" t="s">
        <v>56</v>
      </c>
      <c r="S12" s="18"/>
      <c r="T12" s="1">
        <v>94</v>
      </c>
      <c r="U12" s="1">
        <v>88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92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133735</v>
      </c>
      <c r="C13" s="19" t="s">
        <v>123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News Item, Procedure dan Song</v>
      </c>
      <c r="K13" s="28">
        <f t="shared" si="5"/>
        <v>96</v>
      </c>
      <c r="L13" s="28" t="str">
        <f t="shared" si="6"/>
        <v>A</v>
      </c>
      <c r="M13" s="28">
        <f t="shared" si="7"/>
        <v>96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News Item, Procedure dan Song</v>
      </c>
      <c r="Q13" s="39"/>
      <c r="R13" s="39" t="s">
        <v>56</v>
      </c>
      <c r="S13" s="18"/>
      <c r="T13" s="1">
        <v>88</v>
      </c>
      <c r="U13" s="1">
        <v>88</v>
      </c>
      <c r="V13" s="1">
        <v>95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97</v>
      </c>
      <c r="AH13" s="1">
        <v>97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69</v>
      </c>
      <c r="FI13" s="43" t="s">
        <v>70</v>
      </c>
      <c r="FJ13" s="41">
        <v>56341</v>
      </c>
      <c r="FK13" s="41">
        <v>56351</v>
      </c>
    </row>
    <row r="14" spans="1:167" x14ac:dyDescent="0.25">
      <c r="A14" s="19">
        <v>4</v>
      </c>
      <c r="B14" s="19">
        <v>133751</v>
      </c>
      <c r="C14" s="19" t="s">
        <v>124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News Item, Procedure dan Song</v>
      </c>
      <c r="K14" s="28">
        <f t="shared" si="5"/>
        <v>93</v>
      </c>
      <c r="L14" s="28" t="str">
        <f t="shared" si="6"/>
        <v>A</v>
      </c>
      <c r="M14" s="28">
        <f t="shared" si="7"/>
        <v>93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News Item, Procedure dan Song</v>
      </c>
      <c r="Q14" s="39"/>
      <c r="R14" s="39" t="s">
        <v>56</v>
      </c>
      <c r="S14" s="18"/>
      <c r="T14" s="1">
        <v>92</v>
      </c>
      <c r="U14" s="1">
        <v>95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95</v>
      </c>
      <c r="AH14" s="1">
        <v>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133767</v>
      </c>
      <c r="C15" s="19" t="s">
        <v>125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News Item, Procedure dan Song</v>
      </c>
      <c r="K15" s="28">
        <f t="shared" si="5"/>
        <v>93</v>
      </c>
      <c r="L15" s="28" t="str">
        <f t="shared" si="6"/>
        <v>A</v>
      </c>
      <c r="M15" s="28">
        <f t="shared" si="7"/>
        <v>93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News Item, Procedure dan Song</v>
      </c>
      <c r="Q15" s="39"/>
      <c r="R15" s="39" t="s">
        <v>56</v>
      </c>
      <c r="S15" s="18"/>
      <c r="T15" s="1">
        <v>92</v>
      </c>
      <c r="U15" s="1">
        <v>88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>
        <v>95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73</v>
      </c>
      <c r="FI15" s="43" t="s">
        <v>74</v>
      </c>
      <c r="FJ15" s="41">
        <v>56342</v>
      </c>
      <c r="FK15" s="41">
        <v>56352</v>
      </c>
    </row>
    <row r="16" spans="1:167" x14ac:dyDescent="0.25">
      <c r="A16" s="19">
        <v>6</v>
      </c>
      <c r="B16" s="19">
        <v>133783</v>
      </c>
      <c r="C16" s="19" t="s">
        <v>126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News Item, Procedure dan Song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News Item, Procedure dan Song</v>
      </c>
      <c r="Q16" s="39"/>
      <c r="R16" s="39" t="s">
        <v>56</v>
      </c>
      <c r="S16" s="18"/>
      <c r="T16" s="1">
        <v>92</v>
      </c>
      <c r="U16" s="1">
        <v>93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90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133799</v>
      </c>
      <c r="C17" s="19" t="s">
        <v>127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News Item, Procedure dan Song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News Item, Procedure dan Song</v>
      </c>
      <c r="Q17" s="39"/>
      <c r="R17" s="39" t="s">
        <v>56</v>
      </c>
      <c r="S17" s="18"/>
      <c r="T17" s="1">
        <v>88</v>
      </c>
      <c r="U17" s="1">
        <v>88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94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77</v>
      </c>
      <c r="FI17" s="43"/>
      <c r="FJ17" s="41">
        <v>56343</v>
      </c>
      <c r="FK17" s="41">
        <v>56353</v>
      </c>
    </row>
    <row r="18" spans="1:167" x14ac:dyDescent="0.25">
      <c r="A18" s="19">
        <v>8</v>
      </c>
      <c r="B18" s="19">
        <v>133815</v>
      </c>
      <c r="C18" s="19" t="s">
        <v>128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News Item, Procedure dan Song</v>
      </c>
      <c r="K18" s="28">
        <f t="shared" si="5"/>
        <v>95.666666666666671</v>
      </c>
      <c r="L18" s="28" t="str">
        <f t="shared" si="6"/>
        <v>A</v>
      </c>
      <c r="M18" s="28">
        <f t="shared" si="7"/>
        <v>95.666666666666671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News Item, Procedure dan Song</v>
      </c>
      <c r="Q18" s="39"/>
      <c r="R18" s="39" t="s">
        <v>56</v>
      </c>
      <c r="S18" s="18"/>
      <c r="T18" s="1">
        <v>94</v>
      </c>
      <c r="U18" s="1">
        <v>95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96</v>
      </c>
      <c r="AG18" s="1">
        <v>96</v>
      </c>
      <c r="AH18" s="1">
        <v>95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133831</v>
      </c>
      <c r="C19" s="19" t="s">
        <v>129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News Item, Procedure dan Song</v>
      </c>
      <c r="K19" s="28">
        <f t="shared" si="5"/>
        <v>95.333333333333329</v>
      </c>
      <c r="L19" s="28" t="str">
        <f t="shared" si="6"/>
        <v>A</v>
      </c>
      <c r="M19" s="28">
        <f t="shared" si="7"/>
        <v>95.333333333333329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News Item, Procedure dan Song</v>
      </c>
      <c r="Q19" s="39"/>
      <c r="R19" s="39" t="s">
        <v>56</v>
      </c>
      <c r="S19" s="18"/>
      <c r="T19" s="1">
        <v>86</v>
      </c>
      <c r="U19" s="1">
        <v>88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96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56344</v>
      </c>
      <c r="FK19" s="41">
        <v>56354</v>
      </c>
    </row>
    <row r="20" spans="1:167" x14ac:dyDescent="0.25">
      <c r="A20" s="19">
        <v>10</v>
      </c>
      <c r="B20" s="19">
        <v>133847</v>
      </c>
      <c r="C20" s="19" t="s">
        <v>130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News Item, Procedure dan Song</v>
      </c>
      <c r="K20" s="28">
        <f t="shared" si="5"/>
        <v>92.666666666666671</v>
      </c>
      <c r="L20" s="28" t="str">
        <f t="shared" si="6"/>
        <v>A</v>
      </c>
      <c r="M20" s="28">
        <f t="shared" si="7"/>
        <v>92.666666666666671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News Item, Procedure dan Song</v>
      </c>
      <c r="Q20" s="39"/>
      <c r="R20" s="39" t="s">
        <v>56</v>
      </c>
      <c r="S20" s="18"/>
      <c r="T20" s="1">
        <v>86</v>
      </c>
      <c r="U20" s="1">
        <v>93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94</v>
      </c>
      <c r="AG20" s="1">
        <v>92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133863</v>
      </c>
      <c r="C21" s="19" t="s">
        <v>131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News Item, Procedure dan Song</v>
      </c>
      <c r="K21" s="28">
        <f t="shared" si="5"/>
        <v>91.333333333333329</v>
      </c>
      <c r="L21" s="28" t="str">
        <f t="shared" si="6"/>
        <v>A</v>
      </c>
      <c r="M21" s="28">
        <f t="shared" si="7"/>
        <v>91.333333333333329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News Item, Procedure dan Song</v>
      </c>
      <c r="Q21" s="39"/>
      <c r="R21" s="39" t="s">
        <v>56</v>
      </c>
      <c r="S21" s="18"/>
      <c r="T21" s="1">
        <v>92</v>
      </c>
      <c r="U21" s="1">
        <v>95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94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56345</v>
      </c>
      <c r="FK21" s="41">
        <v>56355</v>
      </c>
    </row>
    <row r="22" spans="1:167" x14ac:dyDescent="0.25">
      <c r="A22" s="19">
        <v>12</v>
      </c>
      <c r="B22" s="19">
        <v>133879</v>
      </c>
      <c r="C22" s="19" t="s">
        <v>132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News Item, Procedure dan Song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News Item, Procedure dan Song</v>
      </c>
      <c r="Q22" s="39"/>
      <c r="R22" s="39" t="s">
        <v>56</v>
      </c>
      <c r="S22" s="18"/>
      <c r="T22" s="1">
        <v>84</v>
      </c>
      <c r="U22" s="1">
        <v>90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92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133895</v>
      </c>
      <c r="C23" s="19" t="s">
        <v>133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News Item, Procedure dan Song</v>
      </c>
      <c r="K23" s="28">
        <f t="shared" si="5"/>
        <v>94</v>
      </c>
      <c r="L23" s="28" t="str">
        <f t="shared" si="6"/>
        <v>A</v>
      </c>
      <c r="M23" s="28">
        <f t="shared" si="7"/>
        <v>94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News Item, Procedure dan Song</v>
      </c>
      <c r="Q23" s="39"/>
      <c r="R23" s="39" t="s">
        <v>56</v>
      </c>
      <c r="S23" s="18"/>
      <c r="T23" s="1">
        <v>92</v>
      </c>
      <c r="U23" s="1">
        <v>88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94</v>
      </c>
      <c r="AG23" s="1">
        <v>96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56346</v>
      </c>
      <c r="FK23" s="41">
        <v>56356</v>
      </c>
    </row>
    <row r="24" spans="1:167" x14ac:dyDescent="0.25">
      <c r="A24" s="19">
        <v>14</v>
      </c>
      <c r="B24" s="19">
        <v>133911</v>
      </c>
      <c r="C24" s="19" t="s">
        <v>134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News Item, Procedure dan Song</v>
      </c>
      <c r="K24" s="28">
        <f t="shared" si="5"/>
        <v>94</v>
      </c>
      <c r="L24" s="28" t="str">
        <f t="shared" si="6"/>
        <v>A</v>
      </c>
      <c r="M24" s="28">
        <f t="shared" si="7"/>
        <v>94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News Item, Procedure dan Song</v>
      </c>
      <c r="Q24" s="39"/>
      <c r="R24" s="39" t="s">
        <v>56</v>
      </c>
      <c r="S24" s="18"/>
      <c r="T24" s="1">
        <v>94</v>
      </c>
      <c r="U24" s="1">
        <v>90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97</v>
      </c>
      <c r="AG24" s="1">
        <v>93</v>
      </c>
      <c r="AH24" s="1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133927</v>
      </c>
      <c r="C25" s="19" t="s">
        <v>135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News Item, Procedure dan Song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News Item, Procedure dan Song</v>
      </c>
      <c r="Q25" s="39"/>
      <c r="R25" s="39" t="s">
        <v>56</v>
      </c>
      <c r="S25" s="18"/>
      <c r="T25" s="1">
        <v>84</v>
      </c>
      <c r="U25" s="1">
        <v>93</v>
      </c>
      <c r="V25" s="1">
        <v>95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56347</v>
      </c>
      <c r="FK25" s="41">
        <v>56357</v>
      </c>
    </row>
    <row r="26" spans="1:167" x14ac:dyDescent="0.25">
      <c r="A26" s="19">
        <v>16</v>
      </c>
      <c r="B26" s="19">
        <v>133975</v>
      </c>
      <c r="C26" s="19" t="s">
        <v>136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News Item, Procedure dan Song</v>
      </c>
      <c r="K26" s="28">
        <f t="shared" si="5"/>
        <v>90.666666666666671</v>
      </c>
      <c r="L26" s="28" t="str">
        <f t="shared" si="6"/>
        <v>A</v>
      </c>
      <c r="M26" s="28">
        <f t="shared" si="7"/>
        <v>90.666666666666671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News Item, Procedure dan Song</v>
      </c>
      <c r="Q26" s="39"/>
      <c r="R26" s="39" t="s">
        <v>56</v>
      </c>
      <c r="S26" s="18"/>
      <c r="T26" s="1">
        <v>94</v>
      </c>
      <c r="U26" s="1">
        <v>88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92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133943</v>
      </c>
      <c r="C27" s="19" t="s">
        <v>137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News Item, Procedure dan Song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News Item, Procedure dan Song</v>
      </c>
      <c r="Q27" s="39"/>
      <c r="R27" s="39" t="s">
        <v>56</v>
      </c>
      <c r="S27" s="18"/>
      <c r="T27" s="1">
        <v>80</v>
      </c>
      <c r="U27" s="1">
        <v>88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>
        <v>92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56348</v>
      </c>
      <c r="FK27" s="41">
        <v>56358</v>
      </c>
    </row>
    <row r="28" spans="1:167" x14ac:dyDescent="0.25">
      <c r="A28" s="19">
        <v>18</v>
      </c>
      <c r="B28" s="19">
        <v>133959</v>
      </c>
      <c r="C28" s="19" t="s">
        <v>138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News Item, Procedure dan Song</v>
      </c>
      <c r="K28" s="28">
        <f t="shared" si="5"/>
        <v>91.666666666666671</v>
      </c>
      <c r="L28" s="28" t="str">
        <f t="shared" si="6"/>
        <v>A</v>
      </c>
      <c r="M28" s="28">
        <f t="shared" si="7"/>
        <v>91.666666666666671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News Item, Procedure dan Song</v>
      </c>
      <c r="Q28" s="39"/>
      <c r="R28" s="39" t="s">
        <v>56</v>
      </c>
      <c r="S28" s="18"/>
      <c r="T28" s="1">
        <v>88</v>
      </c>
      <c r="U28" s="1">
        <v>85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133991</v>
      </c>
      <c r="C29" s="19" t="s">
        <v>139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News Item, Procedure dan Song</v>
      </c>
      <c r="K29" s="28">
        <f t="shared" si="5"/>
        <v>93.666666666666671</v>
      </c>
      <c r="L29" s="28" t="str">
        <f t="shared" si="6"/>
        <v>A</v>
      </c>
      <c r="M29" s="28">
        <f t="shared" si="7"/>
        <v>93.666666666666671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News Item, Procedure dan Song</v>
      </c>
      <c r="Q29" s="39"/>
      <c r="R29" s="39" t="s">
        <v>56</v>
      </c>
      <c r="S29" s="18"/>
      <c r="T29" s="1">
        <v>94</v>
      </c>
      <c r="U29" s="1">
        <v>88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96</v>
      </c>
      <c r="AG29" s="1">
        <v>95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56349</v>
      </c>
      <c r="FK29" s="41">
        <v>56359</v>
      </c>
    </row>
    <row r="30" spans="1:167" x14ac:dyDescent="0.25">
      <c r="A30" s="19">
        <v>20</v>
      </c>
      <c r="B30" s="19">
        <v>134007</v>
      </c>
      <c r="C30" s="19" t="s">
        <v>140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News Item, Procedure dan Song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News Item, Procedure dan Song</v>
      </c>
      <c r="Q30" s="39"/>
      <c r="R30" s="39" t="s">
        <v>56</v>
      </c>
      <c r="S30" s="18"/>
      <c r="T30" s="1">
        <v>88</v>
      </c>
      <c r="U30" s="1">
        <v>88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92</v>
      </c>
      <c r="AH30" s="1">
        <v>95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134023</v>
      </c>
      <c r="C31" s="19" t="s">
        <v>141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News Item, Procedure dan Song</v>
      </c>
      <c r="K31" s="28">
        <f t="shared" si="5"/>
        <v>93</v>
      </c>
      <c r="L31" s="28" t="str">
        <f t="shared" si="6"/>
        <v>A</v>
      </c>
      <c r="M31" s="28">
        <f t="shared" si="7"/>
        <v>93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News Item, Procedure dan Song</v>
      </c>
      <c r="Q31" s="39"/>
      <c r="R31" s="39" t="s">
        <v>56</v>
      </c>
      <c r="S31" s="18"/>
      <c r="T31" s="1">
        <v>92</v>
      </c>
      <c r="U31" s="1">
        <v>88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94</v>
      </c>
      <c r="AG31" s="1">
        <v>95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56350</v>
      </c>
      <c r="FK31" s="41">
        <v>56360</v>
      </c>
    </row>
    <row r="32" spans="1:167" x14ac:dyDescent="0.25">
      <c r="A32" s="19">
        <v>22</v>
      </c>
      <c r="B32" s="19">
        <v>134039</v>
      </c>
      <c r="C32" s="19" t="s">
        <v>142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News Item, Procedure dan Song</v>
      </c>
      <c r="K32" s="28">
        <f t="shared" si="5"/>
        <v>94.666666666666671</v>
      </c>
      <c r="L32" s="28" t="str">
        <f t="shared" si="6"/>
        <v>A</v>
      </c>
      <c r="M32" s="28">
        <f t="shared" si="7"/>
        <v>94.666666666666671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News Item, Procedure dan Song</v>
      </c>
      <c r="Q32" s="39"/>
      <c r="R32" s="39" t="s">
        <v>56</v>
      </c>
      <c r="S32" s="18"/>
      <c r="T32" s="1">
        <v>92</v>
      </c>
      <c r="U32" s="1">
        <v>93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97</v>
      </c>
      <c r="AG32" s="1">
        <v>90</v>
      </c>
      <c r="AH32" s="1">
        <v>97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134055</v>
      </c>
      <c r="C33" s="19" t="s">
        <v>143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News Item, Procedure dan Song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News Item, Procedure dan Song</v>
      </c>
      <c r="Q33" s="39"/>
      <c r="R33" s="39" t="s">
        <v>56</v>
      </c>
      <c r="S33" s="18"/>
      <c r="T33" s="1">
        <v>90</v>
      </c>
      <c r="U33" s="1">
        <v>88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134071</v>
      </c>
      <c r="C34" s="19" t="s">
        <v>144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News Item, Procedure dan Song</v>
      </c>
      <c r="K34" s="28">
        <f t="shared" si="5"/>
        <v>89.666666666666671</v>
      </c>
      <c r="L34" s="28" t="str">
        <f t="shared" si="6"/>
        <v>A</v>
      </c>
      <c r="M34" s="28">
        <f t="shared" si="7"/>
        <v>89.666666666666671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News Item, Procedure dan Song</v>
      </c>
      <c r="Q34" s="39"/>
      <c r="R34" s="39" t="s">
        <v>56</v>
      </c>
      <c r="S34" s="18"/>
      <c r="T34" s="1">
        <v>92</v>
      </c>
      <c r="U34" s="1">
        <v>90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134087</v>
      </c>
      <c r="C35" s="19" t="s">
        <v>145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News Item, Procedure dan Song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News Item, Procedure dan Song</v>
      </c>
      <c r="Q35" s="39"/>
      <c r="R35" s="39" t="s">
        <v>56</v>
      </c>
      <c r="S35" s="18"/>
      <c r="T35" s="1">
        <v>88</v>
      </c>
      <c r="U35" s="1">
        <v>90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134103</v>
      </c>
      <c r="C36" s="19" t="s">
        <v>146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News Item, Procedure dan Song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News Item, Procedure dan Song</v>
      </c>
      <c r="Q36" s="39"/>
      <c r="R36" s="39" t="s">
        <v>56</v>
      </c>
      <c r="S36" s="18"/>
      <c r="T36" s="1">
        <v>92</v>
      </c>
      <c r="U36" s="1">
        <v>88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134119</v>
      </c>
      <c r="C37" s="19" t="s">
        <v>147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News Item, Procedure dan Song</v>
      </c>
      <c r="K37" s="28">
        <f t="shared" si="5"/>
        <v>90.666666666666671</v>
      </c>
      <c r="L37" s="28" t="str">
        <f t="shared" si="6"/>
        <v>A</v>
      </c>
      <c r="M37" s="28">
        <f t="shared" si="7"/>
        <v>90.666666666666671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News Item, Procedure dan Song</v>
      </c>
      <c r="Q37" s="39"/>
      <c r="R37" s="39" t="s">
        <v>56</v>
      </c>
      <c r="S37" s="18"/>
      <c r="T37" s="1">
        <v>92</v>
      </c>
      <c r="U37" s="1">
        <v>90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134135</v>
      </c>
      <c r="C38" s="19" t="s">
        <v>148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News Item, Procedure dan Song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News Item, Procedure dan Song</v>
      </c>
      <c r="Q38" s="39"/>
      <c r="R38" s="39" t="s">
        <v>56</v>
      </c>
      <c r="S38" s="18"/>
      <c r="T38" s="1">
        <v>90</v>
      </c>
      <c r="U38" s="1">
        <v>88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95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134151</v>
      </c>
      <c r="C39" s="19" t="s">
        <v>149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News Item, Procedure dan Song</v>
      </c>
      <c r="K39" s="28">
        <f t="shared" si="5"/>
        <v>93</v>
      </c>
      <c r="L39" s="28" t="str">
        <f t="shared" si="6"/>
        <v>A</v>
      </c>
      <c r="M39" s="28">
        <f t="shared" si="7"/>
        <v>93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News Item, Procedure dan Song</v>
      </c>
      <c r="Q39" s="39"/>
      <c r="R39" s="39" t="s">
        <v>56</v>
      </c>
      <c r="S39" s="18"/>
      <c r="T39" s="1">
        <v>90</v>
      </c>
      <c r="U39" s="1">
        <v>88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>
        <v>95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134167</v>
      </c>
      <c r="C40" s="19" t="s">
        <v>150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News Item, Procedure dan Song</v>
      </c>
      <c r="K40" s="28">
        <f t="shared" si="5"/>
        <v>92</v>
      </c>
      <c r="L40" s="28" t="str">
        <f t="shared" si="6"/>
        <v>A</v>
      </c>
      <c r="M40" s="28">
        <f t="shared" si="7"/>
        <v>92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News Item, Procedure dan Song</v>
      </c>
      <c r="Q40" s="39"/>
      <c r="R40" s="39" t="s">
        <v>56</v>
      </c>
      <c r="S40" s="18"/>
      <c r="T40" s="1">
        <v>94</v>
      </c>
      <c r="U40" s="1">
        <v>88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96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134183</v>
      </c>
      <c r="C41" s="19" t="s">
        <v>151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News Item, Procedure dan Song</v>
      </c>
      <c r="K41" s="28">
        <f t="shared" si="5"/>
        <v>92.666666666666671</v>
      </c>
      <c r="L41" s="28" t="str">
        <f t="shared" si="6"/>
        <v>A</v>
      </c>
      <c r="M41" s="28">
        <f t="shared" si="7"/>
        <v>92.666666666666671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News Item, Procedure dan Song</v>
      </c>
      <c r="Q41" s="39"/>
      <c r="R41" s="39" t="s">
        <v>56</v>
      </c>
      <c r="S41" s="18"/>
      <c r="T41" s="1">
        <v>85</v>
      </c>
      <c r="U41" s="1">
        <v>95</v>
      </c>
      <c r="V41" s="1">
        <v>95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96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134199</v>
      </c>
      <c r="C42" s="19" t="s">
        <v>152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News Item, Procedure dan Song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News Item, Procedure dan Song</v>
      </c>
      <c r="Q42" s="39"/>
      <c r="R42" s="39" t="s">
        <v>56</v>
      </c>
      <c r="S42" s="18"/>
      <c r="T42" s="1">
        <v>96</v>
      </c>
      <c r="U42" s="1">
        <v>88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95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134215</v>
      </c>
      <c r="C43" s="19" t="s">
        <v>153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News Item, Procedure dan Song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News Item, Procedure dan Song</v>
      </c>
      <c r="Q43" s="39"/>
      <c r="R43" s="39" t="s">
        <v>56</v>
      </c>
      <c r="S43" s="18"/>
      <c r="T43" s="1">
        <v>90</v>
      </c>
      <c r="U43" s="1">
        <v>88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92</v>
      </c>
      <c r="AH43" s="1">
        <v>89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134231</v>
      </c>
      <c r="C44" s="19" t="s">
        <v>154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News Item, Procedure dan Song</v>
      </c>
      <c r="K44" s="28">
        <f t="shared" si="5"/>
        <v>94</v>
      </c>
      <c r="L44" s="28" t="str">
        <f t="shared" si="6"/>
        <v>A</v>
      </c>
      <c r="M44" s="28">
        <f t="shared" si="7"/>
        <v>94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News Item, Procedure dan Song</v>
      </c>
      <c r="Q44" s="39"/>
      <c r="R44" s="39" t="s">
        <v>56</v>
      </c>
      <c r="S44" s="18"/>
      <c r="T44" s="1">
        <v>90</v>
      </c>
      <c r="U44" s="1">
        <v>88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95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134247</v>
      </c>
      <c r="C45" s="19" t="s">
        <v>155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News Item, Procedure dan Song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News Item, Procedure dan Song</v>
      </c>
      <c r="Q45" s="39"/>
      <c r="R45" s="39" t="s">
        <v>56</v>
      </c>
      <c r="S45" s="18"/>
      <c r="T45" s="1">
        <v>92</v>
      </c>
      <c r="U45" s="1">
        <v>95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134263</v>
      </c>
      <c r="C46" s="19" t="s">
        <v>156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News Item, Procedure dan Song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News Item, Procedure dan Song</v>
      </c>
      <c r="Q46" s="39"/>
      <c r="R46" s="39" t="s">
        <v>56</v>
      </c>
      <c r="S46" s="18"/>
      <c r="T46" s="1">
        <v>92</v>
      </c>
      <c r="U46" s="1">
        <v>88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90.361111111111114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134279</v>
      </c>
      <c r="C11" s="19" t="s">
        <v>158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News Item, Procedure dan Song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News Item, Procedure dan Song</v>
      </c>
      <c r="Q11" s="39"/>
      <c r="R11" s="39" t="s">
        <v>56</v>
      </c>
      <c r="S11" s="18"/>
      <c r="T11" s="1">
        <v>80</v>
      </c>
      <c r="U11" s="1">
        <v>85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134295</v>
      </c>
      <c r="C12" s="19" t="s">
        <v>159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News Item, Procedure dan Song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News Item, Procedure dan Song</v>
      </c>
      <c r="Q12" s="39"/>
      <c r="R12" s="39" t="s">
        <v>56</v>
      </c>
      <c r="S12" s="18"/>
      <c r="T12" s="1">
        <v>80</v>
      </c>
      <c r="U12" s="1">
        <v>88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134311</v>
      </c>
      <c r="C13" s="19" t="s">
        <v>160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News Item, Procedure dan Song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News Item, Procedure dan Song</v>
      </c>
      <c r="Q13" s="39"/>
      <c r="R13" s="39" t="s">
        <v>56</v>
      </c>
      <c r="S13" s="18"/>
      <c r="T13" s="1">
        <v>80</v>
      </c>
      <c r="U13" s="1">
        <v>90</v>
      </c>
      <c r="V13" s="1">
        <v>95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69</v>
      </c>
      <c r="FI13" s="43" t="s">
        <v>70</v>
      </c>
      <c r="FJ13" s="41">
        <v>56361</v>
      </c>
      <c r="FK13" s="41">
        <v>56371</v>
      </c>
    </row>
    <row r="14" spans="1:167" x14ac:dyDescent="0.25">
      <c r="A14" s="19">
        <v>4</v>
      </c>
      <c r="B14" s="19">
        <v>134327</v>
      </c>
      <c r="C14" s="19" t="s">
        <v>161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News Item, Procedure dan Song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News Item, Procedure dan Song</v>
      </c>
      <c r="Q14" s="39"/>
      <c r="R14" s="39" t="s">
        <v>9</v>
      </c>
      <c r="S14" s="18"/>
      <c r="T14" s="1">
        <v>82</v>
      </c>
      <c r="U14" s="1">
        <v>78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134343</v>
      </c>
      <c r="C15" s="19" t="s">
        <v>162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News Item, Procedure dan Song</v>
      </c>
      <c r="K15" s="28">
        <f t="shared" si="5"/>
        <v>94</v>
      </c>
      <c r="L15" s="28" t="str">
        <f t="shared" si="6"/>
        <v>A</v>
      </c>
      <c r="M15" s="28">
        <f t="shared" si="7"/>
        <v>94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News Item, Procedure dan Song</v>
      </c>
      <c r="Q15" s="39"/>
      <c r="R15" s="39" t="s">
        <v>56</v>
      </c>
      <c r="S15" s="18"/>
      <c r="T15" s="1">
        <v>80</v>
      </c>
      <c r="U15" s="1">
        <v>88</v>
      </c>
      <c r="V15" s="1">
        <v>95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95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73</v>
      </c>
      <c r="FI15" s="43" t="s">
        <v>74</v>
      </c>
      <c r="FJ15" s="41">
        <v>56362</v>
      </c>
      <c r="FK15" s="41">
        <v>56372</v>
      </c>
    </row>
    <row r="16" spans="1:167" x14ac:dyDescent="0.25">
      <c r="A16" s="19">
        <v>6</v>
      </c>
      <c r="B16" s="19">
        <v>136951</v>
      </c>
      <c r="C16" s="19" t="s">
        <v>163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News Item, Procedure dan Song</v>
      </c>
      <c r="K16" s="28">
        <f t="shared" si="5"/>
        <v>94</v>
      </c>
      <c r="L16" s="28" t="str">
        <f t="shared" si="6"/>
        <v>A</v>
      </c>
      <c r="M16" s="28">
        <f t="shared" si="7"/>
        <v>94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News Item, Procedure dan Song</v>
      </c>
      <c r="Q16" s="39"/>
      <c r="R16" s="39" t="s">
        <v>56</v>
      </c>
      <c r="S16" s="18"/>
      <c r="T16" s="1">
        <v>82</v>
      </c>
      <c r="U16" s="1">
        <v>90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134359</v>
      </c>
      <c r="C17" s="19" t="s">
        <v>164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News Item, Procedure dan Song</v>
      </c>
      <c r="K17" s="28">
        <f t="shared" si="5"/>
        <v>95</v>
      </c>
      <c r="L17" s="28" t="str">
        <f t="shared" si="6"/>
        <v>A</v>
      </c>
      <c r="M17" s="28">
        <f t="shared" si="7"/>
        <v>95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News Item, Procedure dan Song</v>
      </c>
      <c r="Q17" s="39"/>
      <c r="R17" s="39" t="s">
        <v>56</v>
      </c>
      <c r="S17" s="18"/>
      <c r="T17" s="1">
        <v>85</v>
      </c>
      <c r="U17" s="1">
        <v>85</v>
      </c>
      <c r="V17" s="1">
        <v>95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77</v>
      </c>
      <c r="FI17" s="43"/>
      <c r="FJ17" s="41">
        <v>56363</v>
      </c>
      <c r="FK17" s="41">
        <v>56373</v>
      </c>
    </row>
    <row r="18" spans="1:167" x14ac:dyDescent="0.25">
      <c r="A18" s="19">
        <v>8</v>
      </c>
      <c r="B18" s="19">
        <v>134375</v>
      </c>
      <c r="C18" s="19" t="s">
        <v>165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News Item, Procedure dan Song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News Item, Procedure dan Song</v>
      </c>
      <c r="Q18" s="39"/>
      <c r="R18" s="39" t="s">
        <v>56</v>
      </c>
      <c r="S18" s="18"/>
      <c r="T18" s="1">
        <v>92</v>
      </c>
      <c r="U18" s="1">
        <v>85</v>
      </c>
      <c r="V18" s="1">
        <v>95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134391</v>
      </c>
      <c r="C19" s="19" t="s">
        <v>166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News Item, Procedure dan Song</v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News Item, Procedure dan Song</v>
      </c>
      <c r="Q19" s="39"/>
      <c r="R19" s="39" t="s">
        <v>56</v>
      </c>
      <c r="S19" s="18"/>
      <c r="T19" s="1">
        <v>80</v>
      </c>
      <c r="U19" s="1">
        <v>85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56364</v>
      </c>
      <c r="FK19" s="41">
        <v>56374</v>
      </c>
    </row>
    <row r="20" spans="1:167" x14ac:dyDescent="0.25">
      <c r="A20" s="19">
        <v>10</v>
      </c>
      <c r="B20" s="19">
        <v>134407</v>
      </c>
      <c r="C20" s="19" t="s">
        <v>167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News Item, Procedure dan Song</v>
      </c>
      <c r="K20" s="28">
        <f t="shared" si="5"/>
        <v>92.5</v>
      </c>
      <c r="L20" s="28" t="str">
        <f t="shared" si="6"/>
        <v>A</v>
      </c>
      <c r="M20" s="28">
        <f t="shared" si="7"/>
        <v>92.5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News Item, Procedure dan Song</v>
      </c>
      <c r="Q20" s="39"/>
      <c r="R20" s="39" t="s">
        <v>56</v>
      </c>
      <c r="S20" s="18"/>
      <c r="T20" s="1">
        <v>82</v>
      </c>
      <c r="U20" s="1">
        <v>90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134423</v>
      </c>
      <c r="C21" s="19" t="s">
        <v>168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News Item, Procedure dan Song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News Item, Procedure dan Song</v>
      </c>
      <c r="Q21" s="39"/>
      <c r="R21" s="39" t="s">
        <v>56</v>
      </c>
      <c r="S21" s="18"/>
      <c r="T21" s="1">
        <v>80</v>
      </c>
      <c r="U21" s="1">
        <v>90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56365</v>
      </c>
      <c r="FK21" s="41">
        <v>56375</v>
      </c>
    </row>
    <row r="22" spans="1:167" x14ac:dyDescent="0.25">
      <c r="A22" s="19">
        <v>12</v>
      </c>
      <c r="B22" s="19">
        <v>134439</v>
      </c>
      <c r="C22" s="19" t="s">
        <v>169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News Item, Procedure dan Song</v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News Item, Procedure dan Song</v>
      </c>
      <c r="Q22" s="39"/>
      <c r="R22" s="39" t="s">
        <v>56</v>
      </c>
      <c r="S22" s="18"/>
      <c r="T22" s="1">
        <v>80</v>
      </c>
      <c r="U22" s="1">
        <v>85</v>
      </c>
      <c r="V22" s="1">
        <v>95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93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134455</v>
      </c>
      <c r="C23" s="19" t="s">
        <v>170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News Item, Procedure dan Song</v>
      </c>
      <c r="K23" s="28">
        <f t="shared" si="5"/>
        <v>93.5</v>
      </c>
      <c r="L23" s="28" t="str">
        <f t="shared" si="6"/>
        <v>A</v>
      </c>
      <c r="M23" s="28">
        <f t="shared" si="7"/>
        <v>93.5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News Item, Procedure dan Song</v>
      </c>
      <c r="Q23" s="39"/>
      <c r="R23" s="39" t="s">
        <v>56</v>
      </c>
      <c r="S23" s="18"/>
      <c r="T23" s="1">
        <v>92</v>
      </c>
      <c r="U23" s="1">
        <v>98</v>
      </c>
      <c r="V23" s="1">
        <v>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97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56366</v>
      </c>
      <c r="FK23" s="41">
        <v>56376</v>
      </c>
    </row>
    <row r="24" spans="1:167" x14ac:dyDescent="0.25">
      <c r="A24" s="19">
        <v>14</v>
      </c>
      <c r="B24" s="19">
        <v>134471</v>
      </c>
      <c r="C24" s="19" t="s">
        <v>171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News Item, Procedure dan Song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News Item, Procedure dan Song</v>
      </c>
      <c r="Q24" s="39"/>
      <c r="R24" s="39" t="s">
        <v>56</v>
      </c>
      <c r="S24" s="18"/>
      <c r="T24" s="1">
        <v>80</v>
      </c>
      <c r="U24" s="1">
        <v>85</v>
      </c>
      <c r="V24" s="1">
        <v>95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134487</v>
      </c>
      <c r="C25" s="19" t="s">
        <v>172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News Item, Procedure dan Song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News Item, Procedure dan Song</v>
      </c>
      <c r="Q25" s="39"/>
      <c r="R25" s="39" t="s">
        <v>56</v>
      </c>
      <c r="S25" s="18"/>
      <c r="T25" s="1">
        <v>85</v>
      </c>
      <c r="U25" s="1">
        <v>88</v>
      </c>
      <c r="V25" s="1">
        <v>95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56367</v>
      </c>
      <c r="FK25" s="41">
        <v>56377</v>
      </c>
    </row>
    <row r="26" spans="1:167" x14ac:dyDescent="0.25">
      <c r="A26" s="19">
        <v>16</v>
      </c>
      <c r="B26" s="19">
        <v>134503</v>
      </c>
      <c r="C26" s="19" t="s">
        <v>173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News Item, Procedure dan Song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News Item, Procedure dan Song</v>
      </c>
      <c r="Q26" s="39"/>
      <c r="R26" s="39" t="s">
        <v>56</v>
      </c>
      <c r="S26" s="18"/>
      <c r="T26" s="1">
        <v>80</v>
      </c>
      <c r="U26" s="1">
        <v>85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134519</v>
      </c>
      <c r="C27" s="19" t="s">
        <v>174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News Item, Procedure dan Song</v>
      </c>
      <c r="K27" s="28">
        <f t="shared" si="5"/>
        <v>93.5</v>
      </c>
      <c r="L27" s="28" t="str">
        <f t="shared" si="6"/>
        <v>A</v>
      </c>
      <c r="M27" s="28">
        <f t="shared" si="7"/>
        <v>93.5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News Item, Procedure dan Song</v>
      </c>
      <c r="Q27" s="39"/>
      <c r="R27" s="39" t="s">
        <v>56</v>
      </c>
      <c r="S27" s="18"/>
      <c r="T27" s="1">
        <v>80</v>
      </c>
      <c r="U27" s="1">
        <v>85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95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56368</v>
      </c>
      <c r="FK27" s="41">
        <v>56378</v>
      </c>
    </row>
    <row r="28" spans="1:167" x14ac:dyDescent="0.25">
      <c r="A28" s="19">
        <v>18</v>
      </c>
      <c r="B28" s="19">
        <v>134535</v>
      </c>
      <c r="C28" s="19" t="s">
        <v>175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News Item, Procedure dan Song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News Item, Procedure dan Song</v>
      </c>
      <c r="Q28" s="39"/>
      <c r="R28" s="39" t="s">
        <v>56</v>
      </c>
      <c r="S28" s="18"/>
      <c r="T28" s="1">
        <v>80</v>
      </c>
      <c r="U28" s="1">
        <v>85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134551</v>
      </c>
      <c r="C29" s="19" t="s">
        <v>176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News Item, Procedure dan Song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News Item, Procedure dan Song</v>
      </c>
      <c r="Q29" s="39"/>
      <c r="R29" s="39" t="s">
        <v>56</v>
      </c>
      <c r="S29" s="18"/>
      <c r="T29" s="1">
        <v>80</v>
      </c>
      <c r="U29" s="1">
        <v>85</v>
      </c>
      <c r="V29" s="1">
        <v>93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56369</v>
      </c>
      <c r="FK29" s="41">
        <v>56379</v>
      </c>
    </row>
    <row r="30" spans="1:167" x14ac:dyDescent="0.25">
      <c r="A30" s="19">
        <v>20</v>
      </c>
      <c r="B30" s="19">
        <v>134567</v>
      </c>
      <c r="C30" s="19" t="s">
        <v>177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News Item, Procedure dan Song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News Item, Procedure dan Song</v>
      </c>
      <c r="Q30" s="39"/>
      <c r="R30" s="39" t="s">
        <v>56</v>
      </c>
      <c r="S30" s="18"/>
      <c r="T30" s="1">
        <v>80</v>
      </c>
      <c r="U30" s="1">
        <v>90</v>
      </c>
      <c r="V30" s="1">
        <v>95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134583</v>
      </c>
      <c r="C31" s="19" t="s">
        <v>178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News Item, Procedure dan Song</v>
      </c>
      <c r="K31" s="28">
        <f t="shared" si="5"/>
        <v>95.5</v>
      </c>
      <c r="L31" s="28" t="str">
        <f t="shared" si="6"/>
        <v>A</v>
      </c>
      <c r="M31" s="28">
        <f t="shared" si="7"/>
        <v>95.5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News Item, Procedure dan Song</v>
      </c>
      <c r="Q31" s="39"/>
      <c r="R31" s="39" t="s">
        <v>56</v>
      </c>
      <c r="S31" s="18"/>
      <c r="T31" s="1">
        <v>90</v>
      </c>
      <c r="U31" s="1">
        <v>90</v>
      </c>
      <c r="V31" s="1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96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56370</v>
      </c>
      <c r="FK31" s="41">
        <v>56380</v>
      </c>
    </row>
    <row r="32" spans="1:167" x14ac:dyDescent="0.25">
      <c r="A32" s="19">
        <v>22</v>
      </c>
      <c r="B32" s="19">
        <v>134599</v>
      </c>
      <c r="C32" s="19" t="s">
        <v>179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News Item, Procedure dan Song</v>
      </c>
      <c r="K32" s="28">
        <f t="shared" si="5"/>
        <v>97.5</v>
      </c>
      <c r="L32" s="28" t="str">
        <f t="shared" si="6"/>
        <v>A</v>
      </c>
      <c r="M32" s="28">
        <f t="shared" si="7"/>
        <v>97.5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News Item, Procedure dan Song</v>
      </c>
      <c r="Q32" s="39"/>
      <c r="R32" s="39" t="s">
        <v>56</v>
      </c>
      <c r="S32" s="18"/>
      <c r="T32" s="1">
        <v>80</v>
      </c>
      <c r="U32" s="1">
        <v>90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97</v>
      </c>
      <c r="AG32" s="1">
        <v>98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134615</v>
      </c>
      <c r="C33" s="19" t="s">
        <v>180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News Item, Procedure dan Song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News Item, Procedure dan Song</v>
      </c>
      <c r="Q33" s="39"/>
      <c r="R33" s="39" t="s">
        <v>56</v>
      </c>
      <c r="S33" s="18"/>
      <c r="T33" s="1">
        <v>84</v>
      </c>
      <c r="U33" s="1">
        <v>85</v>
      </c>
      <c r="V33" s="1">
        <v>95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134631</v>
      </c>
      <c r="C34" s="19" t="s">
        <v>181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News Item, Procedure dan Song</v>
      </c>
      <c r="K34" s="28">
        <f t="shared" si="5"/>
        <v>95</v>
      </c>
      <c r="L34" s="28" t="str">
        <f t="shared" si="6"/>
        <v>A</v>
      </c>
      <c r="M34" s="28">
        <f t="shared" si="7"/>
        <v>95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News Item, Procedure dan Song</v>
      </c>
      <c r="Q34" s="39"/>
      <c r="R34" s="39" t="s">
        <v>56</v>
      </c>
      <c r="S34" s="18"/>
      <c r="T34" s="1">
        <v>86</v>
      </c>
      <c r="U34" s="1">
        <v>95</v>
      </c>
      <c r="V34" s="1">
        <v>95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134647</v>
      </c>
      <c r="C35" s="19" t="s">
        <v>182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News Item, Procedure dan Song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News Item, Procedure dan Song</v>
      </c>
      <c r="Q35" s="39"/>
      <c r="R35" s="39" t="s">
        <v>56</v>
      </c>
      <c r="S35" s="18"/>
      <c r="T35" s="1">
        <v>80</v>
      </c>
      <c r="U35" s="1">
        <v>85</v>
      </c>
      <c r="V35" s="1">
        <v>95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134663</v>
      </c>
      <c r="C36" s="19" t="s">
        <v>183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News Item, Procedure dan Song</v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News Item, Procedure dan Song</v>
      </c>
      <c r="Q36" s="39"/>
      <c r="R36" s="39" t="s">
        <v>56</v>
      </c>
      <c r="S36" s="18"/>
      <c r="T36" s="1">
        <v>80</v>
      </c>
      <c r="U36" s="1">
        <v>88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134679</v>
      </c>
      <c r="C37" s="19" t="s">
        <v>184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News Item, Procedure dan Song</v>
      </c>
      <c r="K37" s="28">
        <f t="shared" si="5"/>
        <v>91.5</v>
      </c>
      <c r="L37" s="28" t="str">
        <f t="shared" si="6"/>
        <v>A</v>
      </c>
      <c r="M37" s="28">
        <f t="shared" si="7"/>
        <v>91.5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News Item, Procedure dan Song</v>
      </c>
      <c r="Q37" s="39"/>
      <c r="R37" s="39" t="s">
        <v>56</v>
      </c>
      <c r="S37" s="18"/>
      <c r="T37" s="1">
        <v>80</v>
      </c>
      <c r="U37" s="1">
        <v>88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134695</v>
      </c>
      <c r="C38" s="19" t="s">
        <v>185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News Item, Procedure dan Song</v>
      </c>
      <c r="K38" s="28">
        <f t="shared" si="5"/>
        <v>96</v>
      </c>
      <c r="L38" s="28" t="str">
        <f t="shared" si="6"/>
        <v>A</v>
      </c>
      <c r="M38" s="28">
        <f t="shared" si="7"/>
        <v>96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News Item, Procedure dan Song</v>
      </c>
      <c r="Q38" s="39"/>
      <c r="R38" s="39" t="s">
        <v>56</v>
      </c>
      <c r="S38" s="18"/>
      <c r="T38" s="1">
        <v>82</v>
      </c>
      <c r="U38" s="1">
        <v>90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94</v>
      </c>
      <c r="AG38" s="1">
        <v>98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134711</v>
      </c>
      <c r="C39" s="19" t="s">
        <v>186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News Item, Procedure dan Song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News Item, Procedure dan Song</v>
      </c>
      <c r="Q39" s="39"/>
      <c r="R39" s="39" t="s">
        <v>56</v>
      </c>
      <c r="S39" s="18"/>
      <c r="T39" s="1">
        <v>85</v>
      </c>
      <c r="U39" s="1">
        <v>90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93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134727</v>
      </c>
      <c r="C40" s="19" t="s">
        <v>187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News Item, Procedure dan Song</v>
      </c>
      <c r="K40" s="28">
        <f t="shared" si="5"/>
        <v>95</v>
      </c>
      <c r="L40" s="28" t="str">
        <f t="shared" si="6"/>
        <v>A</v>
      </c>
      <c r="M40" s="28">
        <f t="shared" si="7"/>
        <v>95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News Item, Procedure dan Song</v>
      </c>
      <c r="Q40" s="39"/>
      <c r="R40" s="39" t="s">
        <v>56</v>
      </c>
      <c r="S40" s="18"/>
      <c r="T40" s="1">
        <v>85</v>
      </c>
      <c r="U40" s="1">
        <v>88</v>
      </c>
      <c r="V40" s="1">
        <v>95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134743</v>
      </c>
      <c r="C41" s="19" t="s">
        <v>188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News Item, Procedure dan Song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News Item, Procedure dan Song</v>
      </c>
      <c r="Q41" s="39"/>
      <c r="R41" s="39" t="s">
        <v>56</v>
      </c>
      <c r="S41" s="18"/>
      <c r="T41" s="1">
        <v>80</v>
      </c>
      <c r="U41" s="1">
        <v>88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134759</v>
      </c>
      <c r="C42" s="19" t="s">
        <v>189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News Item, Procedure dan Song</v>
      </c>
      <c r="K42" s="28">
        <f t="shared" si="5"/>
        <v>96</v>
      </c>
      <c r="L42" s="28" t="str">
        <f t="shared" si="6"/>
        <v>A</v>
      </c>
      <c r="M42" s="28">
        <f t="shared" si="7"/>
        <v>96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News Item, Procedure dan Song</v>
      </c>
      <c r="Q42" s="39"/>
      <c r="R42" s="39" t="s">
        <v>56</v>
      </c>
      <c r="S42" s="18"/>
      <c r="T42" s="1">
        <v>82</v>
      </c>
      <c r="U42" s="1">
        <v>95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87.65625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134775</v>
      </c>
      <c r="C11" s="19" t="s">
        <v>191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News Item, Procedure dan Song</v>
      </c>
      <c r="K11" s="28">
        <f t="shared" ref="K11:K50" si="5">IF((COUNTA(AF11:AO11)&gt;0),AVERAGE(AF11:AO11),"")</f>
        <v>93.333333333333329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News Item, Procedure dan Song</v>
      </c>
      <c r="Q11" s="39"/>
      <c r="R11" s="39" t="s">
        <v>56</v>
      </c>
      <c r="S11" s="18"/>
      <c r="T11" s="1">
        <v>86</v>
      </c>
      <c r="U11" s="1">
        <v>86</v>
      </c>
      <c r="V11" s="1">
        <v>92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134791</v>
      </c>
      <c r="C12" s="19" t="s">
        <v>192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News Item, Procedure dan Song</v>
      </c>
      <c r="K12" s="28">
        <f t="shared" si="5"/>
        <v>96</v>
      </c>
      <c r="L12" s="28" t="str">
        <f t="shared" si="6"/>
        <v>A</v>
      </c>
      <c r="M12" s="28">
        <f t="shared" si="7"/>
        <v>96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News Item, Procedure dan Song</v>
      </c>
      <c r="Q12" s="39"/>
      <c r="R12" s="39" t="s">
        <v>56</v>
      </c>
      <c r="S12" s="18"/>
      <c r="T12" s="1">
        <v>84</v>
      </c>
      <c r="U12" s="1">
        <v>92</v>
      </c>
      <c r="V12" s="1">
        <v>92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96</v>
      </c>
      <c r="AG12" s="1">
        <v>97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134807</v>
      </c>
      <c r="C13" s="19" t="s">
        <v>193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News Item, Procedure dan Song</v>
      </c>
      <c r="K13" s="28">
        <f t="shared" si="5"/>
        <v>95</v>
      </c>
      <c r="L13" s="28" t="str">
        <f t="shared" si="6"/>
        <v>A</v>
      </c>
      <c r="M13" s="28">
        <f t="shared" si="7"/>
        <v>95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News Item, Procedure dan Song</v>
      </c>
      <c r="Q13" s="39"/>
      <c r="R13" s="39" t="s">
        <v>56</v>
      </c>
      <c r="S13" s="18"/>
      <c r="T13" s="1">
        <v>94</v>
      </c>
      <c r="U13" s="1">
        <v>80</v>
      </c>
      <c r="V13" s="1">
        <v>95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95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69</v>
      </c>
      <c r="FI13" s="43" t="s">
        <v>70</v>
      </c>
      <c r="FJ13" s="41">
        <v>56381</v>
      </c>
      <c r="FK13" s="41">
        <v>56391</v>
      </c>
    </row>
    <row r="14" spans="1:167" x14ac:dyDescent="0.25">
      <c r="A14" s="19">
        <v>4</v>
      </c>
      <c r="B14" s="19">
        <v>134823</v>
      </c>
      <c r="C14" s="19" t="s">
        <v>194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News Item, Procedure dan Song</v>
      </c>
      <c r="K14" s="28">
        <f t="shared" si="5"/>
        <v>93</v>
      </c>
      <c r="L14" s="28" t="str">
        <f t="shared" si="6"/>
        <v>A</v>
      </c>
      <c r="M14" s="28">
        <f t="shared" si="7"/>
        <v>93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News Item, Procedure dan Song</v>
      </c>
      <c r="Q14" s="39"/>
      <c r="R14" s="39" t="s">
        <v>56</v>
      </c>
      <c r="S14" s="18"/>
      <c r="T14" s="1">
        <v>82</v>
      </c>
      <c r="U14" s="1">
        <v>88</v>
      </c>
      <c r="V14" s="1">
        <v>95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94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134839</v>
      </c>
      <c r="C15" s="19" t="s">
        <v>195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News Item, Procedure dan Song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News Item, Procedure dan Song</v>
      </c>
      <c r="Q15" s="39"/>
      <c r="R15" s="39" t="s">
        <v>9</v>
      </c>
      <c r="S15" s="18"/>
      <c r="T15" s="1">
        <v>84</v>
      </c>
      <c r="U15" s="1">
        <v>88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94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73</v>
      </c>
      <c r="FI15" s="43" t="s">
        <v>74</v>
      </c>
      <c r="FJ15" s="41">
        <v>56382</v>
      </c>
      <c r="FK15" s="41">
        <v>56392</v>
      </c>
    </row>
    <row r="16" spans="1:167" x14ac:dyDescent="0.25">
      <c r="A16" s="19">
        <v>6</v>
      </c>
      <c r="B16" s="19">
        <v>134855</v>
      </c>
      <c r="C16" s="19" t="s">
        <v>196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News Item, Procedure dan Song</v>
      </c>
      <c r="K16" s="28">
        <f t="shared" si="5"/>
        <v>95.333333333333329</v>
      </c>
      <c r="L16" s="28" t="str">
        <f t="shared" si="6"/>
        <v>A</v>
      </c>
      <c r="M16" s="28">
        <f t="shared" si="7"/>
        <v>95.333333333333329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News Item, Procedure dan Song</v>
      </c>
      <c r="Q16" s="39"/>
      <c r="R16" s="39" t="s">
        <v>56</v>
      </c>
      <c r="S16" s="18"/>
      <c r="T16" s="1">
        <v>90</v>
      </c>
      <c r="U16" s="1">
        <v>90</v>
      </c>
      <c r="V16" s="1">
        <v>88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96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134871</v>
      </c>
      <c r="C17" s="19" t="s">
        <v>197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News Item, Procedure dan Song</v>
      </c>
      <c r="K17" s="28">
        <f t="shared" si="5"/>
        <v>94.666666666666671</v>
      </c>
      <c r="L17" s="28" t="str">
        <f t="shared" si="6"/>
        <v>A</v>
      </c>
      <c r="M17" s="28">
        <f t="shared" si="7"/>
        <v>94.666666666666671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News Item, Procedure dan Song</v>
      </c>
      <c r="Q17" s="39"/>
      <c r="R17" s="39" t="s">
        <v>56</v>
      </c>
      <c r="S17" s="18"/>
      <c r="T17" s="1">
        <v>94</v>
      </c>
      <c r="U17" s="1">
        <v>90</v>
      </c>
      <c r="V17" s="1">
        <v>92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>
        <v>95</v>
      </c>
      <c r="AH17" s="1">
        <v>95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77</v>
      </c>
      <c r="FI17" s="43"/>
      <c r="FJ17" s="41">
        <v>56383</v>
      </c>
      <c r="FK17" s="41">
        <v>56393</v>
      </c>
    </row>
    <row r="18" spans="1:167" x14ac:dyDescent="0.25">
      <c r="A18" s="19">
        <v>8</v>
      </c>
      <c r="B18" s="19">
        <v>134887</v>
      </c>
      <c r="C18" s="19" t="s">
        <v>198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News Item, Procedure dan Song</v>
      </c>
      <c r="K18" s="28">
        <f t="shared" si="5"/>
        <v>92.333333333333329</v>
      </c>
      <c r="L18" s="28" t="str">
        <f t="shared" si="6"/>
        <v>A</v>
      </c>
      <c r="M18" s="28">
        <f t="shared" si="7"/>
        <v>92.333333333333329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News Item, Procedure dan Song</v>
      </c>
      <c r="Q18" s="39"/>
      <c r="R18" s="39" t="s">
        <v>56</v>
      </c>
      <c r="S18" s="18"/>
      <c r="T18" s="1">
        <v>80</v>
      </c>
      <c r="U18" s="1">
        <v>84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134903</v>
      </c>
      <c r="C19" s="19" t="s">
        <v>199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News Item, Procedure dan Song</v>
      </c>
      <c r="K19" s="28">
        <f t="shared" si="5"/>
        <v>91.666666666666671</v>
      </c>
      <c r="L19" s="28" t="str">
        <f t="shared" si="6"/>
        <v>A</v>
      </c>
      <c r="M19" s="28">
        <f t="shared" si="7"/>
        <v>91.666666666666671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News Item, Procedure dan Song</v>
      </c>
      <c r="Q19" s="39"/>
      <c r="R19" s="39" t="s">
        <v>56</v>
      </c>
      <c r="S19" s="18"/>
      <c r="T19" s="1">
        <v>78</v>
      </c>
      <c r="U19" s="1">
        <v>84</v>
      </c>
      <c r="V19" s="1">
        <v>92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56384</v>
      </c>
      <c r="FK19" s="41">
        <v>56394</v>
      </c>
    </row>
    <row r="20" spans="1:167" x14ac:dyDescent="0.25">
      <c r="A20" s="19">
        <v>10</v>
      </c>
      <c r="B20" s="19">
        <v>134919</v>
      </c>
      <c r="C20" s="19" t="s">
        <v>200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News Item, Procedure dan Song</v>
      </c>
      <c r="K20" s="28">
        <f t="shared" si="5"/>
        <v>95.333333333333329</v>
      </c>
      <c r="L20" s="28" t="str">
        <f t="shared" si="6"/>
        <v>A</v>
      </c>
      <c r="M20" s="28">
        <f t="shared" si="7"/>
        <v>95.333333333333329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News Item, Procedure dan Song</v>
      </c>
      <c r="Q20" s="39"/>
      <c r="R20" s="39" t="s">
        <v>56</v>
      </c>
      <c r="S20" s="18"/>
      <c r="T20" s="1">
        <v>88</v>
      </c>
      <c r="U20" s="1">
        <v>86</v>
      </c>
      <c r="V20" s="1">
        <v>95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96</v>
      </c>
      <c r="AG20" s="1">
        <v>95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134935</v>
      </c>
      <c r="C21" s="19" t="s">
        <v>201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News Item, Procedure dan Song</v>
      </c>
      <c r="K21" s="28">
        <f t="shared" si="5"/>
        <v>94</v>
      </c>
      <c r="L21" s="28" t="str">
        <f t="shared" si="6"/>
        <v>A</v>
      </c>
      <c r="M21" s="28">
        <f t="shared" si="7"/>
        <v>94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News Item, Procedure dan Song</v>
      </c>
      <c r="Q21" s="39"/>
      <c r="R21" s="39" t="s">
        <v>56</v>
      </c>
      <c r="S21" s="18"/>
      <c r="T21" s="1">
        <v>84</v>
      </c>
      <c r="U21" s="1">
        <v>80</v>
      </c>
      <c r="V21" s="1">
        <v>92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95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56385</v>
      </c>
      <c r="FK21" s="41">
        <v>56395</v>
      </c>
    </row>
    <row r="22" spans="1:167" x14ac:dyDescent="0.25">
      <c r="A22" s="19">
        <v>12</v>
      </c>
      <c r="B22" s="19">
        <v>134951</v>
      </c>
      <c r="C22" s="19" t="s">
        <v>202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News Item, Procedure dan Song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News Item, Procedure dan Song</v>
      </c>
      <c r="Q22" s="39"/>
      <c r="R22" s="39" t="s">
        <v>9</v>
      </c>
      <c r="S22" s="18"/>
      <c r="T22" s="1">
        <v>78</v>
      </c>
      <c r="U22" s="1">
        <v>80</v>
      </c>
      <c r="V22" s="1">
        <v>92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94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134967</v>
      </c>
      <c r="C23" s="19" t="s">
        <v>203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News Item, Procedure dan Song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News Item, Procedure dan Song</v>
      </c>
      <c r="Q23" s="39"/>
      <c r="R23" s="39" t="s">
        <v>56</v>
      </c>
      <c r="S23" s="18"/>
      <c r="T23" s="1">
        <v>90</v>
      </c>
      <c r="U23" s="1">
        <v>82</v>
      </c>
      <c r="V23" s="1">
        <v>80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56386</v>
      </c>
      <c r="FK23" s="41">
        <v>56396</v>
      </c>
    </row>
    <row r="24" spans="1:167" x14ac:dyDescent="0.25">
      <c r="A24" s="19">
        <v>14</v>
      </c>
      <c r="B24" s="19">
        <v>134983</v>
      </c>
      <c r="C24" s="19" t="s">
        <v>204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News Item, Procedure dan Song</v>
      </c>
      <c r="K24" s="28">
        <f t="shared" si="5"/>
        <v>91.666666666666671</v>
      </c>
      <c r="L24" s="28" t="str">
        <f t="shared" si="6"/>
        <v>A</v>
      </c>
      <c r="M24" s="28">
        <f t="shared" si="7"/>
        <v>91.666666666666671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News Item, Procedure dan Song</v>
      </c>
      <c r="Q24" s="39"/>
      <c r="R24" s="39" t="s">
        <v>56</v>
      </c>
      <c r="S24" s="18"/>
      <c r="T24" s="1">
        <v>84</v>
      </c>
      <c r="U24" s="1">
        <v>88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95</v>
      </c>
      <c r="AH24" s="1">
        <v>95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134999</v>
      </c>
      <c r="C25" s="19" t="s">
        <v>205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News Item, Procedure dan Song</v>
      </c>
      <c r="K25" s="28">
        <f t="shared" si="5"/>
        <v>94.333333333333329</v>
      </c>
      <c r="L25" s="28" t="str">
        <f t="shared" si="6"/>
        <v>A</v>
      </c>
      <c r="M25" s="28">
        <f t="shared" si="7"/>
        <v>94.333333333333329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News Item, Procedure dan Song</v>
      </c>
      <c r="Q25" s="39"/>
      <c r="R25" s="39" t="s">
        <v>56</v>
      </c>
      <c r="S25" s="18"/>
      <c r="T25" s="1">
        <v>88</v>
      </c>
      <c r="U25" s="1">
        <v>80</v>
      </c>
      <c r="V25" s="1">
        <v>93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95</v>
      </c>
      <c r="AH25" s="1">
        <v>93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56387</v>
      </c>
      <c r="FK25" s="41">
        <v>56397</v>
      </c>
    </row>
    <row r="26" spans="1:167" x14ac:dyDescent="0.25">
      <c r="A26" s="19">
        <v>16</v>
      </c>
      <c r="B26" s="19">
        <v>135015</v>
      </c>
      <c r="C26" s="19" t="s">
        <v>206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News Item, Procedure dan Song</v>
      </c>
      <c r="K26" s="28">
        <f t="shared" si="5"/>
        <v>95</v>
      </c>
      <c r="L26" s="28" t="str">
        <f t="shared" si="6"/>
        <v>A</v>
      </c>
      <c r="M26" s="28">
        <f t="shared" si="7"/>
        <v>95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News Item, Procedure dan Song</v>
      </c>
      <c r="Q26" s="39"/>
      <c r="R26" s="39" t="s">
        <v>56</v>
      </c>
      <c r="S26" s="18"/>
      <c r="T26" s="1">
        <v>90</v>
      </c>
      <c r="U26" s="1">
        <v>86</v>
      </c>
      <c r="V26" s="1">
        <v>92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95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135031</v>
      </c>
      <c r="C27" s="19" t="s">
        <v>207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News Item, Procedure dan Song</v>
      </c>
      <c r="K27" s="28">
        <f t="shared" si="5"/>
        <v>92.333333333333329</v>
      </c>
      <c r="L27" s="28" t="str">
        <f t="shared" si="6"/>
        <v>A</v>
      </c>
      <c r="M27" s="28">
        <f t="shared" si="7"/>
        <v>92.333333333333329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News Item, Procedure dan Song</v>
      </c>
      <c r="Q27" s="39"/>
      <c r="R27" s="39" t="s">
        <v>56</v>
      </c>
      <c r="S27" s="18"/>
      <c r="T27" s="1">
        <v>80</v>
      </c>
      <c r="U27" s="1">
        <v>86</v>
      </c>
      <c r="V27" s="1">
        <v>95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90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56388</v>
      </c>
      <c r="FK27" s="41">
        <v>56398</v>
      </c>
    </row>
    <row r="28" spans="1:167" x14ac:dyDescent="0.25">
      <c r="A28" s="19">
        <v>18</v>
      </c>
      <c r="B28" s="19">
        <v>135063</v>
      </c>
      <c r="C28" s="19" t="s">
        <v>208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News Item, Procedure dan Song</v>
      </c>
      <c r="K28" s="28">
        <f t="shared" si="5"/>
        <v>92.666666666666671</v>
      </c>
      <c r="L28" s="28" t="str">
        <f t="shared" si="6"/>
        <v>A</v>
      </c>
      <c r="M28" s="28">
        <f t="shared" si="7"/>
        <v>92.666666666666671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News Item, Procedure dan Song</v>
      </c>
      <c r="Q28" s="39"/>
      <c r="R28" s="39" t="s">
        <v>56</v>
      </c>
      <c r="S28" s="18"/>
      <c r="T28" s="1">
        <v>86</v>
      </c>
      <c r="U28" s="1">
        <v>84</v>
      </c>
      <c r="V28" s="1">
        <v>95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90</v>
      </c>
      <c r="AH28" s="1">
        <v>95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135047</v>
      </c>
      <c r="C29" s="19" t="s">
        <v>209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News Item, Procedure dan Song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News Item, Procedure dan Song</v>
      </c>
      <c r="Q29" s="39"/>
      <c r="R29" s="39" t="s">
        <v>9</v>
      </c>
      <c r="S29" s="18"/>
      <c r="T29" s="1">
        <v>76</v>
      </c>
      <c r="U29" s="1">
        <v>79</v>
      </c>
      <c r="V29" s="1">
        <v>92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56389</v>
      </c>
      <c r="FK29" s="41">
        <v>56399</v>
      </c>
    </row>
    <row r="30" spans="1:167" x14ac:dyDescent="0.25">
      <c r="A30" s="19">
        <v>20</v>
      </c>
      <c r="B30" s="19">
        <v>135079</v>
      </c>
      <c r="C30" s="19" t="s">
        <v>210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News Item, Procedure dan Song</v>
      </c>
      <c r="K30" s="28">
        <f t="shared" si="5"/>
        <v>90.333333333333329</v>
      </c>
      <c r="L30" s="28" t="str">
        <f t="shared" si="6"/>
        <v>A</v>
      </c>
      <c r="M30" s="28">
        <f t="shared" si="7"/>
        <v>90.333333333333329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News Item, Procedure dan Song</v>
      </c>
      <c r="Q30" s="39"/>
      <c r="R30" s="39" t="s">
        <v>56</v>
      </c>
      <c r="S30" s="18"/>
      <c r="T30" s="1">
        <v>82</v>
      </c>
      <c r="U30" s="1">
        <v>80</v>
      </c>
      <c r="V30" s="1">
        <v>80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135095</v>
      </c>
      <c r="C31" s="19" t="s">
        <v>211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News Item, Procedure dan Song</v>
      </c>
      <c r="K31" s="28">
        <f t="shared" si="5"/>
        <v>89.666666666666671</v>
      </c>
      <c r="L31" s="28" t="str">
        <f t="shared" si="6"/>
        <v>A</v>
      </c>
      <c r="M31" s="28">
        <f t="shared" si="7"/>
        <v>89.666666666666671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News Item, Procedure dan Song</v>
      </c>
      <c r="Q31" s="39"/>
      <c r="R31" s="39" t="s">
        <v>56</v>
      </c>
      <c r="S31" s="18"/>
      <c r="T31" s="1">
        <v>76</v>
      </c>
      <c r="U31" s="1">
        <v>82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94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56390</v>
      </c>
      <c r="FK31" s="41">
        <v>56400</v>
      </c>
    </row>
    <row r="32" spans="1:167" x14ac:dyDescent="0.25">
      <c r="A32" s="19">
        <v>22</v>
      </c>
      <c r="B32" s="19">
        <v>136967</v>
      </c>
      <c r="C32" s="19" t="s">
        <v>212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News Item, Procedure dan Song</v>
      </c>
      <c r="K32" s="28">
        <f t="shared" si="5"/>
        <v>92.333333333333329</v>
      </c>
      <c r="L32" s="28" t="str">
        <f t="shared" si="6"/>
        <v>A</v>
      </c>
      <c r="M32" s="28">
        <f t="shared" si="7"/>
        <v>92.333333333333329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News Item, Procedure dan Song</v>
      </c>
      <c r="Q32" s="39"/>
      <c r="R32" s="39" t="s">
        <v>56</v>
      </c>
      <c r="S32" s="18"/>
      <c r="T32" s="1">
        <v>86</v>
      </c>
      <c r="U32" s="1">
        <v>84</v>
      </c>
      <c r="V32" s="1">
        <v>95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135111</v>
      </c>
      <c r="C33" s="19" t="s">
        <v>213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News Item, Procedure dan Song</v>
      </c>
      <c r="K33" s="28">
        <f t="shared" si="5"/>
        <v>94.666666666666671</v>
      </c>
      <c r="L33" s="28" t="str">
        <f t="shared" si="6"/>
        <v>A</v>
      </c>
      <c r="M33" s="28">
        <f t="shared" si="7"/>
        <v>94.666666666666671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News Item, Procedure dan Song</v>
      </c>
      <c r="Q33" s="39"/>
      <c r="R33" s="39" t="s">
        <v>56</v>
      </c>
      <c r="S33" s="18"/>
      <c r="T33" s="1">
        <v>85</v>
      </c>
      <c r="U33" s="1">
        <v>85</v>
      </c>
      <c r="V33" s="1">
        <v>80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96</v>
      </c>
      <c r="AG33" s="1">
        <v>95</v>
      </c>
      <c r="AH33" s="1">
        <v>93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135127</v>
      </c>
      <c r="C34" s="19" t="s">
        <v>214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News Item, Procedure dan Song</v>
      </c>
      <c r="K34" s="28">
        <f t="shared" si="5"/>
        <v>91.666666666666671</v>
      </c>
      <c r="L34" s="28" t="str">
        <f t="shared" si="6"/>
        <v>A</v>
      </c>
      <c r="M34" s="28">
        <f t="shared" si="7"/>
        <v>91.666666666666671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News Item, Procedure dan Song</v>
      </c>
      <c r="Q34" s="39"/>
      <c r="R34" s="39" t="s">
        <v>56</v>
      </c>
      <c r="S34" s="18"/>
      <c r="T34" s="1">
        <v>88</v>
      </c>
      <c r="U34" s="1">
        <v>82</v>
      </c>
      <c r="V34" s="1">
        <v>95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93</v>
      </c>
      <c r="AH34" s="1">
        <v>92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135143</v>
      </c>
      <c r="C35" s="19" t="s">
        <v>215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News Item, Procedure dan Song</v>
      </c>
      <c r="K35" s="28">
        <f t="shared" si="5"/>
        <v>92</v>
      </c>
      <c r="L35" s="28" t="str">
        <f t="shared" si="6"/>
        <v>A</v>
      </c>
      <c r="M35" s="28">
        <f t="shared" si="7"/>
        <v>92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News Item, Procedure dan Song</v>
      </c>
      <c r="Q35" s="39"/>
      <c r="R35" s="39" t="s">
        <v>56</v>
      </c>
      <c r="S35" s="18"/>
      <c r="T35" s="1">
        <v>86</v>
      </c>
      <c r="U35" s="1">
        <v>84</v>
      </c>
      <c r="V35" s="1">
        <v>90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93</v>
      </c>
      <c r="AG35" s="1">
        <v>90</v>
      </c>
      <c r="AH35" s="1">
        <v>93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135159</v>
      </c>
      <c r="C36" s="19" t="s">
        <v>216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News Item, Procedure dan Song</v>
      </c>
      <c r="K36" s="28">
        <f t="shared" si="5"/>
        <v>90.666666666666671</v>
      </c>
      <c r="L36" s="28" t="str">
        <f t="shared" si="6"/>
        <v>A</v>
      </c>
      <c r="M36" s="28">
        <f t="shared" si="7"/>
        <v>90.666666666666671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News Item, Procedure dan Song</v>
      </c>
      <c r="Q36" s="39"/>
      <c r="R36" s="39" t="s">
        <v>56</v>
      </c>
      <c r="S36" s="18"/>
      <c r="T36" s="1">
        <v>88</v>
      </c>
      <c r="U36" s="1">
        <v>86</v>
      </c>
      <c r="V36" s="1">
        <v>95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92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135175</v>
      </c>
      <c r="C37" s="19" t="s">
        <v>217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News Item, Procedure dan Song</v>
      </c>
      <c r="K37" s="28">
        <f t="shared" si="5"/>
        <v>90.666666666666671</v>
      </c>
      <c r="L37" s="28" t="str">
        <f t="shared" si="6"/>
        <v>A</v>
      </c>
      <c r="M37" s="28">
        <f t="shared" si="7"/>
        <v>90.666666666666671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News Item, Procedure dan Song</v>
      </c>
      <c r="Q37" s="39"/>
      <c r="R37" s="39" t="s">
        <v>56</v>
      </c>
      <c r="S37" s="18"/>
      <c r="T37" s="1">
        <v>90</v>
      </c>
      <c r="U37" s="1">
        <v>84</v>
      </c>
      <c r="V37" s="1">
        <v>84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135191</v>
      </c>
      <c r="C38" s="19" t="s">
        <v>218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News Item, Procedure dan Song</v>
      </c>
      <c r="K38" s="28">
        <f t="shared" si="5"/>
        <v>92.666666666666671</v>
      </c>
      <c r="L38" s="28" t="str">
        <f t="shared" si="6"/>
        <v>A</v>
      </c>
      <c r="M38" s="28">
        <f t="shared" si="7"/>
        <v>92.666666666666671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News Item, Procedure dan Song</v>
      </c>
      <c r="Q38" s="39"/>
      <c r="R38" s="39" t="s">
        <v>56</v>
      </c>
      <c r="S38" s="18"/>
      <c r="T38" s="1">
        <v>80</v>
      </c>
      <c r="U38" s="1">
        <v>88</v>
      </c>
      <c r="V38" s="1">
        <v>95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93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135207</v>
      </c>
      <c r="C39" s="19" t="s">
        <v>219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News Item, Procedure dan Song</v>
      </c>
      <c r="K39" s="28">
        <f t="shared" si="5"/>
        <v>93</v>
      </c>
      <c r="L39" s="28" t="str">
        <f t="shared" si="6"/>
        <v>A</v>
      </c>
      <c r="M39" s="28">
        <f t="shared" si="7"/>
        <v>93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News Item, Procedure dan Song</v>
      </c>
      <c r="Q39" s="39"/>
      <c r="R39" s="39" t="s">
        <v>56</v>
      </c>
      <c r="S39" s="18"/>
      <c r="T39" s="1">
        <v>85</v>
      </c>
      <c r="U39" s="1">
        <v>88</v>
      </c>
      <c r="V39" s="1">
        <v>95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94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135223</v>
      </c>
      <c r="C40" s="19" t="s">
        <v>220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News Item, Procedure dan Song</v>
      </c>
      <c r="K40" s="28">
        <f t="shared" si="5"/>
        <v>95.333333333333329</v>
      </c>
      <c r="L40" s="28" t="str">
        <f t="shared" si="6"/>
        <v>A</v>
      </c>
      <c r="M40" s="28">
        <f t="shared" si="7"/>
        <v>95.333333333333329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News Item, Procedure dan Song</v>
      </c>
      <c r="Q40" s="39"/>
      <c r="R40" s="39" t="s">
        <v>56</v>
      </c>
      <c r="S40" s="18"/>
      <c r="T40" s="1">
        <v>90</v>
      </c>
      <c r="U40" s="1">
        <v>88</v>
      </c>
      <c r="V40" s="1">
        <v>90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96</v>
      </c>
      <c r="AG40" s="1">
        <v>95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135239</v>
      </c>
      <c r="C41" s="19" t="s">
        <v>221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News Item, Procedure dan Song</v>
      </c>
      <c r="K41" s="28">
        <f t="shared" si="5"/>
        <v>92.666666666666671</v>
      </c>
      <c r="L41" s="28" t="str">
        <f t="shared" si="6"/>
        <v>A</v>
      </c>
      <c r="M41" s="28">
        <f t="shared" si="7"/>
        <v>92.666666666666671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News Item, Procedure dan Song</v>
      </c>
      <c r="Q41" s="39"/>
      <c r="R41" s="39" t="s">
        <v>56</v>
      </c>
      <c r="S41" s="18"/>
      <c r="T41" s="1">
        <v>86</v>
      </c>
      <c r="U41" s="1">
        <v>82</v>
      </c>
      <c r="V41" s="1">
        <v>90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93</v>
      </c>
      <c r="AH41" s="1">
        <v>95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135255</v>
      </c>
      <c r="C42" s="19" t="s">
        <v>222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News Item, Procedure dan Song</v>
      </c>
      <c r="K42" s="28">
        <f t="shared" si="5"/>
        <v>94.666666666666671</v>
      </c>
      <c r="L42" s="28" t="str">
        <f t="shared" si="6"/>
        <v>A</v>
      </c>
      <c r="M42" s="28">
        <f t="shared" si="7"/>
        <v>94.666666666666671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News Item, Procedure dan Song</v>
      </c>
      <c r="Q42" s="39"/>
      <c r="R42" s="39" t="s">
        <v>56</v>
      </c>
      <c r="S42" s="18"/>
      <c r="T42" s="1">
        <v>88</v>
      </c>
      <c r="U42" s="1">
        <v>88</v>
      </c>
      <c r="V42" s="1">
        <v>92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93</v>
      </c>
      <c r="AG42" s="1">
        <v>94</v>
      </c>
      <c r="AH42" s="1">
        <v>97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87.3125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2020-04-20T01:40:36Z</dcterms:modified>
  <cp:category/>
</cp:coreProperties>
</file>