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-IPS 3" sheetId="1" r:id="rId1"/>
    <sheet name="XI-IPS 4" sheetId="2" r:id="rId2"/>
  </sheets>
  <calcPr calcId="144525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L49" i="1"/>
  <c r="K49" i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F22" i="1"/>
  <c r="E22" i="1"/>
  <c r="P21" i="1"/>
  <c r="M21" i="1"/>
  <c r="N21" i="1" s="1"/>
  <c r="L21" i="1"/>
  <c r="K21" i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N16" i="1"/>
  <c r="M16" i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1"/>
  <c r="K52" i="1"/>
  <c r="H11" i="1"/>
  <c r="K52" i="2"/>
  <c r="K53" i="2"/>
  <c r="K54" i="2"/>
</calcChain>
</file>

<file path=xl/sharedStrings.xml><?xml version="1.0" encoding="utf-8"?>
<sst xmlns="http://schemas.openxmlformats.org/spreadsheetml/2006/main" count="368" uniqueCount="157">
  <si>
    <t>DAFTAR NILAI SISWA SMAN 9 SEMARANG SEMESTER GENAP TAHUN PELAJARAN 2019/2020</t>
  </si>
  <si>
    <t>Guru :</t>
  </si>
  <si>
    <t>Raditya Jehan Andias M.Pd.</t>
  </si>
  <si>
    <t>Kelas XI-IPS 3</t>
  </si>
  <si>
    <t>Mapel :</t>
  </si>
  <si>
    <t>Sejarah [ Kelompok C (Peminatan) ]</t>
  </si>
  <si>
    <t>didownload 08/06/2020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</si>
  <si>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</si>
  <si>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</si>
  <si>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</si>
  <si>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</si>
  <si>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</si>
  <si>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</si>
  <si>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</si>
  <si>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</si>
  <si>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</si>
  <si>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</si>
  <si>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</si>
  <si>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</si>
  <si>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</si>
  <si>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</si>
  <si>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</si>
  <si>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</si>
  <si>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</si>
  <si>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</si>
  <si>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</si>
  <si>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</si>
  <si>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</si>
  <si>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</si>
  <si>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</si>
  <si>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</si>
  <si>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</si>
  <si>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</si>
  <si>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</si>
  <si>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</si>
  <si>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</si>
  <si>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</si>
  <si>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</si>
  <si>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</si>
  <si>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</si>
  <si>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</si>
  <si>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</si>
  <si>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</si>
  <si>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</si>
  <si>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</si>
  <si>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</si>
  <si>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</si>
  <si>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</si>
  <si>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</si>
  <si>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</si>
  <si>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</si>
  <si>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</si>
  <si>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</si>
  <si>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</si>
  <si>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</si>
  <si>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ABELIA PUTRI MAHARANI</t>
  </si>
  <si>
    <t>Predikat &amp; Deskripsi Pengetahuan</t>
  </si>
  <si>
    <t>ACUAN MENGISI DESKRIPSI</t>
  </si>
  <si>
    <t>ADETRA PURNA KAYLA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</si>
  <si>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</si>
  <si>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</si>
  <si>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</si>
  <si>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</si>
  <si>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</si>
  <si>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</si>
  <si>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</si>
  <si>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</si>
  <si>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</si>
  <si>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</si>
  <si>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</si>
  <si>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</si>
  <si>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</si>
  <si>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</si>
  <si>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</si>
  <si>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</si>
  <si>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</si>
  <si>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</si>
  <si>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</si>
  <si>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FELISA DWI MUBARIKA</t>
  </si>
  <si>
    <t>FITRI BUDIARTI</t>
  </si>
  <si>
    <t>Predikat &amp; Deskripsi Keterampilan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</si>
  <si>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</si>
  <si>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</si>
  <si>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</si>
  <si>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</si>
  <si>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</si>
  <si>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</si>
  <si>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</si>
  <si>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</si>
  <si>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</si>
  <si>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</si>
  <si>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</si>
  <si>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</si>
  <si>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</si>
  <si>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</si>
  <si>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</si>
  <si>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</si>
  <si>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</si>
  <si>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</si>
  <si>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</si>
  <si>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</si>
  <si>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</si>
  <si>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</si>
  <si>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</si>
  <si>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</si>
  <si>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</si>
  <si>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</si>
  <si>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</si>
  <si>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</si>
  <si>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</si>
  <si>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</si>
  <si>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</si>
  <si>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</si>
  <si>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GR003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</si>
  <si>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</si>
  <si>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</si>
  <si>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</si>
  <si>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</si>
  <si>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</si>
  <si>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</si>
  <si>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</si>
  <si>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</si>
  <si>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</si>
  <si>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</si>
  <si>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</si>
  <si>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</si>
  <si>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</si>
  <si>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</si>
  <si>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</si>
  <si>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</si>
  <si>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</si>
  <si>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</si>
  <si>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</si>
  <si>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</si>
  <si>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</si>
  <si>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</si>
  <si>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</si>
  <si>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</si>
  <si>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</si>
  <si>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</si>
  <si>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</si>
  <si>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</si>
  <si>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</si>
  <si>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</si>
  <si>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</si>
  <si>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</si>
  <si>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</si>
  <si>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</si>
  <si>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</si>
  <si>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</si>
  <si>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</si>
  <si>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respons bangsa Indonesia terhadap imperialisme dan kolonialisme bangsa barat, namun perlu peningkatan pemahaman akar-akar nasionalisme Indonesia dan pengaruhnya masa kini</t>
  </si>
  <si>
    <t>Memiliki kemampuan menganalisis kehidupan bangsa Indonesia di berbagai bidang pada zaman pendudukan jepang, namun perlu peningkatan pemahaman perlawanan bangsa Indonesia terhadap pendudukan jepang</t>
  </si>
  <si>
    <t>Memiliki kemampuan menganalisis pemikiran dalam Piagam PBB, Proklamasi 17 Agustus 1945 dan perangkat kenegaraan, namun perlu peningkatan pemahaman pelaksanaan proklamasi kemerdekaan  dan penegakan kedaulatan negara Indonesia.</t>
  </si>
  <si>
    <t>Sangat terampil menyajikan persamaan dan perbedaan strategi pergerakan nasional dan menyajikannya dalam bentuk cerita sejarah.</t>
  </si>
  <si>
    <t>Sangat terampil menyajikan hasil analisis dalam bentuk tulisan tentang pendudukan Jepang di Indonesia dan perlawanan bangsa Indonesia terhadap pendudukan jepang.</t>
  </si>
  <si>
    <t xml:space="preserve">Sangat terampil menyajikan hasil analisis tentang peristiwa sekitar proklamasi kemerdekaan, pelaksanaan proklamasi kemerdekaan indonesia, dan penegakkan kedaulatan negara Indonesia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</si>
</sst>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Q11" activePane="bottomRight" state="frozen"/>
      <selection pane="topRight"/>
      <selection pane="bottomLeft"/>
      <selection pane="bottomRight" activeCell="P48" sqref="P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0.7109375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138005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>Memiliki kemampuan menganalisis respons bangsa Indonesia terhadap imperialisme dan kolonialisme bangsa barat, namun perlu peningkatan pemahaman akar-akar nasionalisme Indonesia dan pengaruhnya masa kini</v>
      </c>
      <c r="K11" s="28">
        <f t="shared" ref="K11:K50" si="4">IF((COUNTA(AF11:AO11)&gt;0),AVERAGE(AF11:AO11),"")</f>
        <v>87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>IF(O11=$FG$13,$FI$13,IF(O11=$FG$15,$FI$15,IF(O11=$FG$17,$FI$17,IF(O11=$FG$19,$FI$19,IF(O11=$FG$21,$FI$21,IF(O11=$FG$23,$FI$23,IF(O11=$FG$25,$FI$25,IF(O11=$FG$27,$FI$27,IF(O11=$FG$29,$FI$29,IF(O11=$FG$31,$FI$31,""))))))))))</f>
        <v>Sangat terampil menyajikan persamaan dan perbedaan strategi pergerakan nasional dan menyajikannya dalam bentuk cerita sejarah.</v>
      </c>
      <c r="Q11" s="39"/>
      <c r="R11" s="39" t="s">
        <v>9</v>
      </c>
      <c r="S11" s="18"/>
      <c r="T11" s="1">
        <v>85</v>
      </c>
      <c r="U11" s="1">
        <v>92</v>
      </c>
      <c r="V11" s="1">
        <v>80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138020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>IF(I12=$FG$13,$FH$13,IF(I12=$FG$15,$FH$15,IF(I12=$FG$17,$FH$17,IF(I12=$FG$19,$FH$19,IF(I12=$FG$21,$FH$21,IF(I12=$FG$23,$FH$23,IF(I12=$FG$25,$FH$25,IF(I12=$FG$27,$FH$27,IF(I12=$FG$29,$FH$29,IF(I12=$FG$31,$FH$31,""))))))))))</f>
        <v>Memiliki kemampuan menganalisis respons bangsa Indonesia terhadap imperialisme dan kolonialisme bangsa barat, namun perlu peningkatan pemahaman akar-akar nasionalisme Indonesia dan pengaruhnya masa kini</v>
      </c>
      <c r="K12" s="28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6">
        <v>1</v>
      </c>
      <c r="P12" s="28" t="str">
        <f>IF(O12=$FG$13,$FI$13,IF(O12=$FG$15,$FI$15,IF(O12=$FG$17,$FI$17,IF(O12=$FG$19,$FI$19,IF(O12=$FG$21,$FI$21,IF(O12=$FG$23,$FI$23,IF(O12=$FG$25,$FI$25,IF(O12=$FG$27,$FI$27,IF(O12=$FG$29,$FI$29,IF(O12=$FG$31,$FI$31,""))))))))))</f>
        <v>Sangat terampil menyajikan persamaan dan perbedaan strategi pergerakan nasional dan menyajikannya dalam bentuk cerita sejarah.</v>
      </c>
      <c r="Q12" s="39"/>
      <c r="R12" s="39" t="s">
        <v>9</v>
      </c>
      <c r="S12" s="18"/>
      <c r="T12" s="1">
        <v>88</v>
      </c>
      <c r="U12" s="1">
        <v>90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138051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>IF(I13=$FG$13,$FH$13,IF(I13=$FG$15,$FH$15,IF(I13=$FG$17,$FH$17,IF(I13=$FG$19,$FH$19,IF(I13=$FG$21,$FH$21,IF(I13=$FG$23,$FH$23,IF(I13=$FG$25,$FH$25,IF(I13=$FG$27,$FH$27,IF(I13=$FG$29,$FH$29,IF(I13=$FG$31,$FH$31,""))))))))))</f>
        <v>Memiliki kemampuan menganalisis respons bangsa Indonesia terhadap imperialisme dan kolonialisme bangsa barat, namun perlu peningkatan pemahaman akar-akar nasionalisme Indonesia dan pengaruhnya masa kini</v>
      </c>
      <c r="K13" s="28">
        <f t="shared" si="4"/>
        <v>85</v>
      </c>
      <c r="L13" s="28" t="str">
        <f t="shared" si="5"/>
        <v>A</v>
      </c>
      <c r="M13" s="28">
        <f t="shared" si="6"/>
        <v>85</v>
      </c>
      <c r="N13" s="28" t="str">
        <f t="shared" si="7"/>
        <v>A</v>
      </c>
      <c r="O13" s="36">
        <v>1</v>
      </c>
      <c r="P13" s="28" t="str">
        <f>IF(O13=$FG$13,$FI$13,IF(O13=$FG$15,$FI$15,IF(O13=$FG$17,$FI$17,IF(O13=$FG$19,$FI$19,IF(O13=$FG$21,$FI$21,IF(O13=$FG$23,$FI$23,IF(O13=$FG$25,$FI$25,IF(O13=$FG$27,$FI$27,IF(O13=$FG$29,$FI$29,IF(O13=$FG$31,$FI$31,""))))))))))</f>
        <v>Sangat terampil menyajikan persamaan dan perbedaan strategi pergerakan nasional dan menyajikannya dalam bentuk cerita sejarah.</v>
      </c>
      <c r="Q13" s="39"/>
      <c r="R13" s="39" t="s">
        <v>9</v>
      </c>
      <c r="S13" s="18"/>
      <c r="T13" s="1">
        <v>92</v>
      </c>
      <c r="U13" s="1">
        <v>88</v>
      </c>
      <c r="V13" s="1">
        <v>74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151</v>
      </c>
      <c r="FI13" s="76" t="s">
        <v>154</v>
      </c>
      <c r="FJ13" s="77">
        <v>63381</v>
      </c>
      <c r="FK13" s="77">
        <v>63391</v>
      </c>
    </row>
    <row r="14" spans="1:167" x14ac:dyDescent="0.25">
      <c r="A14" s="19">
        <v>4</v>
      </c>
      <c r="B14" s="19">
        <v>138066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>IF(I14=$FG$13,$FH$13,IF(I14=$FG$15,$FH$15,IF(I14=$FG$17,$FH$17,IF(I14=$FG$19,$FH$19,IF(I14=$FG$21,$FH$21,IF(I14=$FG$23,$FH$23,IF(I14=$FG$25,$FH$25,IF(I14=$FG$27,$FH$27,IF(I14=$FG$29,$FH$29,IF(I14=$FG$31,$FH$31,""))))))))))</f>
        <v>Memiliki kemampuan menganalisis respons bangsa Indonesia terhadap imperialisme dan kolonialisme bangsa barat, namun perlu peningkatan pemahaman akar-akar nasionalisme Indonesia dan pengaruhnya masa kini</v>
      </c>
      <c r="K14" s="28">
        <f t="shared" si="4"/>
        <v>86</v>
      </c>
      <c r="L14" s="28" t="str">
        <f t="shared" si="5"/>
        <v>A</v>
      </c>
      <c r="M14" s="28">
        <f t="shared" si="6"/>
        <v>86</v>
      </c>
      <c r="N14" s="28" t="str">
        <f t="shared" si="7"/>
        <v>A</v>
      </c>
      <c r="O14" s="36">
        <v>1</v>
      </c>
      <c r="P14" s="28" t="str">
        <f>IF(O14=$FG$13,$FI$13,IF(O14=$FG$15,$FI$15,IF(O14=$FG$17,$FI$17,IF(O14=$FG$19,$FI$19,IF(O14=$FG$21,$FI$21,IF(O14=$FG$23,$FI$23,IF(O14=$FG$25,$FI$25,IF(O14=$FG$27,$FI$27,IF(O14=$FG$29,$FI$29,IF(O14=$FG$31,$FI$31,""))))))))))</f>
        <v>Sangat terampil menyajikan persamaan dan perbedaan strategi pergerakan nasional dan menyajikannya dalam bentuk cerita sejarah.</v>
      </c>
      <c r="Q14" s="39"/>
      <c r="R14" s="39" t="s">
        <v>9</v>
      </c>
      <c r="S14" s="18"/>
      <c r="T14" s="1">
        <v>85</v>
      </c>
      <c r="U14" s="1">
        <v>92</v>
      </c>
      <c r="V14" s="1">
        <v>84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87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149093</v>
      </c>
      <c r="C15" s="19" t="s">
        <v>69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>IF(I15=$FG$13,$FH$13,IF(I15=$FG$15,$FH$15,IF(I15=$FG$17,$FH$17,IF(I15=$FG$19,$FH$19,IF(I15=$FG$21,$FH$21,IF(I15=$FG$23,$FH$23,IF(I15=$FG$25,$FH$25,IF(I15=$FG$27,$FH$27,IF(I15=$FG$29,$FH$29,IF(I15=$FG$31,$FH$31,""))))))))))</f>
        <v>Memiliki kemampuan menganalisis respons bangsa Indonesia terhadap imperialisme dan kolonialisme bangsa barat, namun perlu peningkatan pemahaman akar-akar nasionalisme Indonesia dan pengaruhnya masa kini</v>
      </c>
      <c r="K15" s="28">
        <f t="shared" si="4"/>
        <v>86</v>
      </c>
      <c r="L15" s="28" t="str">
        <f t="shared" si="5"/>
        <v>A</v>
      </c>
      <c r="M15" s="28">
        <f t="shared" si="6"/>
        <v>86</v>
      </c>
      <c r="N15" s="28" t="str">
        <f t="shared" si="7"/>
        <v>A</v>
      </c>
      <c r="O15" s="36">
        <v>1</v>
      </c>
      <c r="P15" s="28" t="str">
        <f>IF(O15=$FG$13,$FI$13,IF(O15=$FG$15,$FI$15,IF(O15=$FG$17,$FI$17,IF(O15=$FG$19,$FI$19,IF(O15=$FG$21,$FI$21,IF(O15=$FG$23,$FI$23,IF(O15=$FG$25,$FI$25,IF(O15=$FG$27,$FI$27,IF(O15=$FG$29,$FI$29,IF(O15=$FG$31,$FI$31,""))))))))))</f>
        <v>Sangat terampil menyajikan persamaan dan perbedaan strategi pergerakan nasional dan menyajikannya dalam bentuk cerita sejarah.</v>
      </c>
      <c r="Q15" s="39"/>
      <c r="R15" s="39" t="s">
        <v>8</v>
      </c>
      <c r="S15" s="18"/>
      <c r="T15" s="1">
        <v>88</v>
      </c>
      <c r="U15" s="1">
        <v>88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152</v>
      </c>
      <c r="FI15" s="76" t="s">
        <v>155</v>
      </c>
      <c r="FJ15" s="77">
        <v>63382</v>
      </c>
      <c r="FK15" s="77">
        <v>63392</v>
      </c>
    </row>
    <row r="16" spans="1:167" x14ac:dyDescent="0.25">
      <c r="A16" s="19">
        <v>6</v>
      </c>
      <c r="B16" s="19">
        <v>138081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>IF(I16=$FG$13,$FH$13,IF(I16=$FG$15,$FH$15,IF(I16=$FG$17,$FH$17,IF(I16=$FG$19,$FH$19,IF(I16=$FG$21,$FH$21,IF(I16=$FG$23,$FH$23,IF(I16=$FG$25,$FH$25,IF(I16=$FG$27,$FH$27,IF(I16=$FG$29,$FH$29,IF(I16=$FG$31,$FH$31,""))))))))))</f>
        <v>Memiliki kemampuan menganalisis respons bangsa Indonesia terhadap imperialisme dan kolonialisme bangsa barat, namun perlu peningkatan pemahaman akar-akar nasionalisme Indonesia dan pengaruhnya masa kini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>IF(O16=$FG$13,$FI$13,IF(O16=$FG$15,$FI$15,IF(O16=$FG$17,$FI$17,IF(O16=$FG$19,$FI$19,IF(O16=$FG$21,$FI$21,IF(O16=$FG$23,$FI$23,IF(O16=$FG$25,$FI$25,IF(O16=$FG$27,$FI$27,IF(O16=$FG$29,$FI$29,IF(O16=$FG$31,$FI$31,""))))))))))</f>
        <v>Sangat terampil menyajikan persamaan dan perbedaan strategi pergerakan nasional dan menyajikannya dalam bentuk cerita sejarah.</v>
      </c>
      <c r="Q16" s="39"/>
      <c r="R16" s="39" t="s">
        <v>9</v>
      </c>
      <c r="S16" s="18"/>
      <c r="T16" s="1">
        <v>88</v>
      </c>
      <c r="U16" s="1">
        <v>88</v>
      </c>
      <c r="V16" s="1">
        <v>88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138096</v>
      </c>
      <c r="C17" s="19" t="s">
        <v>71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>IF(I17=$FG$13,$FH$13,IF(I17=$FG$15,$FH$15,IF(I17=$FG$17,$FH$17,IF(I17=$FG$19,$FH$19,IF(I17=$FG$21,$FH$21,IF(I17=$FG$23,$FH$23,IF(I17=$FG$25,$FH$25,IF(I17=$FG$27,$FH$27,IF(I17=$FG$29,$FH$29,IF(I17=$FG$31,$FH$31,""))))))))))</f>
        <v>Memiliki kemampuan menganalisis respons bangsa Indonesia terhadap imperialisme dan kolonialisme bangsa barat, namun perlu peningkatan pemahaman akar-akar nasionalisme Indonesia dan pengaruhnya masa kini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1</v>
      </c>
      <c r="P17" s="28" t="str">
        <f>IF(O17=$FG$13,$FI$13,IF(O17=$FG$15,$FI$15,IF(O17=$FG$17,$FI$17,IF(O17=$FG$19,$FI$19,IF(O17=$FG$21,$FI$21,IF(O17=$FG$23,$FI$23,IF(O17=$FG$25,$FI$25,IF(O17=$FG$27,$FI$27,IF(O17=$FG$29,$FI$29,IF(O17=$FG$31,$FI$31,""))))))))))</f>
        <v>Sangat terampil menyajikan persamaan dan perbedaan strategi pergerakan nasional dan menyajikannya dalam bentuk cerita sejarah.</v>
      </c>
      <c r="Q17" s="39"/>
      <c r="R17" s="39" t="s">
        <v>9</v>
      </c>
      <c r="S17" s="18"/>
      <c r="T17" s="1">
        <v>80</v>
      </c>
      <c r="U17" s="1">
        <v>83</v>
      </c>
      <c r="V17" s="1">
        <v>78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153</v>
      </c>
      <c r="FI17" s="76" t="s">
        <v>156</v>
      </c>
      <c r="FJ17" s="77">
        <v>63383</v>
      </c>
      <c r="FK17" s="77">
        <v>63393</v>
      </c>
    </row>
    <row r="18" spans="1:167" x14ac:dyDescent="0.25">
      <c r="A18" s="19">
        <v>8</v>
      </c>
      <c r="B18" s="19">
        <v>138111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>IF(I18=$FG$13,$FH$13,IF(I18=$FG$15,$FH$15,IF(I18=$FG$17,$FH$17,IF(I18=$FG$19,$FH$19,IF(I18=$FG$21,$FH$21,IF(I18=$FG$23,$FH$23,IF(I18=$FG$25,$FH$25,IF(I18=$FG$27,$FH$27,IF(I18=$FG$29,$FH$29,IF(I18=$FG$31,$FH$31,""))))))))))</f>
        <v>Memiliki kemampuan menganalisis respons bangsa Indonesia terhadap imperialisme dan kolonialisme bangsa barat, namun perlu peningkatan pemahaman akar-akar nasionalisme Indonesia dan pengaruhnya masa kini</v>
      </c>
      <c r="K18" s="28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6">
        <v>1</v>
      </c>
      <c r="P18" s="28" t="str">
        <f>IF(O18=$FG$13,$FI$13,IF(O18=$FG$15,$FI$15,IF(O18=$FG$17,$FI$17,IF(O18=$FG$19,$FI$19,IF(O18=$FG$21,$FI$21,IF(O18=$FG$23,$FI$23,IF(O18=$FG$25,$FI$25,IF(O18=$FG$27,$FI$27,IF(O18=$FG$29,$FI$29,IF(O18=$FG$31,$FI$31,""))))))))))</f>
        <v>Sangat terampil menyajikan persamaan dan perbedaan strategi pergerakan nasional dan menyajikannya dalam bentuk cerita sejarah.</v>
      </c>
      <c r="Q18" s="39"/>
      <c r="R18" s="39" t="s">
        <v>9</v>
      </c>
      <c r="S18" s="18"/>
      <c r="T18" s="1">
        <v>85</v>
      </c>
      <c r="U18" s="1">
        <v>89</v>
      </c>
      <c r="V18" s="1">
        <v>82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138126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>IF(I19=$FG$13,$FH$13,IF(I19=$FG$15,$FH$15,IF(I19=$FG$17,$FH$17,IF(I19=$FG$19,$FH$19,IF(I19=$FG$21,$FH$21,IF(I19=$FG$23,$FH$23,IF(I19=$FG$25,$FH$25,IF(I19=$FG$27,$FH$27,IF(I19=$FG$29,$FH$29,IF(I19=$FG$31,$FH$31,""))))))))))</f>
        <v>Memiliki kemampuan menganalisis respons bangsa Indonesia terhadap imperialisme dan kolonialisme bangsa barat, namun perlu peningkatan pemahaman akar-akar nasionalisme Indonesia dan pengaruhnya masa kini</v>
      </c>
      <c r="K19" s="28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6">
        <v>1</v>
      </c>
      <c r="P19" s="28" t="str">
        <f>IF(O19=$FG$13,$FI$13,IF(O19=$FG$15,$FI$15,IF(O19=$FG$17,$FI$17,IF(O19=$FG$19,$FI$19,IF(O19=$FG$21,$FI$21,IF(O19=$FG$23,$FI$23,IF(O19=$FG$25,$FI$25,IF(O19=$FG$27,$FI$27,IF(O19=$FG$29,$FI$29,IF(O19=$FG$31,$FI$31,""))))))))))</f>
        <v>Sangat terampil menyajikan persamaan dan perbedaan strategi pergerakan nasional dan menyajikannya dalam bentuk cerita sejarah.</v>
      </c>
      <c r="Q19" s="39"/>
      <c r="R19" s="39" t="s">
        <v>9</v>
      </c>
      <c r="S19" s="18"/>
      <c r="T19" s="1">
        <v>80</v>
      </c>
      <c r="U19" s="1">
        <v>89</v>
      </c>
      <c r="V19" s="1">
        <v>82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63384</v>
      </c>
      <c r="FK19" s="77">
        <v>63394</v>
      </c>
    </row>
    <row r="20" spans="1:167" x14ac:dyDescent="0.25">
      <c r="A20" s="19">
        <v>10</v>
      </c>
      <c r="B20" s="19">
        <v>138141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>IF(I20=$FG$13,$FH$13,IF(I20=$FG$15,$FH$15,IF(I20=$FG$17,$FH$17,IF(I20=$FG$19,$FH$19,IF(I20=$FG$21,$FH$21,IF(I20=$FG$23,$FH$23,IF(I20=$FG$25,$FH$25,IF(I20=$FG$27,$FH$27,IF(I20=$FG$29,$FH$29,IF(I20=$FG$31,$FH$31,""))))))))))</f>
        <v>Memiliki kemampuan menganalisis respons bangsa Indonesia terhadap imperialisme dan kolonialisme bangsa barat, namun perlu peningkatan pemahaman akar-akar nasionalisme Indonesia dan pengaruhnya masa kini</v>
      </c>
      <c r="K20" s="28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6">
        <v>1</v>
      </c>
      <c r="P20" s="28" t="str">
        <f>IF(O20=$FG$13,$FI$13,IF(O20=$FG$15,$FI$15,IF(O20=$FG$17,$FI$17,IF(O20=$FG$19,$FI$19,IF(O20=$FG$21,$FI$21,IF(O20=$FG$23,$FI$23,IF(O20=$FG$25,$FI$25,IF(O20=$FG$27,$FI$27,IF(O20=$FG$29,$FI$29,IF(O20=$FG$31,$FI$31,""))))))))))</f>
        <v>Sangat terampil menyajikan persamaan dan perbedaan strategi pergerakan nasional dan menyajikannya dalam bentuk cerita sejarah.</v>
      </c>
      <c r="Q20" s="39"/>
      <c r="R20" s="39" t="s">
        <v>9</v>
      </c>
      <c r="S20" s="18"/>
      <c r="T20" s="1">
        <v>84</v>
      </c>
      <c r="U20" s="1">
        <v>86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138156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>IF(I21=$FG$13,$FH$13,IF(I21=$FG$15,$FH$15,IF(I21=$FG$17,$FH$17,IF(I21=$FG$19,$FH$19,IF(I21=$FG$21,$FH$21,IF(I21=$FG$23,$FH$23,IF(I21=$FG$25,$FH$25,IF(I21=$FG$27,$FH$27,IF(I21=$FG$29,$FH$29,IF(I21=$FG$31,$FH$31,""))))))))))</f>
        <v>Memiliki kemampuan menganalisis respons bangsa Indonesia terhadap imperialisme dan kolonialisme bangsa barat, namun perlu peningkatan pemahaman akar-akar nasionalisme Indonesia dan pengaruhnya masa kini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1</v>
      </c>
      <c r="P21" s="28" t="str">
        <f>IF(O21=$FG$13,$FI$13,IF(O21=$FG$15,$FI$15,IF(O21=$FG$17,$FI$17,IF(O21=$FG$19,$FI$19,IF(O21=$FG$21,$FI$21,IF(O21=$FG$23,$FI$23,IF(O21=$FG$25,$FI$25,IF(O21=$FG$27,$FI$27,IF(O21=$FG$29,$FI$29,IF(O21=$FG$31,$FI$31,""))))))))))</f>
        <v>Sangat terampil menyajikan persamaan dan perbedaan strategi pergerakan nasional dan menyajikannya dalam bentuk cerita sejarah.</v>
      </c>
      <c r="Q21" s="39"/>
      <c r="R21" s="39" t="s">
        <v>9</v>
      </c>
      <c r="S21" s="18"/>
      <c r="T21" s="1">
        <v>89</v>
      </c>
      <c r="U21" s="1">
        <v>87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63385</v>
      </c>
      <c r="FK21" s="77">
        <v>63395</v>
      </c>
    </row>
    <row r="22" spans="1:167" x14ac:dyDescent="0.25">
      <c r="A22" s="19">
        <v>12</v>
      </c>
      <c r="B22" s="19">
        <v>138171</v>
      </c>
      <c r="C22" s="19" t="s">
        <v>76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1</v>
      </c>
      <c r="J22" s="28" t="str">
        <f>IF(I22=$FG$13,$FH$13,IF(I22=$FG$15,$FH$15,IF(I22=$FG$17,$FH$17,IF(I22=$FG$19,$FH$19,IF(I22=$FG$21,$FH$21,IF(I22=$FG$23,$FH$23,IF(I22=$FG$25,$FH$25,IF(I22=$FG$27,$FH$27,IF(I22=$FG$29,$FH$29,IF(I22=$FG$31,$FH$31,""))))))))))</f>
        <v>Memiliki kemampuan menganalisis respons bangsa Indonesia terhadap imperialisme dan kolonialisme bangsa barat, namun perlu peningkatan pemahaman akar-akar nasionalisme Indonesia dan pengaruhnya masa kini</v>
      </c>
      <c r="K22" s="28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6">
        <v>1</v>
      </c>
      <c r="P22" s="28" t="str">
        <f>IF(O22=$FG$13,$FI$13,IF(O22=$FG$15,$FI$15,IF(O22=$FG$17,$FI$17,IF(O22=$FG$19,$FI$19,IF(O22=$FG$21,$FI$21,IF(O22=$FG$23,$FI$23,IF(O22=$FG$25,$FI$25,IF(O22=$FG$27,$FI$27,IF(O22=$FG$29,$FI$29,IF(O22=$FG$31,$FI$31,""))))))))))</f>
        <v>Sangat terampil menyajikan persamaan dan perbedaan strategi pergerakan nasional dan menyajikannya dalam bentuk cerita sejarah.</v>
      </c>
      <c r="Q22" s="39"/>
      <c r="R22" s="39" t="s">
        <v>9</v>
      </c>
      <c r="S22" s="18"/>
      <c r="T22" s="1">
        <v>83</v>
      </c>
      <c r="U22" s="1">
        <v>81</v>
      </c>
      <c r="V22" s="1">
        <v>82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138186</v>
      </c>
      <c r="C23" s="19" t="s">
        <v>77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1</v>
      </c>
      <c r="J23" s="28" t="str">
        <f>IF(I23=$FG$13,$FH$13,IF(I23=$FG$15,$FH$15,IF(I23=$FG$17,$FH$17,IF(I23=$FG$19,$FH$19,IF(I23=$FG$21,$FH$21,IF(I23=$FG$23,$FH$23,IF(I23=$FG$25,$FH$25,IF(I23=$FG$27,$FH$27,IF(I23=$FG$29,$FH$29,IF(I23=$FG$31,$FH$31,""))))))))))</f>
        <v>Memiliki kemampuan menganalisis respons bangsa Indonesia terhadap imperialisme dan kolonialisme bangsa barat, namun perlu peningkatan pemahaman akar-akar nasionalisme Indonesia dan pengaruhnya masa kini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v>1</v>
      </c>
      <c r="P23" s="28" t="str">
        <f>IF(O23=$FG$13,$FI$13,IF(O23=$FG$15,$FI$15,IF(O23=$FG$17,$FI$17,IF(O23=$FG$19,$FI$19,IF(O23=$FG$21,$FI$21,IF(O23=$FG$23,$FI$23,IF(O23=$FG$25,$FI$25,IF(O23=$FG$27,$FI$27,IF(O23=$FG$29,$FI$29,IF(O23=$FG$31,$FI$31,""))))))))))</f>
        <v>Sangat terampil menyajikan persamaan dan perbedaan strategi pergerakan nasional dan menyajikannya dalam bentuk cerita sejarah.</v>
      </c>
      <c r="Q23" s="39"/>
      <c r="R23" s="39" t="s">
        <v>9</v>
      </c>
      <c r="S23" s="18"/>
      <c r="T23" s="1">
        <v>88</v>
      </c>
      <c r="U23" s="1">
        <v>86</v>
      </c>
      <c r="V23" s="1">
        <v>76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63386</v>
      </c>
      <c r="FK23" s="77">
        <v>63396</v>
      </c>
    </row>
    <row r="24" spans="1:167" x14ac:dyDescent="0.25">
      <c r="A24" s="19">
        <v>14</v>
      </c>
      <c r="B24" s="19">
        <v>142807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>IF(I24=$FG$13,$FH$13,IF(I24=$FG$15,$FH$15,IF(I24=$FG$17,$FH$17,IF(I24=$FG$19,$FH$19,IF(I24=$FG$21,$FH$21,IF(I24=$FG$23,$FH$23,IF(I24=$FG$25,$FH$25,IF(I24=$FG$27,$FH$27,IF(I24=$FG$29,$FH$29,IF(I24=$FG$31,$FH$31,""))))))))))</f>
        <v>Memiliki kemampuan menganalisis respons bangsa Indonesia terhadap imperialisme dan kolonialisme bangsa barat, namun perlu peningkatan pemahaman akar-akar nasionalisme Indonesia dan pengaruhnya masa kini</v>
      </c>
      <c r="K24" s="28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6">
        <v>1</v>
      </c>
      <c r="P24" s="28" t="str">
        <f>IF(O24=$FG$13,$FI$13,IF(O24=$FG$15,$FI$15,IF(O24=$FG$17,$FI$17,IF(O24=$FG$19,$FI$19,IF(O24=$FG$21,$FI$21,IF(O24=$FG$23,$FI$23,IF(O24=$FG$25,$FI$25,IF(O24=$FG$27,$FI$27,IF(O24=$FG$29,$FI$29,IF(O24=$FG$31,$FI$31,""))))))))))</f>
        <v>Sangat terampil menyajikan persamaan dan perbedaan strategi pergerakan nasional dan menyajikannya dalam bentuk cerita sejarah.</v>
      </c>
      <c r="Q24" s="39"/>
      <c r="R24" s="39" t="s">
        <v>9</v>
      </c>
      <c r="S24" s="18"/>
      <c r="T24" s="1">
        <v>92</v>
      </c>
      <c r="U24" s="1">
        <v>92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138201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>IF(I25=$FG$13,$FH$13,IF(I25=$FG$15,$FH$15,IF(I25=$FG$17,$FH$17,IF(I25=$FG$19,$FH$19,IF(I25=$FG$21,$FH$21,IF(I25=$FG$23,$FH$23,IF(I25=$FG$25,$FH$25,IF(I25=$FG$27,$FH$27,IF(I25=$FG$29,$FH$29,IF(I25=$FG$31,$FH$31,""))))))))))</f>
        <v>Memiliki kemampuan menganalisis respons bangsa Indonesia terhadap imperialisme dan kolonialisme bangsa barat, namun perlu peningkatan pemahaman akar-akar nasionalisme Indonesia dan pengaruhnya masa kini</v>
      </c>
      <c r="K25" s="28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6">
        <v>1</v>
      </c>
      <c r="P25" s="28" t="str">
        <f>IF(O25=$FG$13,$FI$13,IF(O25=$FG$15,$FI$15,IF(O25=$FG$17,$FI$17,IF(O25=$FG$19,$FI$19,IF(O25=$FG$21,$FI$21,IF(O25=$FG$23,$FI$23,IF(O25=$FG$25,$FI$25,IF(O25=$FG$27,$FI$27,IF(O25=$FG$29,$FI$29,IF(O25=$FG$31,$FI$31,""))))))))))</f>
        <v>Sangat terampil menyajikan persamaan dan perbedaan strategi pergerakan nasional dan menyajikannya dalam bentuk cerita sejarah.</v>
      </c>
      <c r="Q25" s="39"/>
      <c r="R25" s="39" t="s">
        <v>9</v>
      </c>
      <c r="S25" s="18"/>
      <c r="T25" s="1">
        <v>84</v>
      </c>
      <c r="U25" s="1">
        <v>86</v>
      </c>
      <c r="V25" s="1">
        <v>74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63387</v>
      </c>
      <c r="FK25" s="77">
        <v>63397</v>
      </c>
    </row>
    <row r="26" spans="1:167" x14ac:dyDescent="0.25">
      <c r="A26" s="19">
        <v>16</v>
      </c>
      <c r="B26" s="19">
        <v>138216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>IF(I26=$FG$13,$FH$13,IF(I26=$FG$15,$FH$15,IF(I26=$FG$17,$FH$17,IF(I26=$FG$19,$FH$19,IF(I26=$FG$21,$FH$21,IF(I26=$FG$23,$FH$23,IF(I26=$FG$25,$FH$25,IF(I26=$FG$27,$FH$27,IF(I26=$FG$29,$FH$29,IF(I26=$FG$31,$FH$31,""))))))))))</f>
        <v>Memiliki kemampuan menganalisis respons bangsa Indonesia terhadap imperialisme dan kolonialisme bangsa barat, namun perlu peningkatan pemahaman akar-akar nasionalisme Indonesia dan pengaruhnya masa kini</v>
      </c>
      <c r="K26" s="28">
        <f t="shared" si="4"/>
        <v>87</v>
      </c>
      <c r="L26" s="28" t="str">
        <f t="shared" si="5"/>
        <v>A</v>
      </c>
      <c r="M26" s="28">
        <f t="shared" si="6"/>
        <v>87</v>
      </c>
      <c r="N26" s="28" t="str">
        <f t="shared" si="7"/>
        <v>A</v>
      </c>
      <c r="O26" s="36">
        <v>1</v>
      </c>
      <c r="P26" s="28" t="str">
        <f>IF(O26=$FG$13,$FI$13,IF(O26=$FG$15,$FI$15,IF(O26=$FG$17,$FI$17,IF(O26=$FG$19,$FI$19,IF(O26=$FG$21,$FI$21,IF(O26=$FG$23,$FI$23,IF(O26=$FG$25,$FI$25,IF(O26=$FG$27,$FI$27,IF(O26=$FG$29,$FI$29,IF(O26=$FG$31,$FI$31,""))))))))))</f>
        <v>Sangat terampil menyajikan persamaan dan perbedaan strategi pergerakan nasional dan menyajikannya dalam bentuk cerita sejarah.</v>
      </c>
      <c r="Q26" s="39"/>
      <c r="R26" s="39" t="s">
        <v>9</v>
      </c>
      <c r="S26" s="18"/>
      <c r="T26" s="1">
        <v>80</v>
      </c>
      <c r="U26" s="1">
        <v>87</v>
      </c>
      <c r="V26" s="1">
        <v>84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89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138231</v>
      </c>
      <c r="C27" s="19" t="s">
        <v>82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>IF(I27=$FG$13,$FH$13,IF(I27=$FG$15,$FH$15,IF(I27=$FG$17,$FH$17,IF(I27=$FG$19,$FH$19,IF(I27=$FG$21,$FH$21,IF(I27=$FG$23,$FH$23,IF(I27=$FG$25,$FH$25,IF(I27=$FG$27,$FH$27,IF(I27=$FG$29,$FH$29,IF(I27=$FG$31,$FH$31,""))))))))))</f>
        <v>Memiliki kemampuan menganalisis respons bangsa Indonesia terhadap imperialisme dan kolonialisme bangsa barat, namun perlu peningkatan pemahaman akar-akar nasionalisme Indonesia dan pengaruhnya masa kini</v>
      </c>
      <c r="K27" s="28">
        <f t="shared" si="4"/>
        <v>85</v>
      </c>
      <c r="L27" s="28" t="str">
        <f t="shared" si="5"/>
        <v>A</v>
      </c>
      <c r="M27" s="28">
        <f t="shared" si="6"/>
        <v>85</v>
      </c>
      <c r="N27" s="28" t="str">
        <f t="shared" si="7"/>
        <v>A</v>
      </c>
      <c r="O27" s="36">
        <v>1</v>
      </c>
      <c r="P27" s="28" t="str">
        <f>IF(O27=$FG$13,$FI$13,IF(O27=$FG$15,$FI$15,IF(O27=$FG$17,$FI$17,IF(O27=$FG$19,$FI$19,IF(O27=$FG$21,$FI$21,IF(O27=$FG$23,$FI$23,IF(O27=$FG$25,$FI$25,IF(O27=$FG$27,$FI$27,IF(O27=$FG$29,$FI$29,IF(O27=$FG$31,$FI$31,""))))))))))</f>
        <v>Sangat terampil menyajikan persamaan dan perbedaan strategi pergerakan nasional dan menyajikannya dalam bentuk cerita sejarah.</v>
      </c>
      <c r="Q27" s="39"/>
      <c r="R27" s="39" t="s">
        <v>9</v>
      </c>
      <c r="S27" s="18"/>
      <c r="T27" s="1">
        <v>88</v>
      </c>
      <c r="U27" s="1">
        <v>80</v>
      </c>
      <c r="V27" s="1">
        <v>90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63388</v>
      </c>
      <c r="FK27" s="77">
        <v>63398</v>
      </c>
    </row>
    <row r="28" spans="1:167" x14ac:dyDescent="0.25">
      <c r="A28" s="19">
        <v>18</v>
      </c>
      <c r="B28" s="19">
        <v>138246</v>
      </c>
      <c r="C28" s="19" t="s">
        <v>83</v>
      </c>
      <c r="D28" s="18"/>
      <c r="E28" s="28">
        <f t="shared" si="0"/>
        <v>71</v>
      </c>
      <c r="F28" s="28" t="str">
        <f t="shared" si="1"/>
        <v>C</v>
      </c>
      <c r="G28" s="28">
        <f t="shared" si="2"/>
        <v>71</v>
      </c>
      <c r="H28" s="28" t="str">
        <f t="shared" si="3"/>
        <v>C</v>
      </c>
      <c r="I28" s="36">
        <v>2</v>
      </c>
      <c r="J28" s="28" t="str">
        <f>IF(I28=$FG$13,$FH$13,IF(I28=$FG$15,$FH$15,IF(I28=$FG$17,$FH$17,IF(I28=$FG$19,$FH$19,IF(I28=$FG$21,$FH$21,IF(I28=$FG$23,$FH$23,IF(I28=$FG$25,$FH$25,IF(I28=$FG$27,$FH$27,IF(I28=$FG$29,$FH$29,IF(I28=$FG$31,$FH$31,""))))))))))</f>
        <v>Memiliki kemampuan menganalisis kehidupan bangsa Indonesia di berbagai bidang pada zaman pendudukan jepang, namun perlu peningkatan pemahaman perlawanan bangsa Indonesia terhadap pendudukan jepang</v>
      </c>
      <c r="K28" s="28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6">
        <v>2</v>
      </c>
      <c r="P28" s="28" t="str">
        <f>IF(O28=$FG$13,$FI$13,IF(O28=$FG$15,$FI$15,IF(O28=$FG$17,$FI$17,IF(O28=$FG$19,$FI$19,IF(O28=$FG$21,$FI$21,IF(O28=$FG$23,$FI$23,IF(O28=$FG$25,$FI$25,IF(O28=$FG$27,$FI$27,IF(O28=$FG$29,$FI$29,IF(O28=$FG$31,$FI$31,""))))))))))</f>
        <v>Sangat terampil menyajikan hasil analisis dalam bentuk tulisan tentang pendudukan Jepang di Indonesia dan perlawanan bangsa Indonesia terhadap pendudukan jepang.</v>
      </c>
      <c r="Q28" s="39"/>
      <c r="R28" s="39" t="s">
        <v>9</v>
      </c>
      <c r="S28" s="18"/>
      <c r="T28" s="1">
        <v>78</v>
      </c>
      <c r="U28" s="1">
        <v>78</v>
      </c>
      <c r="V28" s="1">
        <v>56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138261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1</v>
      </c>
      <c r="J29" s="28" t="str">
        <f>IF(I29=$FG$13,$FH$13,IF(I29=$FG$15,$FH$15,IF(I29=$FG$17,$FH$17,IF(I29=$FG$19,$FH$19,IF(I29=$FG$21,$FH$21,IF(I29=$FG$23,$FH$23,IF(I29=$FG$25,$FH$25,IF(I29=$FG$27,$FH$27,IF(I29=$FG$29,$FH$29,IF(I29=$FG$31,$FH$31,""))))))))))</f>
        <v>Memiliki kemampuan menganalisis respons bangsa Indonesia terhadap imperialisme dan kolonialisme bangsa barat, namun perlu peningkatan pemahaman akar-akar nasionalisme Indonesia dan pengaruhnya masa kini</v>
      </c>
      <c r="K29" s="28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6">
        <v>1</v>
      </c>
      <c r="P29" s="28" t="str">
        <f>IF(O29=$FG$13,$FI$13,IF(O29=$FG$15,$FI$15,IF(O29=$FG$17,$FI$17,IF(O29=$FG$19,$FI$19,IF(O29=$FG$21,$FI$21,IF(O29=$FG$23,$FI$23,IF(O29=$FG$25,$FI$25,IF(O29=$FG$27,$FI$27,IF(O29=$FG$29,$FI$29,IF(O29=$FG$31,$FI$31,""))))))))))</f>
        <v>Sangat terampil menyajikan persamaan dan perbedaan strategi pergerakan nasional dan menyajikannya dalam bentuk cerita sejarah.</v>
      </c>
      <c r="Q29" s="39"/>
      <c r="R29" s="39" t="s">
        <v>9</v>
      </c>
      <c r="S29" s="18"/>
      <c r="T29" s="1">
        <v>80</v>
      </c>
      <c r="U29" s="1">
        <v>80</v>
      </c>
      <c r="V29" s="1">
        <v>84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63389</v>
      </c>
      <c r="FK29" s="77">
        <v>63399</v>
      </c>
    </row>
    <row r="30" spans="1:167" x14ac:dyDescent="0.25">
      <c r="A30" s="19">
        <v>20</v>
      </c>
      <c r="B30" s="19">
        <v>138276</v>
      </c>
      <c r="C30" s="19" t="s">
        <v>85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1</v>
      </c>
      <c r="J30" s="28" t="str">
        <f>IF(I30=$FG$13,$FH$13,IF(I30=$FG$15,$FH$15,IF(I30=$FG$17,$FH$17,IF(I30=$FG$19,$FH$19,IF(I30=$FG$21,$FH$21,IF(I30=$FG$23,$FH$23,IF(I30=$FG$25,$FH$25,IF(I30=$FG$27,$FH$27,IF(I30=$FG$29,$FH$29,IF(I30=$FG$31,$FH$31,""))))))))))</f>
        <v>Memiliki kemampuan menganalisis respons bangsa Indonesia terhadap imperialisme dan kolonialisme bangsa barat, namun perlu peningkatan pemahaman akar-akar nasionalisme Indonesia dan pengaruhnya masa kini</v>
      </c>
      <c r="K30" s="28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6">
        <v>1</v>
      </c>
      <c r="P30" s="28" t="str">
        <f>IF(O30=$FG$13,$FI$13,IF(O30=$FG$15,$FI$15,IF(O30=$FG$17,$FI$17,IF(O30=$FG$19,$FI$19,IF(O30=$FG$21,$FI$21,IF(O30=$FG$23,$FI$23,IF(O30=$FG$25,$FI$25,IF(O30=$FG$27,$FI$27,IF(O30=$FG$29,$FI$29,IF(O30=$FG$31,$FI$31,""))))))))))</f>
        <v>Sangat terampil menyajikan persamaan dan perbedaan strategi pergerakan nasional dan menyajikannya dalam bentuk cerita sejarah.</v>
      </c>
      <c r="Q30" s="39"/>
      <c r="R30" s="39" t="s">
        <v>9</v>
      </c>
      <c r="S30" s="18"/>
      <c r="T30" s="1">
        <v>82</v>
      </c>
      <c r="U30" s="1">
        <v>78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138291</v>
      </c>
      <c r="C31" s="19" t="s">
        <v>86</v>
      </c>
      <c r="D31" s="18"/>
      <c r="E31" s="28">
        <f t="shared" si="0"/>
        <v>74</v>
      </c>
      <c r="F31" s="28" t="str">
        <f t="shared" si="1"/>
        <v>C</v>
      </c>
      <c r="G31" s="28">
        <f t="shared" si="2"/>
        <v>74</v>
      </c>
      <c r="H31" s="28" t="str">
        <f t="shared" si="3"/>
        <v>C</v>
      </c>
      <c r="I31" s="36">
        <v>2</v>
      </c>
      <c r="J31" s="28" t="str">
        <f>IF(I31=$FG$13,$FH$13,IF(I31=$FG$15,$FH$15,IF(I31=$FG$17,$FH$17,IF(I31=$FG$19,$FH$19,IF(I31=$FG$21,$FH$21,IF(I31=$FG$23,$FH$23,IF(I31=$FG$25,$FH$25,IF(I31=$FG$27,$FH$27,IF(I31=$FG$29,$FH$29,IF(I31=$FG$31,$FH$31,""))))))))))</f>
        <v>Memiliki kemampuan menganalisis kehidupan bangsa Indonesia di berbagai bidang pada zaman pendudukan jepang, namun perlu peningkatan pemahaman perlawanan bangsa Indonesia terhadap pendudukan jepang</v>
      </c>
      <c r="K31" s="28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6">
        <v>2</v>
      </c>
      <c r="P31" s="28" t="str">
        <f>IF(O31=$FG$13,$FI$13,IF(O31=$FG$15,$FI$15,IF(O31=$FG$17,$FI$17,IF(O31=$FG$19,$FI$19,IF(O31=$FG$21,$FI$21,IF(O31=$FG$23,$FI$23,IF(O31=$FG$25,$FI$25,IF(O31=$FG$27,$FI$27,IF(O31=$FG$29,$FI$29,IF(O31=$FG$31,$FI$31,""))))))))))</f>
        <v>Sangat terampil menyajikan hasil analisis dalam bentuk tulisan tentang pendudukan Jepang di Indonesia dan perlawanan bangsa Indonesia terhadap pendudukan jepang.</v>
      </c>
      <c r="Q31" s="39"/>
      <c r="R31" s="39" t="s">
        <v>9</v>
      </c>
      <c r="S31" s="18"/>
      <c r="T31" s="1">
        <v>78</v>
      </c>
      <c r="U31" s="1">
        <v>80</v>
      </c>
      <c r="V31" s="1">
        <v>64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63390</v>
      </c>
      <c r="FK31" s="77">
        <v>63400</v>
      </c>
    </row>
    <row r="32" spans="1:167" x14ac:dyDescent="0.25">
      <c r="A32" s="19">
        <v>22</v>
      </c>
      <c r="B32" s="19">
        <v>138306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1</v>
      </c>
      <c r="J32" s="28" t="str">
        <f>IF(I32=$FG$13,$FH$13,IF(I32=$FG$15,$FH$15,IF(I32=$FG$17,$FH$17,IF(I32=$FG$19,$FH$19,IF(I32=$FG$21,$FH$21,IF(I32=$FG$23,$FH$23,IF(I32=$FG$25,$FH$25,IF(I32=$FG$27,$FH$27,IF(I32=$FG$29,$FH$29,IF(I32=$FG$31,$FH$31,""))))))))))</f>
        <v>Memiliki kemampuan menganalisis respons bangsa Indonesia terhadap imperialisme dan kolonialisme bangsa barat, namun perlu peningkatan pemahaman akar-akar nasionalisme Indonesia dan pengaruhnya masa kini</v>
      </c>
      <c r="K32" s="28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6">
        <v>1</v>
      </c>
      <c r="P32" s="28" t="str">
        <f>IF(O32=$FG$13,$FI$13,IF(O32=$FG$15,$FI$15,IF(O32=$FG$17,$FI$17,IF(O32=$FG$19,$FI$19,IF(O32=$FG$21,$FI$21,IF(O32=$FG$23,$FI$23,IF(O32=$FG$25,$FI$25,IF(O32=$FG$27,$FI$27,IF(O32=$FG$29,$FI$29,IF(O32=$FG$31,$FI$31,""))))))))))</f>
        <v>Sangat terampil menyajikan persamaan dan perbedaan strategi pergerakan nasional dan menyajikannya dalam bentuk cerita sejarah.</v>
      </c>
      <c r="Q32" s="39"/>
      <c r="R32" s="39" t="s">
        <v>9</v>
      </c>
      <c r="S32" s="18"/>
      <c r="T32" s="1">
        <v>80</v>
      </c>
      <c r="U32" s="1">
        <v>89</v>
      </c>
      <c r="V32" s="1">
        <v>76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138321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>IF(I33=$FG$13,$FH$13,IF(I33=$FG$15,$FH$15,IF(I33=$FG$17,$FH$17,IF(I33=$FG$19,$FH$19,IF(I33=$FG$21,$FH$21,IF(I33=$FG$23,$FH$23,IF(I33=$FG$25,$FH$25,IF(I33=$FG$27,$FH$27,IF(I33=$FG$29,$FH$29,IF(I33=$FG$31,$FH$31,""))))))))))</f>
        <v>Memiliki kemampuan menganalisis respons bangsa Indonesia terhadap imperialisme dan kolonialisme bangsa barat, namun perlu peningkatan pemahaman akar-akar nasionalisme Indonesia dan pengaruhnya masa kini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>IF(O33=$FG$13,$FI$13,IF(O33=$FG$15,$FI$15,IF(O33=$FG$17,$FI$17,IF(O33=$FG$19,$FI$19,IF(O33=$FG$21,$FI$21,IF(O33=$FG$23,$FI$23,IF(O33=$FG$25,$FI$25,IF(O33=$FG$27,$FI$27,IF(O33=$FG$29,$FI$29,IF(O33=$FG$31,$FI$31,""))))))))))</f>
        <v>Sangat terampil menyajikan persamaan dan perbedaan strategi pergerakan nasional dan menyajikannya dalam bentuk cerita sejarah.</v>
      </c>
      <c r="Q33" s="39"/>
      <c r="R33" s="39" t="s">
        <v>9</v>
      </c>
      <c r="S33" s="18"/>
      <c r="T33" s="1">
        <v>89</v>
      </c>
      <c r="U33" s="1">
        <v>89</v>
      </c>
      <c r="V33" s="1">
        <v>90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138336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>IF(I34=$FG$13,$FH$13,IF(I34=$FG$15,$FH$15,IF(I34=$FG$17,$FH$17,IF(I34=$FG$19,$FH$19,IF(I34=$FG$21,$FH$21,IF(I34=$FG$23,$FH$23,IF(I34=$FG$25,$FH$25,IF(I34=$FG$27,$FH$27,IF(I34=$FG$29,$FH$29,IF(I34=$FG$31,$FH$31,""))))))))))</f>
        <v>Memiliki kemampuan menganalisis respons bangsa Indonesia terhadap imperialisme dan kolonialisme bangsa barat, namun perlu peningkatan pemahaman akar-akar nasionalisme Indonesia dan pengaruhnya masa kini</v>
      </c>
      <c r="K34" s="28">
        <f t="shared" si="4"/>
        <v>87</v>
      </c>
      <c r="L34" s="28" t="str">
        <f t="shared" si="5"/>
        <v>A</v>
      </c>
      <c r="M34" s="28">
        <f t="shared" si="6"/>
        <v>87</v>
      </c>
      <c r="N34" s="28" t="str">
        <f t="shared" si="7"/>
        <v>A</v>
      </c>
      <c r="O34" s="36">
        <v>1</v>
      </c>
      <c r="P34" s="28" t="str">
        <f>IF(O34=$FG$13,$FI$13,IF(O34=$FG$15,$FI$15,IF(O34=$FG$17,$FI$17,IF(O34=$FG$19,$FI$19,IF(O34=$FG$21,$FI$21,IF(O34=$FG$23,$FI$23,IF(O34=$FG$25,$FI$25,IF(O34=$FG$27,$FI$27,IF(O34=$FG$29,$FI$29,IF(O34=$FG$31,$FI$31,""))))))))))</f>
        <v>Sangat terampil menyajikan persamaan dan perbedaan strategi pergerakan nasional dan menyajikannya dalam bentuk cerita sejarah.</v>
      </c>
      <c r="Q34" s="39"/>
      <c r="R34" s="39" t="s">
        <v>9</v>
      </c>
      <c r="S34" s="18"/>
      <c r="T34" s="1">
        <v>95</v>
      </c>
      <c r="U34" s="1">
        <v>90</v>
      </c>
      <c r="V34" s="1">
        <v>93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89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138351</v>
      </c>
      <c r="C35" s="19" t="s">
        <v>90</v>
      </c>
      <c r="D35" s="18"/>
      <c r="E35" s="28">
        <f t="shared" si="0"/>
        <v>94</v>
      </c>
      <c r="F35" s="28" t="str">
        <f t="shared" si="1"/>
        <v>A</v>
      </c>
      <c r="G35" s="28">
        <f t="shared" si="2"/>
        <v>94</v>
      </c>
      <c r="H35" s="28" t="str">
        <f t="shared" si="3"/>
        <v>A</v>
      </c>
      <c r="I35" s="36">
        <v>1</v>
      </c>
      <c r="J35" s="28" t="str">
        <f>IF(I35=$FG$13,$FH$13,IF(I35=$FG$15,$FH$15,IF(I35=$FG$17,$FH$17,IF(I35=$FG$19,$FH$19,IF(I35=$FG$21,$FH$21,IF(I35=$FG$23,$FH$23,IF(I35=$FG$25,$FH$25,IF(I35=$FG$27,$FH$27,IF(I35=$FG$29,$FH$29,IF(I35=$FG$31,$FH$31,""))))))))))</f>
        <v>Memiliki kemampuan menganalisis respons bangsa Indonesia terhadap imperialisme dan kolonialisme bangsa barat, namun perlu peningkatan pemahaman akar-akar nasionalisme Indonesia dan pengaruhnya masa kini</v>
      </c>
      <c r="K35" s="28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6">
        <v>1</v>
      </c>
      <c r="P35" s="28" t="str">
        <f>IF(O35=$FG$13,$FI$13,IF(O35=$FG$15,$FI$15,IF(O35=$FG$17,$FI$17,IF(O35=$FG$19,$FI$19,IF(O35=$FG$21,$FI$21,IF(O35=$FG$23,$FI$23,IF(O35=$FG$25,$FI$25,IF(O35=$FG$27,$FI$27,IF(O35=$FG$29,$FI$29,IF(O35=$FG$31,$FI$31,""))))))))))</f>
        <v>Sangat terampil menyajikan persamaan dan perbedaan strategi pergerakan nasional dan menyajikannya dalam bentuk cerita sejarah.</v>
      </c>
      <c r="Q35" s="39"/>
      <c r="R35" s="39" t="s">
        <v>9</v>
      </c>
      <c r="S35" s="18"/>
      <c r="T35" s="1">
        <v>94</v>
      </c>
      <c r="U35" s="1">
        <v>98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138366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1</v>
      </c>
      <c r="J36" s="28" t="str">
        <f>IF(I36=$FG$13,$FH$13,IF(I36=$FG$15,$FH$15,IF(I36=$FG$17,$FH$17,IF(I36=$FG$19,$FH$19,IF(I36=$FG$21,$FH$21,IF(I36=$FG$23,$FH$23,IF(I36=$FG$25,$FH$25,IF(I36=$FG$27,$FH$27,IF(I36=$FG$29,$FH$29,IF(I36=$FG$31,$FH$31,""))))))))))</f>
        <v>Memiliki kemampuan menganalisis respons bangsa Indonesia terhadap imperialisme dan kolonialisme bangsa barat, namun perlu peningkatan pemahaman akar-akar nasionalisme Indonesia dan pengaruhnya masa kini</v>
      </c>
      <c r="K36" s="28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6">
        <v>1</v>
      </c>
      <c r="P36" s="28" t="str">
        <f>IF(O36=$FG$13,$FI$13,IF(O36=$FG$15,$FI$15,IF(O36=$FG$17,$FI$17,IF(O36=$FG$19,$FI$19,IF(O36=$FG$21,$FI$21,IF(O36=$FG$23,$FI$23,IF(O36=$FG$25,$FI$25,IF(O36=$FG$27,$FI$27,IF(O36=$FG$29,$FI$29,IF(O36=$FG$31,$FI$31,""))))))))))</f>
        <v>Sangat terampil menyajikan persamaan dan perbedaan strategi pergerakan nasional dan menyajikannya dalam bentuk cerita sejarah.</v>
      </c>
      <c r="Q36" s="39"/>
      <c r="R36" s="39" t="s">
        <v>9</v>
      </c>
      <c r="S36" s="18"/>
      <c r="T36" s="1">
        <v>70</v>
      </c>
      <c r="U36" s="1">
        <v>90</v>
      </c>
      <c r="V36" s="1">
        <v>82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138381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>IF(I37=$FG$13,$FH$13,IF(I37=$FG$15,$FH$15,IF(I37=$FG$17,$FH$17,IF(I37=$FG$19,$FH$19,IF(I37=$FG$21,$FH$21,IF(I37=$FG$23,$FH$23,IF(I37=$FG$25,$FH$25,IF(I37=$FG$27,$FH$27,IF(I37=$FG$29,$FH$29,IF(I37=$FG$31,$FH$31,""))))))))))</f>
        <v>Memiliki kemampuan menganalisis respons bangsa Indonesia terhadap imperialisme dan kolonialisme bangsa barat, namun perlu peningkatan pemahaman akar-akar nasionalisme Indonesia dan pengaruhnya masa kini</v>
      </c>
      <c r="K37" s="28">
        <f t="shared" si="4"/>
        <v>87</v>
      </c>
      <c r="L37" s="28" t="str">
        <f t="shared" si="5"/>
        <v>A</v>
      </c>
      <c r="M37" s="28">
        <f t="shared" si="6"/>
        <v>87</v>
      </c>
      <c r="N37" s="28" t="str">
        <f t="shared" si="7"/>
        <v>A</v>
      </c>
      <c r="O37" s="36">
        <v>1</v>
      </c>
      <c r="P37" s="28" t="str">
        <f>IF(O37=$FG$13,$FI$13,IF(O37=$FG$15,$FI$15,IF(O37=$FG$17,$FI$17,IF(O37=$FG$19,$FI$19,IF(O37=$FG$21,$FI$21,IF(O37=$FG$23,$FI$23,IF(O37=$FG$25,$FI$25,IF(O37=$FG$27,$FI$27,IF(O37=$FG$29,$FI$29,IF(O37=$FG$31,$FI$31,""))))))))))</f>
        <v>Sangat terampil menyajikan persamaan dan perbedaan strategi pergerakan nasional dan menyajikannya dalam bentuk cerita sejarah.</v>
      </c>
      <c r="Q37" s="39"/>
      <c r="R37" s="39" t="s">
        <v>8</v>
      </c>
      <c r="S37" s="18"/>
      <c r="T37" s="1">
        <v>93</v>
      </c>
      <c r="U37" s="1">
        <v>95</v>
      </c>
      <c r="V37" s="1">
        <v>76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138396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>IF(I38=$FG$13,$FH$13,IF(I38=$FG$15,$FH$15,IF(I38=$FG$17,$FH$17,IF(I38=$FG$19,$FH$19,IF(I38=$FG$21,$FH$21,IF(I38=$FG$23,$FH$23,IF(I38=$FG$25,$FH$25,IF(I38=$FG$27,$FH$27,IF(I38=$FG$29,$FH$29,IF(I38=$FG$31,$FH$31,""))))))))))</f>
        <v>Memiliki kemampuan menganalisis respons bangsa Indonesia terhadap imperialisme dan kolonialisme bangsa barat, namun perlu peningkatan pemahaman akar-akar nasionalisme Indonesia dan pengaruhnya masa kini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1</v>
      </c>
      <c r="P38" s="28" t="str">
        <f>IF(O38=$FG$13,$FI$13,IF(O38=$FG$15,$FI$15,IF(O38=$FG$17,$FI$17,IF(O38=$FG$19,$FI$19,IF(O38=$FG$21,$FI$21,IF(O38=$FG$23,$FI$23,IF(O38=$FG$25,$FI$25,IF(O38=$FG$27,$FI$27,IF(O38=$FG$29,$FI$29,IF(O38=$FG$31,$FI$31,""))))))))))</f>
        <v>Sangat terampil menyajikan persamaan dan perbedaan strategi pergerakan nasional dan menyajikannya dalam bentuk cerita sejarah.</v>
      </c>
      <c r="Q38" s="39"/>
      <c r="R38" s="39" t="s">
        <v>9</v>
      </c>
      <c r="S38" s="18"/>
      <c r="T38" s="1">
        <v>85</v>
      </c>
      <c r="U38" s="1">
        <v>85</v>
      </c>
      <c r="V38" s="1">
        <v>86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149108</v>
      </c>
      <c r="C39" s="19" t="s">
        <v>94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1</v>
      </c>
      <c r="J39" s="28" t="str">
        <f>IF(I39=$FG$13,$FH$13,IF(I39=$FG$15,$FH$15,IF(I39=$FG$17,$FH$17,IF(I39=$FG$19,$FH$19,IF(I39=$FG$21,$FH$21,IF(I39=$FG$23,$FH$23,IF(I39=$FG$25,$FH$25,IF(I39=$FG$27,$FH$27,IF(I39=$FG$29,$FH$29,IF(I39=$FG$31,$FH$31,""))))))))))</f>
        <v>Memiliki kemampuan menganalisis respons bangsa Indonesia terhadap imperialisme dan kolonialisme bangsa barat, namun perlu peningkatan pemahaman akar-akar nasionalisme Indonesia dan pengaruhnya masa kini</v>
      </c>
      <c r="K39" s="28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6">
        <v>1</v>
      </c>
      <c r="P39" s="28" t="str">
        <f>IF(O39=$FG$13,$FI$13,IF(O39=$FG$15,$FI$15,IF(O39=$FG$17,$FI$17,IF(O39=$FG$19,$FI$19,IF(O39=$FG$21,$FI$21,IF(O39=$FG$23,$FI$23,IF(O39=$FG$25,$FI$25,IF(O39=$FG$27,$FI$27,IF(O39=$FG$29,$FI$29,IF(O39=$FG$31,$FI$31,""))))))))))</f>
        <v>Sangat terampil menyajikan persamaan dan perbedaan strategi pergerakan nasional dan menyajikannya dalam bentuk cerita sejarah.</v>
      </c>
      <c r="Q39" s="39"/>
      <c r="R39" s="39" t="s">
        <v>9</v>
      </c>
      <c r="S39" s="18"/>
      <c r="T39" s="1">
        <v>85</v>
      </c>
      <c r="U39" s="1">
        <v>82</v>
      </c>
      <c r="V39" s="1">
        <v>76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138411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>IF(I40=$FG$13,$FH$13,IF(I40=$FG$15,$FH$15,IF(I40=$FG$17,$FH$17,IF(I40=$FG$19,$FH$19,IF(I40=$FG$21,$FH$21,IF(I40=$FG$23,$FH$23,IF(I40=$FG$25,$FH$25,IF(I40=$FG$27,$FH$27,IF(I40=$FG$29,$FH$29,IF(I40=$FG$31,$FH$31,""))))))))))</f>
        <v>Memiliki kemampuan menganalisis respons bangsa Indonesia terhadap imperialisme dan kolonialisme bangsa barat, namun perlu peningkatan pemahaman akar-akar nasionalisme Indonesia dan pengaruhnya masa kini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>IF(O40=$FG$13,$FI$13,IF(O40=$FG$15,$FI$15,IF(O40=$FG$17,$FI$17,IF(O40=$FG$19,$FI$19,IF(O40=$FG$21,$FI$21,IF(O40=$FG$23,$FI$23,IF(O40=$FG$25,$FI$25,IF(O40=$FG$27,$FI$27,IF(O40=$FG$29,$FI$29,IF(O40=$FG$31,$FI$31,""))))))))))</f>
        <v>Sangat terampil menyajikan persamaan dan perbedaan strategi pergerakan nasional dan menyajikannya dalam bentuk cerita sejarah.</v>
      </c>
      <c r="Q40" s="39"/>
      <c r="R40" s="39" t="s">
        <v>9</v>
      </c>
      <c r="S40" s="18"/>
      <c r="T40" s="1">
        <v>94</v>
      </c>
      <c r="U40" s="1">
        <v>90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138426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>IF(I41=$FG$13,$FH$13,IF(I41=$FG$15,$FH$15,IF(I41=$FG$17,$FH$17,IF(I41=$FG$19,$FH$19,IF(I41=$FG$21,$FH$21,IF(I41=$FG$23,$FH$23,IF(I41=$FG$25,$FH$25,IF(I41=$FG$27,$FH$27,IF(I41=$FG$29,$FH$29,IF(I41=$FG$31,$FH$31,""))))))))))</f>
        <v>Memiliki kemampuan menganalisis respons bangsa Indonesia terhadap imperialisme dan kolonialisme bangsa barat, namun perlu peningkatan pemahaman akar-akar nasionalisme Indonesia dan pengaruhnya masa kini</v>
      </c>
      <c r="K41" s="28">
        <f t="shared" si="4"/>
        <v>87</v>
      </c>
      <c r="L41" s="28" t="str">
        <f t="shared" si="5"/>
        <v>A</v>
      </c>
      <c r="M41" s="28">
        <f t="shared" si="6"/>
        <v>87</v>
      </c>
      <c r="N41" s="28" t="str">
        <f t="shared" si="7"/>
        <v>A</v>
      </c>
      <c r="O41" s="36">
        <v>1</v>
      </c>
      <c r="P41" s="28" t="str">
        <f>IF(O41=$FG$13,$FI$13,IF(O41=$FG$15,$FI$15,IF(O41=$FG$17,$FI$17,IF(O41=$FG$19,$FI$19,IF(O41=$FG$21,$FI$21,IF(O41=$FG$23,$FI$23,IF(O41=$FG$25,$FI$25,IF(O41=$FG$27,$FI$27,IF(O41=$FG$29,$FI$29,IF(O41=$FG$31,$FI$31,""))))))))))</f>
        <v>Sangat terampil menyajikan persamaan dan perbedaan strategi pergerakan nasional dan menyajikannya dalam bentuk cerita sejarah.</v>
      </c>
      <c r="Q41" s="39"/>
      <c r="R41" s="39" t="s">
        <v>9</v>
      </c>
      <c r="S41" s="18"/>
      <c r="T41" s="1">
        <v>89</v>
      </c>
      <c r="U41" s="1">
        <v>89</v>
      </c>
      <c r="V41" s="1">
        <v>88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138441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>IF(I42=$FG$13,$FH$13,IF(I42=$FG$15,$FH$15,IF(I42=$FG$17,$FH$17,IF(I42=$FG$19,$FH$19,IF(I42=$FG$21,$FH$21,IF(I42=$FG$23,$FH$23,IF(I42=$FG$25,$FH$25,IF(I42=$FG$27,$FH$27,IF(I42=$FG$29,$FH$29,IF(I42=$FG$31,$FH$31,""))))))))))</f>
        <v>Memiliki kemampuan menganalisis respons bangsa Indonesia terhadap imperialisme dan kolonialisme bangsa barat, namun perlu peningkatan pemahaman akar-akar nasionalisme Indonesia dan pengaruhnya masa kini</v>
      </c>
      <c r="K42" s="28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6">
        <v>1</v>
      </c>
      <c r="P42" s="28" t="str">
        <f>IF(O42=$FG$13,$FI$13,IF(O42=$FG$15,$FI$15,IF(O42=$FG$17,$FI$17,IF(O42=$FG$19,$FI$19,IF(O42=$FG$21,$FI$21,IF(O42=$FG$23,$FI$23,IF(O42=$FG$25,$FI$25,IF(O42=$FG$27,$FI$27,IF(O42=$FG$29,$FI$29,IF(O42=$FG$31,$FI$31,""))))))))))</f>
        <v>Sangat terampil menyajikan persamaan dan perbedaan strategi pergerakan nasional dan menyajikannya dalam bentuk cerita sejarah.</v>
      </c>
      <c r="Q42" s="39"/>
      <c r="R42" s="39" t="s">
        <v>8</v>
      </c>
      <c r="S42" s="18"/>
      <c r="T42" s="1">
        <v>85</v>
      </c>
      <c r="U42" s="1">
        <v>86</v>
      </c>
      <c r="V42" s="1">
        <v>84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138456</v>
      </c>
      <c r="C43" s="19" t="s">
        <v>98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>IF(I43=$FG$13,$FH$13,IF(I43=$FG$15,$FH$15,IF(I43=$FG$17,$FH$17,IF(I43=$FG$19,$FH$19,IF(I43=$FG$21,$FH$21,IF(I43=$FG$23,$FH$23,IF(I43=$FG$25,$FH$25,IF(I43=$FG$27,$FH$27,IF(I43=$FG$29,$FH$29,IF(I43=$FG$31,$FH$31,""))))))))))</f>
        <v>Memiliki kemampuan menganalisis respons bangsa Indonesia terhadap imperialisme dan kolonialisme bangsa barat, namun perlu peningkatan pemahaman akar-akar nasionalisme Indonesia dan pengaruhnya masa kini</v>
      </c>
      <c r="K43" s="28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6">
        <v>1</v>
      </c>
      <c r="P43" s="28" t="str">
        <f>IF(O43=$FG$13,$FI$13,IF(O43=$FG$15,$FI$15,IF(O43=$FG$17,$FI$17,IF(O43=$FG$19,$FI$19,IF(O43=$FG$21,$FI$21,IF(O43=$FG$23,$FI$23,IF(O43=$FG$25,$FI$25,IF(O43=$FG$27,$FI$27,IF(O43=$FG$29,$FI$29,IF(O43=$FG$31,$FI$31,""))))))))))</f>
        <v>Sangat terampil menyajikan persamaan dan perbedaan strategi pergerakan nasional dan menyajikannya dalam bentuk cerita sejarah.</v>
      </c>
      <c r="Q43" s="39"/>
      <c r="R43" s="39" t="s">
        <v>8</v>
      </c>
      <c r="S43" s="18"/>
      <c r="T43" s="1">
        <v>89</v>
      </c>
      <c r="U43" s="1">
        <v>88</v>
      </c>
      <c r="V43" s="1">
        <v>68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138471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v>1</v>
      </c>
      <c r="J44" s="28" t="str">
        <f>IF(I44=$FG$13,$FH$13,IF(I44=$FG$15,$FH$15,IF(I44=$FG$17,$FH$17,IF(I44=$FG$19,$FH$19,IF(I44=$FG$21,$FH$21,IF(I44=$FG$23,$FH$23,IF(I44=$FG$25,$FH$25,IF(I44=$FG$27,$FH$27,IF(I44=$FG$29,$FH$29,IF(I44=$FG$31,$FH$31,""))))))))))</f>
        <v>Memiliki kemampuan menganalisis respons bangsa Indonesia terhadap imperialisme dan kolonialisme bangsa barat, namun perlu peningkatan pemahaman akar-akar nasionalisme Indonesia dan pengaruhnya masa kini</v>
      </c>
      <c r="K44" s="28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6">
        <v>1</v>
      </c>
      <c r="P44" s="28" t="str">
        <f>IF(O44=$FG$13,$FI$13,IF(O44=$FG$15,$FI$15,IF(O44=$FG$17,$FI$17,IF(O44=$FG$19,$FI$19,IF(O44=$FG$21,$FI$21,IF(O44=$FG$23,$FI$23,IF(O44=$FG$25,$FI$25,IF(O44=$FG$27,$FI$27,IF(O44=$FG$29,$FI$29,IF(O44=$FG$31,$FI$31,""))))))))))</f>
        <v>Sangat terampil menyajikan persamaan dan perbedaan strategi pergerakan nasional dan menyajikannya dalam bentuk cerita sejarah.</v>
      </c>
      <c r="Q44" s="39"/>
      <c r="R44" s="39" t="s">
        <v>9</v>
      </c>
      <c r="S44" s="18"/>
      <c r="T44" s="1">
        <v>80</v>
      </c>
      <c r="U44" s="1">
        <v>84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138486</v>
      </c>
      <c r="C45" s="19" t="s">
        <v>100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1</v>
      </c>
      <c r="J45" s="28" t="str">
        <f>IF(I45=$FG$13,$FH$13,IF(I45=$FG$15,$FH$15,IF(I45=$FG$17,$FH$17,IF(I45=$FG$19,$FH$19,IF(I45=$FG$21,$FH$21,IF(I45=$FG$23,$FH$23,IF(I45=$FG$25,$FH$25,IF(I45=$FG$27,$FH$27,IF(I45=$FG$29,$FH$29,IF(I45=$FG$31,$FH$31,""))))))))))</f>
        <v>Memiliki kemampuan menganalisis respons bangsa Indonesia terhadap imperialisme dan kolonialisme bangsa barat, namun perlu peningkatan pemahaman akar-akar nasionalisme Indonesia dan pengaruhnya masa kini</v>
      </c>
      <c r="K45" s="28">
        <f t="shared" si="4"/>
        <v>86</v>
      </c>
      <c r="L45" s="28" t="str">
        <f t="shared" si="5"/>
        <v>A</v>
      </c>
      <c r="M45" s="28">
        <f t="shared" si="6"/>
        <v>86</v>
      </c>
      <c r="N45" s="28" t="str">
        <f t="shared" si="7"/>
        <v>A</v>
      </c>
      <c r="O45" s="36">
        <v>1</v>
      </c>
      <c r="P45" s="28" t="str">
        <f>IF(O45=$FG$13,$FI$13,IF(O45=$FG$15,$FI$15,IF(O45=$FG$17,$FI$17,IF(O45=$FG$19,$FI$19,IF(O45=$FG$21,$FI$21,IF(O45=$FG$23,$FI$23,IF(O45=$FG$25,$FI$25,IF(O45=$FG$27,$FI$27,IF(O45=$FG$29,$FI$29,IF(O45=$FG$31,$FI$31,""))))))))))</f>
        <v>Sangat terampil menyajikan persamaan dan perbedaan strategi pergerakan nasional dan menyajikannya dalam bentuk cerita sejarah.</v>
      </c>
      <c r="Q45" s="39"/>
      <c r="R45" s="39" t="s">
        <v>9</v>
      </c>
      <c r="S45" s="18"/>
      <c r="T45" s="1">
        <v>85</v>
      </c>
      <c r="U45" s="1">
        <v>89</v>
      </c>
      <c r="V45" s="1">
        <v>74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>IF(I46=$FG$13,$FH$13,IF(I46=$FG$15,$FH$15,IF(I46=$FG$17,$FH$17,IF(I46=$FG$19,$FH$19,IF(I46=$FG$21,$FH$21,IF(I46=$FG$23,$FH$23,IF(I46=$FG$25,$FH$25,IF(I46=$FG$27,$FH$27,IF(I46=$FG$29,$FH$29,IF(I46=$FG$31,$FH$31,""))))))))))</f>
        <v/>
      </c>
      <c r="K46" s="28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6"/>
      <c r="P46" s="28" t="str">
        <f>IF(O46=$FG$13,$FI$13,IF(O46=$FG$15,$FI$15,IF(O46=$FG$17,$FI$17,IF(O46=$FG$19,$FI$19,IF(O46=$FG$21,$FI$21,IF(O46=$FG$23,$FI$23,IF(O46=$FG$25,$FI$25,IF(O46=$FG$27,$FI$27,IF(O46=$FG$29,$FI$29,IF(O46=$FG$31,$FI$31,""))))))))))</f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>IF(I47=$FG$13,$FH$13,IF(I47=$FG$15,$FH$15,IF(I47=$FG$17,$FH$17,IF(I47=$FG$19,$FH$19,IF(I47=$FG$21,$FH$21,IF(I47=$FG$23,$FH$23,IF(I47=$FG$25,$FH$25,IF(I47=$FG$27,$FH$27,IF(I47=$FG$29,$FH$29,IF(I47=$FG$31,$FH$31,""))))))))))</f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>IF(O47=$FG$13,$FI$13,IF(O47=$FG$15,$FI$15,IF(O47=$FG$17,$FI$17,IF(O47=$FG$19,$FI$19,IF(O47=$FG$21,$FI$21,IF(O47=$FG$23,$FI$23,IF(O47=$FG$25,$FI$25,IF(O47=$FG$27,$FI$27,IF(O47=$FG$29,$FI$29,IF(O47=$FG$31,$FI$31,""))))))))))</f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>IF(I48=$FG$13,$FH$13,IF(I48=$FG$15,$FH$15,IF(I48=$FG$17,$FH$17,IF(I48=$FG$19,$FH$19,IF(I48=$FG$21,$FH$21,IF(I48=$FG$23,$FH$23,IF(I48=$FG$25,$FH$25,IF(I48=$FG$27,$FH$27,IF(I48=$FG$29,$FH$29,IF(I48=$FG$31,$FH$31,""))))))))))</f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>IF(O48=$FG$13,$FI$13,IF(O48=$FG$15,$FI$15,IF(O48=$FG$17,$FI$17,IF(O48=$FG$19,$FI$19,IF(O48=$FG$21,$FI$21,IF(O48=$FG$23,$FI$23,IF(O48=$FG$25,$FI$25,IF(O48=$FG$27,$FI$27,IF(O48=$FG$29,$FI$29,IF(O48=$FG$31,$FI$31,""))))))))))</f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>IF(I49=$FG$13,$FH$13,IF(I49=$FG$15,$FH$15,IF(I49=$FG$17,$FH$17,IF(I49=$FG$19,$FH$19,IF(I49=$FG$21,$FH$21,IF(I49=$FG$23,$FH$23,IF(I49=$FG$25,$FH$25,IF(I49=$FG$27,$FH$27,IF(I49=$FG$29,$FH$29,IF(I49=$FG$31,$FH$31,""))))))))))</f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>IF(O49=$FG$13,$FI$13,IF(O49=$FG$15,$FI$15,IF(O49=$FG$17,$FI$17,IF(O49=$FG$19,$FI$19,IF(O49=$FG$21,$FI$21,IF(O49=$FG$23,$FI$23,IF(O49=$FG$25,$FI$25,IF(O49=$FG$27,$FI$27,IF(O49=$FG$29,$FI$29,IF(O49=$FG$31,$FI$31,""))))))))))</f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>IF(I50=$FG$13,$FH$13,IF(I50=$FG$15,$FH$15,IF(I50=$FG$17,$FH$17,IF(I50=$FG$19,$FH$19,IF(I50=$FG$21,$FH$21,IF(I50=$FG$23,$FH$23,IF(I50=$FG$25,$FH$25,IF(I50=$FG$27,$FH$27,IF(I50=$FG$29,$FH$29,IF(I50=$FG$31,$FH$31,""))))))))))</f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>IF(O50=$FG$13,$FI$13,IF(O50=$FG$15,$FI$15,IF(O50=$FG$17,$FI$17,IF(O50=$FG$19,$FI$19,IF(O50=$FG$21,$FI$21,IF(O50=$FG$23,$FI$23,IF(O50=$FG$25,$FI$25,IF(O50=$FG$27,$FI$27,IF(O50=$FG$29,$FI$29,IF(O50=$FG$31,$FI$31,""))))))))))</f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84.428571428571431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23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44.7109375" customWidth="1"/>
    <col min="17" max="18" width="7.7109375" customWidth="1"/>
    <col min="19" max="19" width="9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281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138501</v>
      </c>
      <c r="C11" s="19" t="s">
        <v>115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>IF(I11=$FG$13,$FH$13,IF(I11=$FG$15,$FH$15,IF(I11=$FG$17,$FH$17,IF(I11=$FG$19,$FH$19,IF(I11=$FG$21,$FH$21,IF(I11=$FG$23,$FH$23,IF(I11=$FG$25,$FH$25,IF(I11=$FG$27,$FH$27,IF(I11=$FG$29,$FH$29,IF(I11=$FG$31,$FH$31,""))))))))))</f>
        <v>Memiliki kemampuan menganalisis respons bangsa Indonesia terhadap imperialisme dan kolonialisme bangsa barat, namun perlu peningkatan pemahaman akar-akar nasionalisme Indonesia dan pengaruhnya masa kini</v>
      </c>
      <c r="K11" s="28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6">
        <v>1</v>
      </c>
      <c r="P11" s="28" t="str">
        <f>IF(O11=$FG$13,$FI$13,IF(O11=$FG$15,$FI$15,IF(O11=$FG$17,$FI$17,IF(O11=$FG$19,$FI$19,IF(O11=$FG$21,$FI$21,IF(O11=$FG$23,$FI$23,IF(O11=$FG$25,$FI$25,IF(O11=$FG$27,$FI$27,IF(O11=$FG$29,$FI$29,IF(O11=$FG$31,$FI$31,""))))))))))</f>
        <v>Sangat terampil menyajikan persamaan dan perbedaan strategi pergerakan nasional dan menyajikannya dalam bentuk cerita sejarah.</v>
      </c>
      <c r="Q11" s="39"/>
      <c r="R11" s="39" t="s">
        <v>9</v>
      </c>
      <c r="S11" s="18"/>
      <c r="T11" s="1">
        <v>88</v>
      </c>
      <c r="U11" s="1">
        <v>80</v>
      </c>
      <c r="V11" s="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138516</v>
      </c>
      <c r="C12" s="19" t="s">
        <v>116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>IF(I12=$FG$13,$FH$13,IF(I12=$FG$15,$FH$15,IF(I12=$FG$17,$FH$17,IF(I12=$FG$19,$FH$19,IF(I12=$FG$21,$FH$21,IF(I12=$FG$23,$FH$23,IF(I12=$FG$25,$FH$25,IF(I12=$FG$27,$FH$27,IF(I12=$FG$29,$FH$29,IF(I12=$FG$31,$FH$31,""))))))))))</f>
        <v>Memiliki kemampuan menganalisis respons bangsa Indonesia terhadap imperialisme dan kolonialisme bangsa barat, namun perlu peningkatan pemahaman akar-akar nasionalisme Indonesia dan pengaruhnya masa kini</v>
      </c>
      <c r="K12" s="28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6">
        <v>1</v>
      </c>
      <c r="P12" s="28" t="str">
        <f>IF(O12=$FG$13,$FI$13,IF(O12=$FG$15,$FI$15,IF(O12=$FG$17,$FI$17,IF(O12=$FG$19,$FI$19,IF(O12=$FG$21,$FI$21,IF(O12=$FG$23,$FI$23,IF(O12=$FG$25,$FI$25,IF(O12=$FG$27,$FI$27,IF(O12=$FG$29,$FI$29,IF(O12=$FG$31,$FI$31,""))))))))))</f>
        <v>Sangat terampil menyajikan persamaan dan perbedaan strategi pergerakan nasional dan menyajikannya dalam bentuk cerita sejarah.</v>
      </c>
      <c r="Q12" s="39"/>
      <c r="R12" s="39" t="s">
        <v>9</v>
      </c>
      <c r="S12" s="18"/>
      <c r="T12" s="1">
        <v>87</v>
      </c>
      <c r="U12" s="1">
        <v>83</v>
      </c>
      <c r="V12" s="1">
        <v>87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138531</v>
      </c>
      <c r="C13" s="19" t="s">
        <v>117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>IF(I13=$FG$13,$FH$13,IF(I13=$FG$15,$FH$15,IF(I13=$FG$17,$FH$17,IF(I13=$FG$19,$FH$19,IF(I13=$FG$21,$FH$21,IF(I13=$FG$23,$FH$23,IF(I13=$FG$25,$FH$25,IF(I13=$FG$27,$FH$27,IF(I13=$FG$29,$FH$29,IF(I13=$FG$31,$FH$31,""))))))))))</f>
        <v>Memiliki kemampuan menganalisis respons bangsa Indonesia terhadap imperialisme dan kolonialisme bangsa barat, namun perlu peningkatan pemahaman akar-akar nasionalisme Indonesia dan pengaruhnya masa kini</v>
      </c>
      <c r="K13" s="28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6">
        <v>1</v>
      </c>
      <c r="P13" s="28" t="str">
        <f>IF(O13=$FG$13,$FI$13,IF(O13=$FG$15,$FI$15,IF(O13=$FG$17,$FI$17,IF(O13=$FG$19,$FI$19,IF(O13=$FG$21,$FI$21,IF(O13=$FG$23,$FI$23,IF(O13=$FG$25,$FI$25,IF(O13=$FG$27,$FI$27,IF(O13=$FG$29,$FI$29,IF(O13=$FG$31,$FI$31,""))))))))))</f>
        <v>Sangat terampil menyajikan persamaan dan perbedaan strategi pergerakan nasional dan menyajikannya dalam bentuk cerita sejarah.</v>
      </c>
      <c r="Q13" s="39"/>
      <c r="R13" s="39" t="s">
        <v>9</v>
      </c>
      <c r="S13" s="18"/>
      <c r="T13" s="1">
        <v>88</v>
      </c>
      <c r="U13" s="1">
        <v>89</v>
      </c>
      <c r="V13" s="1">
        <v>82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8" t="s">
        <v>151</v>
      </c>
      <c r="FI13" s="76" t="s">
        <v>154</v>
      </c>
      <c r="FJ13" s="77">
        <v>63401</v>
      </c>
      <c r="FK13" s="77">
        <v>63411</v>
      </c>
    </row>
    <row r="14" spans="1:167" x14ac:dyDescent="0.25">
      <c r="A14" s="19">
        <v>4</v>
      </c>
      <c r="B14" s="19">
        <v>138546</v>
      </c>
      <c r="C14" s="19" t="s">
        <v>118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>IF(I14=$FG$13,$FH$13,IF(I14=$FG$15,$FH$15,IF(I14=$FG$17,$FH$17,IF(I14=$FG$19,$FH$19,IF(I14=$FG$21,$FH$21,IF(I14=$FG$23,$FH$23,IF(I14=$FG$25,$FH$25,IF(I14=$FG$27,$FH$27,IF(I14=$FG$29,$FH$29,IF(I14=$FG$31,$FH$31,""))))))))))</f>
        <v>Memiliki kemampuan menganalisis respons bangsa Indonesia terhadap imperialisme dan kolonialisme bangsa barat, namun perlu peningkatan pemahaman akar-akar nasionalisme Indonesia dan pengaruhnya masa kini</v>
      </c>
      <c r="K14" s="28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6">
        <v>1</v>
      </c>
      <c r="P14" s="28" t="str">
        <f>IF(O14=$FG$13,$FI$13,IF(O14=$FG$15,$FI$15,IF(O14=$FG$17,$FI$17,IF(O14=$FG$19,$FI$19,IF(O14=$FG$21,$FI$21,IF(O14=$FG$23,$FI$23,IF(O14=$FG$25,$FI$25,IF(O14=$FG$27,$FI$27,IF(O14=$FG$29,$FI$29,IF(O14=$FG$31,$FI$31,""))))))))))</f>
        <v>Sangat terampil menyajikan persamaan dan perbedaan strategi pergerakan nasional dan menyajikannya dalam bentuk cerita sejarah.</v>
      </c>
      <c r="Q14" s="39"/>
      <c r="R14" s="39" t="s">
        <v>9</v>
      </c>
      <c r="S14" s="18"/>
      <c r="T14" s="1">
        <v>89</v>
      </c>
      <c r="U14" s="1">
        <v>90</v>
      </c>
      <c r="V14" s="1">
        <v>82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9"/>
      <c r="FI14" s="76"/>
      <c r="FJ14" s="77"/>
      <c r="FK14" s="77"/>
    </row>
    <row r="15" spans="1:167" x14ac:dyDescent="0.25">
      <c r="A15" s="19">
        <v>5</v>
      </c>
      <c r="B15" s="19">
        <v>138561</v>
      </c>
      <c r="C15" s="19" t="s">
        <v>119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>IF(I15=$FG$13,$FH$13,IF(I15=$FG$15,$FH$15,IF(I15=$FG$17,$FH$17,IF(I15=$FG$19,$FH$19,IF(I15=$FG$21,$FH$21,IF(I15=$FG$23,$FH$23,IF(I15=$FG$25,$FH$25,IF(I15=$FG$27,$FH$27,IF(I15=$FG$29,$FH$29,IF(I15=$FG$31,$FH$31,""))))))))))</f>
        <v>Memiliki kemampuan menganalisis respons bangsa Indonesia terhadap imperialisme dan kolonialisme bangsa barat, namun perlu peningkatan pemahaman akar-akar nasionalisme Indonesia dan pengaruhnya masa kini</v>
      </c>
      <c r="K15" s="28">
        <f t="shared" si="4"/>
        <v>82</v>
      </c>
      <c r="L15" s="28" t="str">
        <f t="shared" si="5"/>
        <v>B</v>
      </c>
      <c r="M15" s="28">
        <f t="shared" si="6"/>
        <v>82</v>
      </c>
      <c r="N15" s="28" t="str">
        <f t="shared" si="7"/>
        <v>B</v>
      </c>
      <c r="O15" s="36">
        <v>1</v>
      </c>
      <c r="P15" s="28" t="str">
        <f>IF(O15=$FG$13,$FI$13,IF(O15=$FG$15,$FI$15,IF(O15=$FG$17,$FI$17,IF(O15=$FG$19,$FI$19,IF(O15=$FG$21,$FI$21,IF(O15=$FG$23,$FI$23,IF(O15=$FG$25,$FI$25,IF(O15=$FG$27,$FI$27,IF(O15=$FG$29,$FI$29,IF(O15=$FG$31,$FI$31,""))))))))))</f>
        <v>Sangat terampil menyajikan persamaan dan perbedaan strategi pergerakan nasional dan menyajikannya dalam bentuk cerita sejarah.</v>
      </c>
      <c r="Q15" s="39"/>
      <c r="R15" s="39" t="s">
        <v>9</v>
      </c>
      <c r="S15" s="18"/>
      <c r="T15" s="1">
        <v>88</v>
      </c>
      <c r="U15" s="1">
        <v>85</v>
      </c>
      <c r="V15" s="1">
        <v>82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152</v>
      </c>
      <c r="FI15" s="76" t="s">
        <v>155</v>
      </c>
      <c r="FJ15" s="77">
        <v>63402</v>
      </c>
      <c r="FK15" s="77">
        <v>63412</v>
      </c>
    </row>
    <row r="16" spans="1:167" x14ac:dyDescent="0.25">
      <c r="A16" s="19">
        <v>6</v>
      </c>
      <c r="B16" s="19">
        <v>138576</v>
      </c>
      <c r="C16" s="19" t="s">
        <v>120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>IF(I16=$FG$13,$FH$13,IF(I16=$FG$15,$FH$15,IF(I16=$FG$17,$FH$17,IF(I16=$FG$19,$FH$19,IF(I16=$FG$21,$FH$21,IF(I16=$FG$23,$FH$23,IF(I16=$FG$25,$FH$25,IF(I16=$FG$27,$FH$27,IF(I16=$FG$29,$FH$29,IF(I16=$FG$31,$FH$31,""))))))))))</f>
        <v>Memiliki kemampuan menganalisis respons bangsa Indonesia terhadap imperialisme dan kolonialisme bangsa barat, namun perlu peningkatan pemahaman akar-akar nasionalisme Indonesia dan pengaruhnya masa kini</v>
      </c>
      <c r="K16" s="28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6">
        <v>1</v>
      </c>
      <c r="P16" s="28" t="str">
        <f>IF(O16=$FG$13,$FI$13,IF(O16=$FG$15,$FI$15,IF(O16=$FG$17,$FI$17,IF(O16=$FG$19,$FI$19,IF(O16=$FG$21,$FI$21,IF(O16=$FG$23,$FI$23,IF(O16=$FG$25,$FI$25,IF(O16=$FG$27,$FI$27,IF(O16=$FG$29,$FI$29,IF(O16=$FG$31,$FI$31,""))))))))))</f>
        <v>Sangat terampil menyajikan persamaan dan perbedaan strategi pergerakan nasional dan menyajikannya dalam bentuk cerita sejarah.</v>
      </c>
      <c r="Q16" s="39"/>
      <c r="R16" s="39" t="s">
        <v>8</v>
      </c>
      <c r="S16" s="18"/>
      <c r="T16" s="1">
        <v>88</v>
      </c>
      <c r="U16" s="1">
        <v>90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138591</v>
      </c>
      <c r="C17" s="19" t="s">
        <v>121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>IF(I17=$FG$13,$FH$13,IF(I17=$FG$15,$FH$15,IF(I17=$FG$17,$FH$17,IF(I17=$FG$19,$FH$19,IF(I17=$FG$21,$FH$21,IF(I17=$FG$23,$FH$23,IF(I17=$FG$25,$FH$25,IF(I17=$FG$27,$FH$27,IF(I17=$FG$29,$FH$29,IF(I17=$FG$31,$FH$31,""))))))))))</f>
        <v>Memiliki kemampuan menganalisis respons bangsa Indonesia terhadap imperialisme dan kolonialisme bangsa barat, namun perlu peningkatan pemahaman akar-akar nasionalisme Indonesia dan pengaruhnya masa kini</v>
      </c>
      <c r="K17" s="28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6">
        <v>1</v>
      </c>
      <c r="P17" s="28" t="str">
        <f>IF(O17=$FG$13,$FI$13,IF(O17=$FG$15,$FI$15,IF(O17=$FG$17,$FI$17,IF(O17=$FG$19,$FI$19,IF(O17=$FG$21,$FI$21,IF(O17=$FG$23,$FI$23,IF(O17=$FG$25,$FI$25,IF(O17=$FG$27,$FI$27,IF(O17=$FG$29,$FI$29,IF(O17=$FG$31,$FI$31,""))))))))))</f>
        <v>Sangat terampil menyajikan persamaan dan perbedaan strategi pergerakan nasional dan menyajikannya dalam bentuk cerita sejarah.</v>
      </c>
      <c r="Q17" s="39"/>
      <c r="R17" s="39" t="s">
        <v>9</v>
      </c>
      <c r="S17" s="18"/>
      <c r="T17" s="1">
        <v>86</v>
      </c>
      <c r="U17" s="1">
        <v>86</v>
      </c>
      <c r="V17" s="1">
        <v>86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153</v>
      </c>
      <c r="FI17" s="76" t="s">
        <v>156</v>
      </c>
      <c r="FJ17" s="77">
        <v>63403</v>
      </c>
      <c r="FK17" s="77">
        <v>63413</v>
      </c>
    </row>
    <row r="18" spans="1:167" x14ac:dyDescent="0.25">
      <c r="A18" s="19">
        <v>8</v>
      </c>
      <c r="B18" s="19">
        <v>138606</v>
      </c>
      <c r="C18" s="19" t="s">
        <v>122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>IF(I18=$FG$13,$FH$13,IF(I18=$FG$15,$FH$15,IF(I18=$FG$17,$FH$17,IF(I18=$FG$19,$FH$19,IF(I18=$FG$21,$FH$21,IF(I18=$FG$23,$FH$23,IF(I18=$FG$25,$FH$25,IF(I18=$FG$27,$FH$27,IF(I18=$FG$29,$FH$29,IF(I18=$FG$31,$FH$31,""))))))))))</f>
        <v>Memiliki kemampuan menganalisis respons bangsa Indonesia terhadap imperialisme dan kolonialisme bangsa barat, namun perlu peningkatan pemahaman akar-akar nasionalisme Indonesia dan pengaruhnya masa kini</v>
      </c>
      <c r="K18" s="28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6">
        <v>1</v>
      </c>
      <c r="P18" s="28" t="str">
        <f>IF(O18=$FG$13,$FI$13,IF(O18=$FG$15,$FI$15,IF(O18=$FG$17,$FI$17,IF(O18=$FG$19,$FI$19,IF(O18=$FG$21,$FI$21,IF(O18=$FG$23,$FI$23,IF(O18=$FG$25,$FI$25,IF(O18=$FG$27,$FI$27,IF(O18=$FG$29,$FI$29,IF(O18=$FG$31,$FI$31,""))))))))))</f>
        <v>Sangat terampil menyajikan persamaan dan perbedaan strategi pergerakan nasional dan menyajikannya dalam bentuk cerita sejarah.</v>
      </c>
      <c r="Q18" s="39"/>
      <c r="R18" s="39" t="s">
        <v>9</v>
      </c>
      <c r="S18" s="18"/>
      <c r="T18" s="1">
        <v>88</v>
      </c>
      <c r="U18" s="1">
        <v>76</v>
      </c>
      <c r="V18" s="1">
        <v>86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138621</v>
      </c>
      <c r="C19" s="19" t="s">
        <v>123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>IF(I19=$FG$13,$FH$13,IF(I19=$FG$15,$FH$15,IF(I19=$FG$17,$FH$17,IF(I19=$FG$19,$FH$19,IF(I19=$FG$21,$FH$21,IF(I19=$FG$23,$FH$23,IF(I19=$FG$25,$FH$25,IF(I19=$FG$27,$FH$27,IF(I19=$FG$29,$FH$29,IF(I19=$FG$31,$FH$31,""))))))))))</f>
        <v>Memiliki kemampuan menganalisis respons bangsa Indonesia terhadap imperialisme dan kolonialisme bangsa barat, namun perlu peningkatan pemahaman akar-akar nasionalisme Indonesia dan pengaruhnya masa kini</v>
      </c>
      <c r="K19" s="28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6">
        <v>1</v>
      </c>
      <c r="P19" s="28" t="str">
        <f>IF(O19=$FG$13,$FI$13,IF(O19=$FG$15,$FI$15,IF(O19=$FG$17,$FI$17,IF(O19=$FG$19,$FI$19,IF(O19=$FG$21,$FI$21,IF(O19=$FG$23,$FI$23,IF(O19=$FG$25,$FI$25,IF(O19=$FG$27,$FI$27,IF(O19=$FG$29,$FI$29,IF(O19=$FG$31,$FI$31,""))))))))))</f>
        <v>Sangat terampil menyajikan persamaan dan perbedaan strategi pergerakan nasional dan menyajikannya dalam bentuk cerita sejarah.</v>
      </c>
      <c r="Q19" s="39"/>
      <c r="R19" s="39" t="s">
        <v>9</v>
      </c>
      <c r="S19" s="18"/>
      <c r="T19" s="1">
        <v>89</v>
      </c>
      <c r="U19" s="1">
        <v>86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63404</v>
      </c>
      <c r="FK19" s="77">
        <v>63414</v>
      </c>
    </row>
    <row r="20" spans="1:167" x14ac:dyDescent="0.25">
      <c r="A20" s="19">
        <v>10</v>
      </c>
      <c r="B20" s="19">
        <v>138636</v>
      </c>
      <c r="C20" s="19" t="s">
        <v>124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2</v>
      </c>
      <c r="J20" s="28" t="str">
        <f>IF(I20=$FG$13,$FH$13,IF(I20=$FG$15,$FH$15,IF(I20=$FG$17,$FH$17,IF(I20=$FG$19,$FH$19,IF(I20=$FG$21,$FH$21,IF(I20=$FG$23,$FH$23,IF(I20=$FG$25,$FH$25,IF(I20=$FG$27,$FH$27,IF(I20=$FG$29,$FH$29,IF(I20=$FG$31,$FH$31,""))))))))))</f>
        <v>Memiliki kemampuan menganalisis kehidupan bangsa Indonesia di berbagai bidang pada zaman pendudukan jepang, namun perlu peningkatan pemahaman perlawanan bangsa Indonesia terhadap pendudukan jepang</v>
      </c>
      <c r="K20" s="28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6">
        <v>2</v>
      </c>
      <c r="P20" s="28" t="str">
        <f>IF(O20=$FG$13,$FI$13,IF(O20=$FG$15,$FI$15,IF(O20=$FG$17,$FI$17,IF(O20=$FG$19,$FI$19,IF(O20=$FG$21,$FI$21,IF(O20=$FG$23,$FI$23,IF(O20=$FG$25,$FI$25,IF(O20=$FG$27,$FI$27,IF(O20=$FG$29,$FI$29,IF(O20=$FG$31,$FI$31,""))))))))))</f>
        <v>Sangat terampil menyajikan hasil analisis dalam bentuk tulisan tentang pendudukan Jepang di Indonesia dan perlawanan bangsa Indonesia terhadap pendudukan jepang.</v>
      </c>
      <c r="Q20" s="39"/>
      <c r="R20" s="39" t="s">
        <v>9</v>
      </c>
      <c r="S20" s="18"/>
      <c r="T20" s="1">
        <v>70</v>
      </c>
      <c r="U20" s="1">
        <v>72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138651</v>
      </c>
      <c r="C21" s="19" t="s">
        <v>125</v>
      </c>
      <c r="D21" s="18"/>
      <c r="E21" s="28">
        <f t="shared" si="0"/>
        <v>77</v>
      </c>
      <c r="F21" s="28" t="str">
        <f t="shared" si="1"/>
        <v>B</v>
      </c>
      <c r="G21" s="28">
        <f t="shared" si="2"/>
        <v>77</v>
      </c>
      <c r="H21" s="28" t="str">
        <f t="shared" si="3"/>
        <v>B</v>
      </c>
      <c r="I21" s="36">
        <v>2</v>
      </c>
      <c r="J21" s="28" t="str">
        <f>IF(I21=$FG$13,$FH$13,IF(I21=$FG$15,$FH$15,IF(I21=$FG$17,$FH$17,IF(I21=$FG$19,$FH$19,IF(I21=$FG$21,$FH$21,IF(I21=$FG$23,$FH$23,IF(I21=$FG$25,$FH$25,IF(I21=$FG$27,$FH$27,IF(I21=$FG$29,$FH$29,IF(I21=$FG$31,$FH$31,""))))))))))</f>
        <v>Memiliki kemampuan menganalisis kehidupan bangsa Indonesia di berbagai bidang pada zaman pendudukan jepang, namun perlu peningkatan pemahaman perlawanan bangsa Indonesia terhadap pendudukan jepang</v>
      </c>
      <c r="K21" s="28">
        <f t="shared" si="4"/>
        <v>85</v>
      </c>
      <c r="L21" s="28" t="str">
        <f t="shared" si="5"/>
        <v>A</v>
      </c>
      <c r="M21" s="28">
        <f t="shared" si="6"/>
        <v>85</v>
      </c>
      <c r="N21" s="28" t="str">
        <f t="shared" si="7"/>
        <v>A</v>
      </c>
      <c r="O21" s="36">
        <v>2</v>
      </c>
      <c r="P21" s="28" t="str">
        <f>IF(O21=$FG$13,$FI$13,IF(O21=$FG$15,$FI$15,IF(O21=$FG$17,$FI$17,IF(O21=$FG$19,$FI$19,IF(O21=$FG$21,$FI$21,IF(O21=$FG$23,$FI$23,IF(O21=$FG$25,$FI$25,IF(O21=$FG$27,$FI$27,IF(O21=$FG$29,$FI$29,IF(O21=$FG$31,$FI$31,""))))))))))</f>
        <v>Sangat terampil menyajikan hasil analisis dalam bentuk tulisan tentang pendudukan Jepang di Indonesia dan perlawanan bangsa Indonesia terhadap pendudukan jepang.</v>
      </c>
      <c r="Q21" s="39"/>
      <c r="R21" s="39" t="s">
        <v>9</v>
      </c>
      <c r="S21" s="18"/>
      <c r="T21" s="1">
        <v>73</v>
      </c>
      <c r="U21" s="1">
        <v>76</v>
      </c>
      <c r="V21" s="1">
        <v>82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63405</v>
      </c>
      <c r="FK21" s="77">
        <v>63415</v>
      </c>
    </row>
    <row r="22" spans="1:167" x14ac:dyDescent="0.25">
      <c r="A22" s="19">
        <v>12</v>
      </c>
      <c r="B22" s="19">
        <v>138666</v>
      </c>
      <c r="C22" s="19" t="s">
        <v>126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>IF(I22=$FG$13,$FH$13,IF(I22=$FG$15,$FH$15,IF(I22=$FG$17,$FH$17,IF(I22=$FG$19,$FH$19,IF(I22=$FG$21,$FH$21,IF(I22=$FG$23,$FH$23,IF(I22=$FG$25,$FH$25,IF(I22=$FG$27,$FH$27,IF(I22=$FG$29,$FH$29,IF(I22=$FG$31,$FH$31,""))))))))))</f>
        <v>Memiliki kemampuan menganalisis kehidupan bangsa Indonesia di berbagai bidang pada zaman pendudukan jepang, namun perlu peningkatan pemahaman perlawanan bangsa Indonesia terhadap pendudukan jepang</v>
      </c>
      <c r="K22" s="28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6">
        <v>2</v>
      </c>
      <c r="P22" s="28" t="str">
        <f>IF(O22=$FG$13,$FI$13,IF(O22=$FG$15,$FI$15,IF(O22=$FG$17,$FI$17,IF(O22=$FG$19,$FI$19,IF(O22=$FG$21,$FI$21,IF(O22=$FG$23,$FI$23,IF(O22=$FG$25,$FI$25,IF(O22=$FG$27,$FI$27,IF(O22=$FG$29,$FI$29,IF(O22=$FG$31,$FI$31,""))))))))))</f>
        <v>Sangat terampil menyajikan hasil analisis dalam bentuk tulisan tentang pendudukan Jepang di Indonesia dan perlawanan bangsa Indonesia terhadap pendudukan jepang.</v>
      </c>
      <c r="Q22" s="39"/>
      <c r="R22" s="39" t="s">
        <v>9</v>
      </c>
      <c r="S22" s="18"/>
      <c r="T22" s="1">
        <v>76</v>
      </c>
      <c r="U22" s="1">
        <v>76</v>
      </c>
      <c r="V22" s="1">
        <v>78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138681</v>
      </c>
      <c r="C23" s="19" t="s">
        <v>127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>IF(I23=$FG$13,$FH$13,IF(I23=$FG$15,$FH$15,IF(I23=$FG$17,$FH$17,IF(I23=$FG$19,$FH$19,IF(I23=$FG$21,$FH$21,IF(I23=$FG$23,$FH$23,IF(I23=$FG$25,$FH$25,IF(I23=$FG$27,$FH$27,IF(I23=$FG$29,$FH$29,IF(I23=$FG$31,$FH$31,""))))))))))</f>
        <v>Memiliki kemampuan menganalisis respons bangsa Indonesia terhadap imperialisme dan kolonialisme bangsa barat, namun perlu peningkatan pemahaman akar-akar nasionalisme Indonesia dan pengaruhnya masa kini</v>
      </c>
      <c r="K23" s="28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6">
        <v>1</v>
      </c>
      <c r="P23" s="28" t="str">
        <f>IF(O23=$FG$13,$FI$13,IF(O23=$FG$15,$FI$15,IF(O23=$FG$17,$FI$17,IF(O23=$FG$19,$FI$19,IF(O23=$FG$21,$FI$21,IF(O23=$FG$23,$FI$23,IF(O23=$FG$25,$FI$25,IF(O23=$FG$27,$FI$27,IF(O23=$FG$29,$FI$29,IF(O23=$FG$31,$FI$31,""))))))))))</f>
        <v>Sangat terampil menyajikan persamaan dan perbedaan strategi pergerakan nasional dan menyajikannya dalam bentuk cerita sejarah.</v>
      </c>
      <c r="Q23" s="39"/>
      <c r="R23" s="39" t="s">
        <v>9</v>
      </c>
      <c r="S23" s="18"/>
      <c r="T23" s="1">
        <v>87</v>
      </c>
      <c r="U23" s="1">
        <v>86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63406</v>
      </c>
      <c r="FK23" s="77">
        <v>63416</v>
      </c>
    </row>
    <row r="24" spans="1:167" x14ac:dyDescent="0.25">
      <c r="A24" s="19">
        <v>14</v>
      </c>
      <c r="B24" s="19">
        <v>138696</v>
      </c>
      <c r="C24" s="19" t="s">
        <v>128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>IF(I24=$FG$13,$FH$13,IF(I24=$FG$15,$FH$15,IF(I24=$FG$17,$FH$17,IF(I24=$FG$19,$FH$19,IF(I24=$FG$21,$FH$21,IF(I24=$FG$23,$FH$23,IF(I24=$FG$25,$FH$25,IF(I24=$FG$27,$FH$27,IF(I24=$FG$29,$FH$29,IF(I24=$FG$31,$FH$31,""))))))))))</f>
        <v>Memiliki kemampuan menganalisis respons bangsa Indonesia terhadap imperialisme dan kolonialisme bangsa barat, namun perlu peningkatan pemahaman akar-akar nasionalisme Indonesia dan pengaruhnya masa kini</v>
      </c>
      <c r="K24" s="28">
        <f t="shared" si="4"/>
        <v>86</v>
      </c>
      <c r="L24" s="28" t="str">
        <f t="shared" si="5"/>
        <v>A</v>
      </c>
      <c r="M24" s="28">
        <f t="shared" si="6"/>
        <v>86</v>
      </c>
      <c r="N24" s="28" t="str">
        <f t="shared" si="7"/>
        <v>A</v>
      </c>
      <c r="O24" s="36">
        <v>1</v>
      </c>
      <c r="P24" s="28" t="str">
        <f>IF(O24=$FG$13,$FI$13,IF(O24=$FG$15,$FI$15,IF(O24=$FG$17,$FI$17,IF(O24=$FG$19,$FI$19,IF(O24=$FG$21,$FI$21,IF(O24=$FG$23,$FI$23,IF(O24=$FG$25,$FI$25,IF(O24=$FG$27,$FI$27,IF(O24=$FG$29,$FI$29,IF(O24=$FG$31,$FI$31,""))))))))))</f>
        <v>Sangat terampil menyajikan persamaan dan perbedaan strategi pergerakan nasional dan menyajikannya dalam bentuk cerita sejarah.</v>
      </c>
      <c r="Q24" s="39"/>
      <c r="R24" s="39" t="s">
        <v>8</v>
      </c>
      <c r="S24" s="18"/>
      <c r="T24" s="1">
        <v>90</v>
      </c>
      <c r="U24" s="1">
        <v>90</v>
      </c>
      <c r="V24" s="1">
        <v>84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138711</v>
      </c>
      <c r="C25" s="19" t="s">
        <v>129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2</v>
      </c>
      <c r="J25" s="28" t="str">
        <f>IF(I25=$FG$13,$FH$13,IF(I25=$FG$15,$FH$15,IF(I25=$FG$17,$FH$17,IF(I25=$FG$19,$FH$19,IF(I25=$FG$21,$FH$21,IF(I25=$FG$23,$FH$23,IF(I25=$FG$25,$FH$25,IF(I25=$FG$27,$FH$27,IF(I25=$FG$29,$FH$29,IF(I25=$FG$31,$FH$31,""))))))))))</f>
        <v>Memiliki kemampuan menganalisis kehidupan bangsa Indonesia di berbagai bidang pada zaman pendudukan jepang, namun perlu peningkatan pemahaman perlawanan bangsa Indonesia terhadap pendudukan jepang</v>
      </c>
      <c r="K25" s="28">
        <f t="shared" si="4"/>
        <v>84</v>
      </c>
      <c r="L25" s="28" t="str">
        <f t="shared" si="5"/>
        <v>B</v>
      </c>
      <c r="M25" s="28">
        <f t="shared" si="6"/>
        <v>84</v>
      </c>
      <c r="N25" s="28" t="str">
        <f t="shared" si="7"/>
        <v>B</v>
      </c>
      <c r="O25" s="36">
        <v>2</v>
      </c>
      <c r="P25" s="28" t="str">
        <f>IF(O25=$FG$13,$FI$13,IF(O25=$FG$15,$FI$15,IF(O25=$FG$17,$FI$17,IF(O25=$FG$19,$FI$19,IF(O25=$FG$21,$FI$21,IF(O25=$FG$23,$FI$23,IF(O25=$FG$25,$FI$25,IF(O25=$FG$27,$FI$27,IF(O25=$FG$29,$FI$29,IF(O25=$FG$31,$FI$31,""))))))))))</f>
        <v>Sangat terampil menyajikan hasil analisis dalam bentuk tulisan tentang pendudukan Jepang di Indonesia dan perlawanan bangsa Indonesia terhadap pendudukan jepang.</v>
      </c>
      <c r="Q25" s="39"/>
      <c r="R25" s="39" t="s">
        <v>9</v>
      </c>
      <c r="S25" s="18"/>
      <c r="T25" s="1">
        <v>74</v>
      </c>
      <c r="U25" s="1">
        <v>71</v>
      </c>
      <c r="V25" s="1">
        <v>70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63407</v>
      </c>
      <c r="FK25" s="77">
        <v>63417</v>
      </c>
    </row>
    <row r="26" spans="1:167" x14ac:dyDescent="0.25">
      <c r="A26" s="19">
        <v>16</v>
      </c>
      <c r="B26" s="19">
        <v>138726</v>
      </c>
      <c r="C26" s="19" t="s">
        <v>130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>IF(I26=$FG$13,$FH$13,IF(I26=$FG$15,$FH$15,IF(I26=$FG$17,$FH$17,IF(I26=$FG$19,$FH$19,IF(I26=$FG$21,$FH$21,IF(I26=$FG$23,$FH$23,IF(I26=$FG$25,$FH$25,IF(I26=$FG$27,$FH$27,IF(I26=$FG$29,$FH$29,IF(I26=$FG$31,$FH$31,""))))))))))</f>
        <v>Memiliki kemampuan menganalisis kehidupan bangsa Indonesia di berbagai bidang pada zaman pendudukan jepang, namun perlu peningkatan pemahaman perlawanan bangsa Indonesia terhadap pendudukan jepang</v>
      </c>
      <c r="K26" s="28">
        <f t="shared" si="4"/>
        <v>82</v>
      </c>
      <c r="L26" s="28" t="str">
        <f t="shared" si="5"/>
        <v>B</v>
      </c>
      <c r="M26" s="28">
        <f t="shared" si="6"/>
        <v>82</v>
      </c>
      <c r="N26" s="28" t="str">
        <f t="shared" si="7"/>
        <v>B</v>
      </c>
      <c r="O26" s="36">
        <v>2</v>
      </c>
      <c r="P26" s="28" t="str">
        <f>IF(O26=$FG$13,$FI$13,IF(O26=$FG$15,$FI$15,IF(O26=$FG$17,$FI$17,IF(O26=$FG$19,$FI$19,IF(O26=$FG$21,$FI$21,IF(O26=$FG$23,$FI$23,IF(O26=$FG$25,$FI$25,IF(O26=$FG$27,$FI$27,IF(O26=$FG$29,$FI$29,IF(O26=$FG$31,$FI$31,""))))))))))</f>
        <v>Sangat terampil menyajikan hasil analisis dalam bentuk tulisan tentang pendudukan Jepang di Indonesia dan perlawanan bangsa Indonesia terhadap pendudukan jepang.</v>
      </c>
      <c r="Q26" s="39"/>
      <c r="R26" s="39" t="s">
        <v>9</v>
      </c>
      <c r="S26" s="18"/>
      <c r="T26" s="1">
        <v>78</v>
      </c>
      <c r="U26" s="1">
        <v>70</v>
      </c>
      <c r="V26" s="1">
        <v>76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138741</v>
      </c>
      <c r="C27" s="19" t="s">
        <v>131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1</v>
      </c>
      <c r="J27" s="28" t="str">
        <f>IF(I27=$FG$13,$FH$13,IF(I27=$FG$15,$FH$15,IF(I27=$FG$17,$FH$17,IF(I27=$FG$19,$FH$19,IF(I27=$FG$21,$FH$21,IF(I27=$FG$23,$FH$23,IF(I27=$FG$25,$FH$25,IF(I27=$FG$27,$FH$27,IF(I27=$FG$29,$FH$29,IF(I27=$FG$31,$FH$31,""))))))))))</f>
        <v>Memiliki kemampuan menganalisis respons bangsa Indonesia terhadap imperialisme dan kolonialisme bangsa barat, namun perlu peningkatan pemahaman akar-akar nasionalisme Indonesia dan pengaruhnya masa kini</v>
      </c>
      <c r="K27" s="28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6">
        <v>1</v>
      </c>
      <c r="P27" s="28" t="str">
        <f>IF(O27=$FG$13,$FI$13,IF(O27=$FG$15,$FI$15,IF(O27=$FG$17,$FI$17,IF(O27=$FG$19,$FI$19,IF(O27=$FG$21,$FI$21,IF(O27=$FG$23,$FI$23,IF(O27=$FG$25,$FI$25,IF(O27=$FG$27,$FI$27,IF(O27=$FG$29,$FI$29,IF(O27=$FG$31,$FI$31,""))))))))))</f>
        <v>Sangat terampil menyajikan persamaan dan perbedaan strategi pergerakan nasional dan menyajikannya dalam bentuk cerita sejarah.</v>
      </c>
      <c r="Q27" s="39"/>
      <c r="R27" s="39" t="s">
        <v>9</v>
      </c>
      <c r="S27" s="18"/>
      <c r="T27" s="1">
        <v>88</v>
      </c>
      <c r="U27" s="1">
        <v>70</v>
      </c>
      <c r="V27" s="1">
        <v>82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63408</v>
      </c>
      <c r="FK27" s="77">
        <v>63418</v>
      </c>
    </row>
    <row r="28" spans="1:167" x14ac:dyDescent="0.25">
      <c r="A28" s="19">
        <v>18</v>
      </c>
      <c r="B28" s="19">
        <v>138756</v>
      </c>
      <c r="C28" s="19" t="s">
        <v>132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>IF(I28=$FG$13,$FH$13,IF(I28=$FG$15,$FH$15,IF(I28=$FG$17,$FH$17,IF(I28=$FG$19,$FH$19,IF(I28=$FG$21,$FH$21,IF(I28=$FG$23,$FH$23,IF(I28=$FG$25,$FH$25,IF(I28=$FG$27,$FH$27,IF(I28=$FG$29,$FH$29,IF(I28=$FG$31,$FH$31,""))))))))))</f>
        <v>Memiliki kemampuan menganalisis respons bangsa Indonesia terhadap imperialisme dan kolonialisme bangsa barat, namun perlu peningkatan pemahaman akar-akar nasionalisme Indonesia dan pengaruhnya masa kini</v>
      </c>
      <c r="K28" s="28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6">
        <v>1</v>
      </c>
      <c r="P28" s="28" t="str">
        <f>IF(O28=$FG$13,$FI$13,IF(O28=$FG$15,$FI$15,IF(O28=$FG$17,$FI$17,IF(O28=$FG$19,$FI$19,IF(O28=$FG$21,$FI$21,IF(O28=$FG$23,$FI$23,IF(O28=$FG$25,$FI$25,IF(O28=$FG$27,$FI$27,IF(O28=$FG$29,$FI$29,IF(O28=$FG$31,$FI$31,""))))))))))</f>
        <v>Sangat terampil menyajikan persamaan dan perbedaan strategi pergerakan nasional dan menyajikannya dalam bentuk cerita sejarah.</v>
      </c>
      <c r="Q28" s="39"/>
      <c r="R28" s="39" t="s">
        <v>9</v>
      </c>
      <c r="S28" s="18"/>
      <c r="T28" s="1">
        <v>90</v>
      </c>
      <c r="U28" s="1">
        <v>87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138771</v>
      </c>
      <c r="C29" s="19" t="s">
        <v>133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2</v>
      </c>
      <c r="J29" s="28" t="str">
        <f>IF(I29=$FG$13,$FH$13,IF(I29=$FG$15,$FH$15,IF(I29=$FG$17,$FH$17,IF(I29=$FG$19,$FH$19,IF(I29=$FG$21,$FH$21,IF(I29=$FG$23,$FH$23,IF(I29=$FG$25,$FH$25,IF(I29=$FG$27,$FH$27,IF(I29=$FG$29,$FH$29,IF(I29=$FG$31,$FH$31,""))))))))))</f>
        <v>Memiliki kemampuan menganalisis kehidupan bangsa Indonesia di berbagai bidang pada zaman pendudukan jepang, namun perlu peningkatan pemahaman perlawanan bangsa Indonesia terhadap pendudukan jepang</v>
      </c>
      <c r="K29" s="28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6">
        <v>2</v>
      </c>
      <c r="P29" s="28" t="str">
        <f>IF(O29=$FG$13,$FI$13,IF(O29=$FG$15,$FI$15,IF(O29=$FG$17,$FI$17,IF(O29=$FG$19,$FI$19,IF(O29=$FG$21,$FI$21,IF(O29=$FG$23,$FI$23,IF(O29=$FG$25,$FI$25,IF(O29=$FG$27,$FI$27,IF(O29=$FG$29,$FI$29,IF(O29=$FG$31,$FI$31,""))))))))))</f>
        <v>Sangat terampil menyajikan hasil analisis dalam bentuk tulisan tentang pendudukan Jepang di Indonesia dan perlawanan bangsa Indonesia terhadap pendudukan jepang.</v>
      </c>
      <c r="Q29" s="39"/>
      <c r="R29" s="39" t="s">
        <v>9</v>
      </c>
      <c r="S29" s="18"/>
      <c r="T29" s="1">
        <v>77</v>
      </c>
      <c r="U29" s="1">
        <v>75</v>
      </c>
      <c r="V29" s="1">
        <v>70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63409</v>
      </c>
      <c r="FK29" s="77">
        <v>63419</v>
      </c>
    </row>
    <row r="30" spans="1:167" x14ac:dyDescent="0.25">
      <c r="A30" s="19">
        <v>20</v>
      </c>
      <c r="B30" s="19">
        <v>138786</v>
      </c>
      <c r="C30" s="19" t="s">
        <v>134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1</v>
      </c>
      <c r="J30" s="28" t="str">
        <f>IF(I30=$FG$13,$FH$13,IF(I30=$FG$15,$FH$15,IF(I30=$FG$17,$FH$17,IF(I30=$FG$19,$FH$19,IF(I30=$FG$21,$FH$21,IF(I30=$FG$23,$FH$23,IF(I30=$FG$25,$FH$25,IF(I30=$FG$27,$FH$27,IF(I30=$FG$29,$FH$29,IF(I30=$FG$31,$FH$31,""))))))))))</f>
        <v>Memiliki kemampuan menganalisis respons bangsa Indonesia terhadap imperialisme dan kolonialisme bangsa barat, namun perlu peningkatan pemahaman akar-akar nasionalisme Indonesia dan pengaruhnya masa kini</v>
      </c>
      <c r="K30" s="28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6">
        <v>1</v>
      </c>
      <c r="P30" s="28" t="str">
        <f>IF(O30=$FG$13,$FI$13,IF(O30=$FG$15,$FI$15,IF(O30=$FG$17,$FI$17,IF(O30=$FG$19,$FI$19,IF(O30=$FG$21,$FI$21,IF(O30=$FG$23,$FI$23,IF(O30=$FG$25,$FI$25,IF(O30=$FG$27,$FI$27,IF(O30=$FG$29,$FI$29,IF(O30=$FG$31,$FI$31,""))))))))))</f>
        <v>Sangat terampil menyajikan persamaan dan perbedaan strategi pergerakan nasional dan menyajikannya dalam bentuk cerita sejarah.</v>
      </c>
      <c r="Q30" s="39"/>
      <c r="R30" s="39" t="s">
        <v>9</v>
      </c>
      <c r="S30" s="18"/>
      <c r="T30" s="1">
        <v>76</v>
      </c>
      <c r="U30" s="1">
        <v>82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138801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>IF(I31=$FG$13,$FH$13,IF(I31=$FG$15,$FH$15,IF(I31=$FG$17,$FH$17,IF(I31=$FG$19,$FH$19,IF(I31=$FG$21,$FH$21,IF(I31=$FG$23,$FH$23,IF(I31=$FG$25,$FH$25,IF(I31=$FG$27,$FH$27,IF(I31=$FG$29,$FH$29,IF(I31=$FG$31,$FH$31,""))))))))))</f>
        <v>Memiliki kemampuan menganalisis respons bangsa Indonesia terhadap imperialisme dan kolonialisme bangsa barat, namun perlu peningkatan pemahaman akar-akar nasionalisme Indonesia dan pengaruhnya masa kini</v>
      </c>
      <c r="K31" s="28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6">
        <v>1</v>
      </c>
      <c r="P31" s="28" t="str">
        <f>IF(O31=$FG$13,$FI$13,IF(O31=$FG$15,$FI$15,IF(O31=$FG$17,$FI$17,IF(O31=$FG$19,$FI$19,IF(O31=$FG$21,$FI$21,IF(O31=$FG$23,$FI$23,IF(O31=$FG$25,$FI$25,IF(O31=$FG$27,$FI$27,IF(O31=$FG$29,$FI$29,IF(O31=$FG$31,$FI$31,""))))))))))</f>
        <v>Sangat terampil menyajikan persamaan dan perbedaan strategi pergerakan nasional dan menyajikannya dalam bentuk cerita sejarah.</v>
      </c>
      <c r="Q31" s="39"/>
      <c r="R31" s="39" t="s">
        <v>9</v>
      </c>
      <c r="S31" s="18"/>
      <c r="T31" s="1">
        <v>88</v>
      </c>
      <c r="U31" s="1">
        <v>89</v>
      </c>
      <c r="V31" s="1">
        <v>82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63410</v>
      </c>
      <c r="FK31" s="77">
        <v>63420</v>
      </c>
    </row>
    <row r="32" spans="1:167" x14ac:dyDescent="0.25">
      <c r="A32" s="19">
        <v>22</v>
      </c>
      <c r="B32" s="19">
        <v>138816</v>
      </c>
      <c r="C32" s="19" t="s">
        <v>136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>IF(I32=$FG$13,$FH$13,IF(I32=$FG$15,$FH$15,IF(I32=$FG$17,$FH$17,IF(I32=$FG$19,$FH$19,IF(I32=$FG$21,$FH$21,IF(I32=$FG$23,$FH$23,IF(I32=$FG$25,$FH$25,IF(I32=$FG$27,$FH$27,IF(I32=$FG$29,$FH$29,IF(I32=$FG$31,$FH$31,""))))))))))</f>
        <v>Memiliki kemampuan menganalisis respons bangsa Indonesia terhadap imperialisme dan kolonialisme bangsa barat, namun perlu peningkatan pemahaman akar-akar nasionalisme Indonesia dan pengaruhnya masa kini</v>
      </c>
      <c r="K32" s="28">
        <f t="shared" si="4"/>
        <v>85</v>
      </c>
      <c r="L32" s="28" t="str">
        <f t="shared" si="5"/>
        <v>A</v>
      </c>
      <c r="M32" s="28">
        <f t="shared" si="6"/>
        <v>85</v>
      </c>
      <c r="N32" s="28" t="str">
        <f t="shared" si="7"/>
        <v>A</v>
      </c>
      <c r="O32" s="36">
        <v>1</v>
      </c>
      <c r="P32" s="28" t="str">
        <f>IF(O32=$FG$13,$FI$13,IF(O32=$FG$15,$FI$15,IF(O32=$FG$17,$FI$17,IF(O32=$FG$19,$FI$19,IF(O32=$FG$21,$FI$21,IF(O32=$FG$23,$FI$23,IF(O32=$FG$25,$FI$25,IF(O32=$FG$27,$FI$27,IF(O32=$FG$29,$FI$29,IF(O32=$FG$31,$FI$31,""))))))))))</f>
        <v>Sangat terampil menyajikan persamaan dan perbedaan strategi pergerakan nasional dan menyajikannya dalam bentuk cerita sejarah.</v>
      </c>
      <c r="Q32" s="39"/>
      <c r="R32" s="39" t="s">
        <v>9</v>
      </c>
      <c r="S32" s="18"/>
      <c r="T32" s="1">
        <v>83</v>
      </c>
      <c r="U32" s="1">
        <v>80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138831</v>
      </c>
      <c r="C33" s="19" t="s">
        <v>137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>IF(I33=$FG$13,$FH$13,IF(I33=$FG$15,$FH$15,IF(I33=$FG$17,$FH$17,IF(I33=$FG$19,$FH$19,IF(I33=$FG$21,$FH$21,IF(I33=$FG$23,$FH$23,IF(I33=$FG$25,$FH$25,IF(I33=$FG$27,$FH$27,IF(I33=$FG$29,$FH$29,IF(I33=$FG$31,$FH$31,""))))))))))</f>
        <v>Memiliki kemampuan menganalisis respons bangsa Indonesia terhadap imperialisme dan kolonialisme bangsa barat, namun perlu peningkatan pemahaman akar-akar nasionalisme Indonesia dan pengaruhnya masa kini</v>
      </c>
      <c r="K33" s="28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6">
        <v>1</v>
      </c>
      <c r="P33" s="28" t="str">
        <f>IF(O33=$FG$13,$FI$13,IF(O33=$FG$15,$FI$15,IF(O33=$FG$17,$FI$17,IF(O33=$FG$19,$FI$19,IF(O33=$FG$21,$FI$21,IF(O33=$FG$23,$FI$23,IF(O33=$FG$25,$FI$25,IF(O33=$FG$27,$FI$27,IF(O33=$FG$29,$FI$29,IF(O33=$FG$31,$FI$31,""))))))))))</f>
        <v>Sangat terampil menyajikan persamaan dan perbedaan strategi pergerakan nasional dan menyajikannya dalam bentuk cerita sejarah.</v>
      </c>
      <c r="Q33" s="39"/>
      <c r="R33" s="39" t="s">
        <v>9</v>
      </c>
      <c r="S33" s="18"/>
      <c r="T33" s="1">
        <v>90</v>
      </c>
      <c r="U33" s="1">
        <v>90</v>
      </c>
      <c r="V33" s="1">
        <v>84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138846</v>
      </c>
      <c r="C34" s="19" t="s">
        <v>138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1</v>
      </c>
      <c r="J34" s="28" t="str">
        <f>IF(I34=$FG$13,$FH$13,IF(I34=$FG$15,$FH$15,IF(I34=$FG$17,$FH$17,IF(I34=$FG$19,$FH$19,IF(I34=$FG$21,$FH$21,IF(I34=$FG$23,$FH$23,IF(I34=$FG$25,$FH$25,IF(I34=$FG$27,$FH$27,IF(I34=$FG$29,$FH$29,IF(I34=$FG$31,$FH$31,""))))))))))</f>
        <v>Memiliki kemampuan menganalisis respons bangsa Indonesia terhadap imperialisme dan kolonialisme bangsa barat, namun perlu peningkatan pemahaman akar-akar nasionalisme Indonesia dan pengaruhnya masa kini</v>
      </c>
      <c r="K34" s="28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6">
        <v>1</v>
      </c>
      <c r="P34" s="28" t="str">
        <f>IF(O34=$FG$13,$FI$13,IF(O34=$FG$15,$FI$15,IF(O34=$FG$17,$FI$17,IF(O34=$FG$19,$FI$19,IF(O34=$FG$21,$FI$21,IF(O34=$FG$23,$FI$23,IF(O34=$FG$25,$FI$25,IF(O34=$FG$27,$FI$27,IF(O34=$FG$29,$FI$29,IF(O34=$FG$31,$FI$31,""))))))))))</f>
        <v>Sangat terampil menyajikan persamaan dan perbedaan strategi pergerakan nasional dan menyajikannya dalam bentuk cerita sejarah.</v>
      </c>
      <c r="Q34" s="39"/>
      <c r="R34" s="39" t="s">
        <v>9</v>
      </c>
      <c r="S34" s="18"/>
      <c r="T34" s="1">
        <v>85</v>
      </c>
      <c r="U34" s="1">
        <v>85</v>
      </c>
      <c r="V34" s="1">
        <v>82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138861</v>
      </c>
      <c r="C35" s="19" t="s">
        <v>139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>IF(I35=$FG$13,$FH$13,IF(I35=$FG$15,$FH$15,IF(I35=$FG$17,$FH$17,IF(I35=$FG$19,$FH$19,IF(I35=$FG$21,$FH$21,IF(I35=$FG$23,$FH$23,IF(I35=$FG$25,$FH$25,IF(I35=$FG$27,$FH$27,IF(I35=$FG$29,$FH$29,IF(I35=$FG$31,$FH$31,""))))))))))</f>
        <v>Memiliki kemampuan menganalisis respons bangsa Indonesia terhadap imperialisme dan kolonialisme bangsa barat, namun perlu peningkatan pemahaman akar-akar nasionalisme Indonesia dan pengaruhnya masa kini</v>
      </c>
      <c r="K35" s="28">
        <f t="shared" si="4"/>
        <v>82</v>
      </c>
      <c r="L35" s="28" t="str">
        <f t="shared" si="5"/>
        <v>B</v>
      </c>
      <c r="M35" s="28">
        <f t="shared" si="6"/>
        <v>82</v>
      </c>
      <c r="N35" s="28" t="str">
        <f t="shared" si="7"/>
        <v>B</v>
      </c>
      <c r="O35" s="36">
        <v>1</v>
      </c>
      <c r="P35" s="28" t="str">
        <f>IF(O35=$FG$13,$FI$13,IF(O35=$FG$15,$FI$15,IF(O35=$FG$17,$FI$17,IF(O35=$FG$19,$FI$19,IF(O35=$FG$21,$FI$21,IF(O35=$FG$23,$FI$23,IF(O35=$FG$25,$FI$25,IF(O35=$FG$27,$FI$27,IF(O35=$FG$29,$FI$29,IF(O35=$FG$31,$FI$31,""))))))))))</f>
        <v>Sangat terampil menyajikan persamaan dan perbedaan strategi pergerakan nasional dan menyajikannya dalam bentuk cerita sejarah.</v>
      </c>
      <c r="Q35" s="39"/>
      <c r="R35" s="39" t="s">
        <v>9</v>
      </c>
      <c r="S35" s="18"/>
      <c r="T35" s="1">
        <v>70</v>
      </c>
      <c r="U35" s="1">
        <v>86</v>
      </c>
      <c r="V35" s="1">
        <v>76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142747</v>
      </c>
      <c r="C36" s="19" t="s">
        <v>140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>IF(I36=$FG$13,$FH$13,IF(I36=$FG$15,$FH$15,IF(I36=$FG$17,$FH$17,IF(I36=$FG$19,$FH$19,IF(I36=$FG$21,$FH$21,IF(I36=$FG$23,$FH$23,IF(I36=$FG$25,$FH$25,IF(I36=$FG$27,$FH$27,IF(I36=$FG$29,$FH$29,IF(I36=$FG$31,$FH$31,""))))))))))</f>
        <v>Memiliki kemampuan menganalisis respons bangsa Indonesia terhadap imperialisme dan kolonialisme bangsa barat, namun perlu peningkatan pemahaman akar-akar nasionalisme Indonesia dan pengaruhnya masa kini</v>
      </c>
      <c r="K36" s="28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6">
        <v>1</v>
      </c>
      <c r="P36" s="28" t="str">
        <f>IF(O36=$FG$13,$FI$13,IF(O36=$FG$15,$FI$15,IF(O36=$FG$17,$FI$17,IF(O36=$FG$19,$FI$19,IF(O36=$FG$21,$FI$21,IF(O36=$FG$23,$FI$23,IF(O36=$FG$25,$FI$25,IF(O36=$FG$27,$FI$27,IF(O36=$FG$29,$FI$29,IF(O36=$FG$31,$FI$31,""))))))))))</f>
        <v>Sangat terampil menyajikan persamaan dan perbedaan strategi pergerakan nasional dan menyajikannya dalam bentuk cerita sejarah.</v>
      </c>
      <c r="Q36" s="39"/>
      <c r="R36" s="39" t="s">
        <v>9</v>
      </c>
      <c r="S36" s="18"/>
      <c r="T36" s="1">
        <v>84</v>
      </c>
      <c r="U36" s="1">
        <v>80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138876</v>
      </c>
      <c r="C37" s="19" t="s">
        <v>141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>IF(I37=$FG$13,$FH$13,IF(I37=$FG$15,$FH$15,IF(I37=$FG$17,$FH$17,IF(I37=$FG$19,$FH$19,IF(I37=$FG$21,$FH$21,IF(I37=$FG$23,$FH$23,IF(I37=$FG$25,$FH$25,IF(I37=$FG$27,$FH$27,IF(I37=$FG$29,$FH$29,IF(I37=$FG$31,$FH$31,""))))))))))</f>
        <v>Memiliki kemampuan menganalisis respons bangsa Indonesia terhadap imperialisme dan kolonialisme bangsa barat, namun perlu peningkatan pemahaman akar-akar nasionalisme Indonesia dan pengaruhnya masa kini</v>
      </c>
      <c r="K37" s="28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6">
        <v>1</v>
      </c>
      <c r="P37" s="28" t="str">
        <f>IF(O37=$FG$13,$FI$13,IF(O37=$FG$15,$FI$15,IF(O37=$FG$17,$FI$17,IF(O37=$FG$19,$FI$19,IF(O37=$FG$21,$FI$21,IF(O37=$FG$23,$FI$23,IF(O37=$FG$25,$FI$25,IF(O37=$FG$27,$FI$27,IF(O37=$FG$29,$FI$29,IF(O37=$FG$31,$FI$31,""))))))))))</f>
        <v>Sangat terampil menyajikan persamaan dan perbedaan strategi pergerakan nasional dan menyajikannya dalam bentuk cerita sejarah.</v>
      </c>
      <c r="Q37" s="39"/>
      <c r="R37" s="39" t="s">
        <v>9</v>
      </c>
      <c r="S37" s="18"/>
      <c r="T37" s="1">
        <v>84</v>
      </c>
      <c r="U37" s="1">
        <v>90</v>
      </c>
      <c r="V37" s="1">
        <v>86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138891</v>
      </c>
      <c r="C38" s="19" t="s">
        <v>142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1</v>
      </c>
      <c r="J38" s="28" t="str">
        <f>IF(I38=$FG$13,$FH$13,IF(I38=$FG$15,$FH$15,IF(I38=$FG$17,$FH$17,IF(I38=$FG$19,$FH$19,IF(I38=$FG$21,$FH$21,IF(I38=$FG$23,$FH$23,IF(I38=$FG$25,$FH$25,IF(I38=$FG$27,$FH$27,IF(I38=$FG$29,$FH$29,IF(I38=$FG$31,$FH$31,""))))))))))</f>
        <v>Memiliki kemampuan menganalisis respons bangsa Indonesia terhadap imperialisme dan kolonialisme bangsa barat, namun perlu peningkatan pemahaman akar-akar nasionalisme Indonesia dan pengaruhnya masa kini</v>
      </c>
      <c r="K38" s="28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6">
        <v>1</v>
      </c>
      <c r="P38" s="28" t="str">
        <f>IF(O38=$FG$13,$FI$13,IF(O38=$FG$15,$FI$15,IF(O38=$FG$17,$FI$17,IF(O38=$FG$19,$FI$19,IF(O38=$FG$21,$FI$21,IF(O38=$FG$23,$FI$23,IF(O38=$FG$25,$FI$25,IF(O38=$FG$27,$FI$27,IF(O38=$FG$29,$FI$29,IF(O38=$FG$31,$FI$31,""))))))))))</f>
        <v>Sangat terampil menyajikan persamaan dan perbedaan strategi pergerakan nasional dan menyajikannya dalam bentuk cerita sejarah.</v>
      </c>
      <c r="Q38" s="39"/>
      <c r="R38" s="39" t="s">
        <v>9</v>
      </c>
      <c r="S38" s="18"/>
      <c r="T38" s="1">
        <v>79</v>
      </c>
      <c r="U38" s="1">
        <v>80</v>
      </c>
      <c r="V38" s="1">
        <v>80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138906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>IF(I39=$FG$13,$FH$13,IF(I39=$FG$15,$FH$15,IF(I39=$FG$17,$FH$17,IF(I39=$FG$19,$FH$19,IF(I39=$FG$21,$FH$21,IF(I39=$FG$23,$FH$23,IF(I39=$FG$25,$FH$25,IF(I39=$FG$27,$FH$27,IF(I39=$FG$29,$FH$29,IF(I39=$FG$31,$FH$31,""))))))))))</f>
        <v>Memiliki kemampuan menganalisis respons bangsa Indonesia terhadap imperialisme dan kolonialisme bangsa barat, namun perlu peningkatan pemahaman akar-akar nasionalisme Indonesia dan pengaruhnya masa kini</v>
      </c>
      <c r="K39" s="28">
        <f t="shared" si="4"/>
        <v>86</v>
      </c>
      <c r="L39" s="28" t="str">
        <f t="shared" si="5"/>
        <v>A</v>
      </c>
      <c r="M39" s="28">
        <f t="shared" si="6"/>
        <v>86</v>
      </c>
      <c r="N39" s="28" t="str">
        <f t="shared" si="7"/>
        <v>A</v>
      </c>
      <c r="O39" s="36">
        <v>1</v>
      </c>
      <c r="P39" s="28" t="str">
        <f>IF(O39=$FG$13,$FI$13,IF(O39=$FG$15,$FI$15,IF(O39=$FG$17,$FI$17,IF(O39=$FG$19,$FI$19,IF(O39=$FG$21,$FI$21,IF(O39=$FG$23,$FI$23,IF(O39=$FG$25,$FI$25,IF(O39=$FG$27,$FI$27,IF(O39=$FG$29,$FI$29,IF(O39=$FG$31,$FI$31,""))))))))))</f>
        <v>Sangat terampil menyajikan persamaan dan perbedaan strategi pergerakan nasional dan menyajikannya dalam bentuk cerita sejarah.</v>
      </c>
      <c r="Q39" s="39"/>
      <c r="R39" s="39" t="s">
        <v>9</v>
      </c>
      <c r="S39" s="18"/>
      <c r="T39" s="1">
        <v>90</v>
      </c>
      <c r="U39" s="1">
        <v>86</v>
      </c>
      <c r="V39" s="1">
        <v>78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138921</v>
      </c>
      <c r="C40" s="19" t="s">
        <v>144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>IF(I40=$FG$13,$FH$13,IF(I40=$FG$15,$FH$15,IF(I40=$FG$17,$FH$17,IF(I40=$FG$19,$FH$19,IF(I40=$FG$21,$FH$21,IF(I40=$FG$23,$FH$23,IF(I40=$FG$25,$FH$25,IF(I40=$FG$27,$FH$27,IF(I40=$FG$29,$FH$29,IF(I40=$FG$31,$FH$31,""))))))))))</f>
        <v>Memiliki kemampuan menganalisis respons bangsa Indonesia terhadap imperialisme dan kolonialisme bangsa barat, namun perlu peningkatan pemahaman akar-akar nasionalisme Indonesia dan pengaruhnya masa kini</v>
      </c>
      <c r="K40" s="28">
        <f t="shared" si="4"/>
        <v>85</v>
      </c>
      <c r="L40" s="28" t="str">
        <f t="shared" si="5"/>
        <v>A</v>
      </c>
      <c r="M40" s="28">
        <f t="shared" si="6"/>
        <v>85</v>
      </c>
      <c r="N40" s="28" t="str">
        <f t="shared" si="7"/>
        <v>A</v>
      </c>
      <c r="O40" s="36">
        <v>1</v>
      </c>
      <c r="P40" s="28" t="str">
        <f>IF(O40=$FG$13,$FI$13,IF(O40=$FG$15,$FI$15,IF(O40=$FG$17,$FI$17,IF(O40=$FG$19,$FI$19,IF(O40=$FG$21,$FI$21,IF(O40=$FG$23,$FI$23,IF(O40=$FG$25,$FI$25,IF(O40=$FG$27,$FI$27,IF(O40=$FG$29,$FI$29,IF(O40=$FG$31,$FI$31,""))))))))))</f>
        <v>Sangat terampil menyajikan persamaan dan perbedaan strategi pergerakan nasional dan menyajikannya dalam bentuk cerita sejarah.</v>
      </c>
      <c r="Q40" s="39"/>
      <c r="R40" s="39" t="s">
        <v>9</v>
      </c>
      <c r="S40" s="18"/>
      <c r="T40" s="1">
        <v>80</v>
      </c>
      <c r="U40" s="1">
        <v>86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138936</v>
      </c>
      <c r="C41" s="19" t="s">
        <v>145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>IF(I41=$FG$13,$FH$13,IF(I41=$FG$15,$FH$15,IF(I41=$FG$17,$FH$17,IF(I41=$FG$19,$FH$19,IF(I41=$FG$21,$FH$21,IF(I41=$FG$23,$FH$23,IF(I41=$FG$25,$FH$25,IF(I41=$FG$27,$FH$27,IF(I41=$FG$29,$FH$29,IF(I41=$FG$31,$FH$31,""))))))))))</f>
        <v>Memiliki kemampuan menganalisis respons bangsa Indonesia terhadap imperialisme dan kolonialisme bangsa barat, namun perlu peningkatan pemahaman akar-akar nasionalisme Indonesia dan pengaruhnya masa kini</v>
      </c>
      <c r="K41" s="28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6">
        <v>1</v>
      </c>
      <c r="P41" s="28" t="str">
        <f>IF(O41=$FG$13,$FI$13,IF(O41=$FG$15,$FI$15,IF(O41=$FG$17,$FI$17,IF(O41=$FG$19,$FI$19,IF(O41=$FG$21,$FI$21,IF(O41=$FG$23,$FI$23,IF(O41=$FG$25,$FI$25,IF(O41=$FG$27,$FI$27,IF(O41=$FG$29,$FI$29,IF(O41=$FG$31,$FI$31,""))))))))))</f>
        <v>Sangat terampil menyajikan persamaan dan perbedaan strategi pergerakan nasional dan menyajikannya dalam bentuk cerita sejarah.</v>
      </c>
      <c r="Q41" s="39"/>
      <c r="R41" s="39" t="s">
        <v>9</v>
      </c>
      <c r="S41" s="18"/>
      <c r="T41" s="1">
        <v>84</v>
      </c>
      <c r="U41" s="1">
        <v>75</v>
      </c>
      <c r="V41" s="1">
        <v>82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138951</v>
      </c>
      <c r="C42" s="19" t="s">
        <v>146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>IF(I42=$FG$13,$FH$13,IF(I42=$FG$15,$FH$15,IF(I42=$FG$17,$FH$17,IF(I42=$FG$19,$FH$19,IF(I42=$FG$21,$FH$21,IF(I42=$FG$23,$FH$23,IF(I42=$FG$25,$FH$25,IF(I42=$FG$27,$FH$27,IF(I42=$FG$29,$FH$29,IF(I42=$FG$31,$FH$31,""))))))))))</f>
        <v>Memiliki kemampuan menganalisis respons bangsa Indonesia terhadap imperialisme dan kolonialisme bangsa barat, namun perlu peningkatan pemahaman akar-akar nasionalisme Indonesia dan pengaruhnya masa kini</v>
      </c>
      <c r="K42" s="28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6">
        <v>1</v>
      </c>
      <c r="P42" s="28" t="str">
        <f>IF(O42=$FG$13,$FI$13,IF(O42=$FG$15,$FI$15,IF(O42=$FG$17,$FI$17,IF(O42=$FG$19,$FI$19,IF(O42=$FG$21,$FI$21,IF(O42=$FG$23,$FI$23,IF(O42=$FG$25,$FI$25,IF(O42=$FG$27,$FI$27,IF(O42=$FG$29,$FI$29,IF(O42=$FG$31,$FI$31,""))))))))))</f>
        <v>Sangat terampil menyajikan persamaan dan perbedaan strategi pergerakan nasional dan menyajikannya dalam bentuk cerita sejarah.</v>
      </c>
      <c r="Q42" s="39"/>
      <c r="R42" s="39" t="s">
        <v>9</v>
      </c>
      <c r="S42" s="18"/>
      <c r="T42" s="1">
        <v>89</v>
      </c>
      <c r="U42" s="1">
        <v>80</v>
      </c>
      <c r="V42" s="1">
        <v>94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138966</v>
      </c>
      <c r="C43" s="19" t="s">
        <v>147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v>1</v>
      </c>
      <c r="J43" s="28" t="str">
        <f>IF(I43=$FG$13,$FH$13,IF(I43=$FG$15,$FH$15,IF(I43=$FG$17,$FH$17,IF(I43=$FG$19,$FH$19,IF(I43=$FG$21,$FH$21,IF(I43=$FG$23,$FH$23,IF(I43=$FG$25,$FH$25,IF(I43=$FG$27,$FH$27,IF(I43=$FG$29,$FH$29,IF(I43=$FG$31,$FH$31,""))))))))))</f>
        <v>Memiliki kemampuan menganalisis respons bangsa Indonesia terhadap imperialisme dan kolonialisme bangsa barat, namun perlu peningkatan pemahaman akar-akar nasionalisme Indonesia dan pengaruhnya masa kini</v>
      </c>
      <c r="K43" s="28">
        <f t="shared" si="4"/>
        <v>85</v>
      </c>
      <c r="L43" s="28" t="str">
        <f t="shared" si="5"/>
        <v>A</v>
      </c>
      <c r="M43" s="28">
        <f t="shared" si="6"/>
        <v>85</v>
      </c>
      <c r="N43" s="28" t="str">
        <f t="shared" si="7"/>
        <v>A</v>
      </c>
      <c r="O43" s="36">
        <v>1</v>
      </c>
      <c r="P43" s="28" t="str">
        <f>IF(O43=$FG$13,$FI$13,IF(O43=$FG$15,$FI$15,IF(O43=$FG$17,$FI$17,IF(O43=$FG$19,$FI$19,IF(O43=$FG$21,$FI$21,IF(O43=$FG$23,$FI$23,IF(O43=$FG$25,$FI$25,IF(O43=$FG$27,$FI$27,IF(O43=$FG$29,$FI$29,IF(O43=$FG$31,$FI$31,""))))))))))</f>
        <v>Sangat terampil menyajikan persamaan dan perbedaan strategi pergerakan nasional dan menyajikannya dalam bentuk cerita sejarah.</v>
      </c>
      <c r="Q43" s="39"/>
      <c r="R43" s="39" t="s">
        <v>9</v>
      </c>
      <c r="S43" s="18"/>
      <c r="T43" s="1">
        <v>85</v>
      </c>
      <c r="U43" s="1">
        <v>75</v>
      </c>
      <c r="V43" s="1">
        <v>84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138981</v>
      </c>
      <c r="C44" s="19" t="s">
        <v>148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>IF(I44=$FG$13,$FH$13,IF(I44=$FG$15,$FH$15,IF(I44=$FG$17,$FH$17,IF(I44=$FG$19,$FH$19,IF(I44=$FG$21,$FH$21,IF(I44=$FG$23,$FH$23,IF(I44=$FG$25,$FH$25,IF(I44=$FG$27,$FH$27,IF(I44=$FG$29,$FH$29,IF(I44=$FG$31,$FH$31,""))))))))))</f>
        <v>Memiliki kemampuan menganalisis respons bangsa Indonesia terhadap imperialisme dan kolonialisme bangsa barat, namun perlu peningkatan pemahaman akar-akar nasionalisme Indonesia dan pengaruhnya masa kini</v>
      </c>
      <c r="K44" s="28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6">
        <v>1</v>
      </c>
      <c r="P44" s="28" t="str">
        <f>IF(O44=$FG$13,$FI$13,IF(O44=$FG$15,$FI$15,IF(O44=$FG$17,$FI$17,IF(O44=$FG$19,$FI$19,IF(O44=$FG$21,$FI$21,IF(O44=$FG$23,$FI$23,IF(O44=$FG$25,$FI$25,IF(O44=$FG$27,$FI$27,IF(O44=$FG$29,$FI$29,IF(O44=$FG$31,$FI$31,""))))))))))</f>
        <v>Sangat terampil menyajikan persamaan dan perbedaan strategi pergerakan nasional dan menyajikannya dalam bentuk cerita sejarah.</v>
      </c>
      <c r="Q44" s="39"/>
      <c r="R44" s="39" t="s">
        <v>9</v>
      </c>
      <c r="S44" s="18"/>
      <c r="T44" s="1">
        <v>95</v>
      </c>
      <c r="U44" s="1">
        <v>93</v>
      </c>
      <c r="V44" s="1">
        <v>88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87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138996</v>
      </c>
      <c r="C45" s="19" t="s">
        <v>149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1</v>
      </c>
      <c r="J45" s="28" t="str">
        <f>IF(I45=$FG$13,$FH$13,IF(I45=$FG$15,$FH$15,IF(I45=$FG$17,$FH$17,IF(I45=$FG$19,$FH$19,IF(I45=$FG$21,$FH$21,IF(I45=$FG$23,$FH$23,IF(I45=$FG$25,$FH$25,IF(I45=$FG$27,$FH$27,IF(I45=$FG$29,$FH$29,IF(I45=$FG$31,$FH$31,""))))))))))</f>
        <v>Memiliki kemampuan menganalisis respons bangsa Indonesia terhadap imperialisme dan kolonialisme bangsa barat, namun perlu peningkatan pemahaman akar-akar nasionalisme Indonesia dan pengaruhnya masa kini</v>
      </c>
      <c r="K45" s="28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6">
        <v>1</v>
      </c>
      <c r="P45" s="28" t="str">
        <f>IF(O45=$FG$13,$FI$13,IF(O45=$FG$15,$FI$15,IF(O45=$FG$17,$FI$17,IF(O45=$FG$19,$FI$19,IF(O45=$FG$21,$FI$21,IF(O45=$FG$23,$FI$23,IF(O45=$FG$25,$FI$25,IF(O45=$FG$27,$FI$27,IF(O45=$FG$29,$FI$29,IF(O45=$FG$31,$FI$31,""))))))))))</f>
        <v>Sangat terampil menyajikan persamaan dan perbedaan strategi pergerakan nasional dan menyajikannya dalam bentuk cerita sejarah.</v>
      </c>
      <c r="Q45" s="39"/>
      <c r="R45" s="39" t="s">
        <v>9</v>
      </c>
      <c r="S45" s="18"/>
      <c r="T45" s="1">
        <v>79</v>
      </c>
      <c r="U45" s="1">
        <v>78</v>
      </c>
      <c r="V45" s="1">
        <v>78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139011</v>
      </c>
      <c r="C46" s="19" t="s">
        <v>150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>IF(I46=$FG$13,$FH$13,IF(I46=$FG$15,$FH$15,IF(I46=$FG$17,$FH$17,IF(I46=$FG$19,$FH$19,IF(I46=$FG$21,$FH$21,IF(I46=$FG$23,$FH$23,IF(I46=$FG$25,$FH$25,IF(I46=$FG$27,$FH$27,IF(I46=$FG$29,$FH$29,IF(I46=$FG$31,$FH$31,""))))))))))</f>
        <v>Memiliki kemampuan menganalisis respons bangsa Indonesia terhadap imperialisme dan kolonialisme bangsa barat, namun perlu peningkatan pemahaman akar-akar nasionalisme Indonesia dan pengaruhnya masa kini</v>
      </c>
      <c r="K46" s="28">
        <f t="shared" si="4"/>
        <v>82</v>
      </c>
      <c r="L46" s="28" t="str">
        <f t="shared" si="5"/>
        <v>B</v>
      </c>
      <c r="M46" s="28">
        <f t="shared" si="6"/>
        <v>82</v>
      </c>
      <c r="N46" s="28" t="str">
        <f t="shared" si="7"/>
        <v>B</v>
      </c>
      <c r="O46" s="36">
        <v>1</v>
      </c>
      <c r="P46" s="28" t="str">
        <f>IF(O46=$FG$13,$FI$13,IF(O46=$FG$15,$FI$15,IF(O46=$FG$17,$FI$17,IF(O46=$FG$19,$FI$19,IF(O46=$FG$21,$FI$21,IF(O46=$FG$23,$FI$23,IF(O46=$FG$25,$FI$25,IF(O46=$FG$27,$FI$27,IF(O46=$FG$29,$FI$29,IF(O46=$FG$31,$FI$31,""))))))))))</f>
        <v>Sangat terampil menyajikan persamaan dan perbedaan strategi pergerakan nasional dan menyajikannya dalam bentuk cerita sejarah.</v>
      </c>
      <c r="Q46" s="39"/>
      <c r="R46" s="39" t="s">
        <v>9</v>
      </c>
      <c r="S46" s="18"/>
      <c r="T46" s="1">
        <v>90</v>
      </c>
      <c r="U46" s="1">
        <v>90</v>
      </c>
      <c r="V46" s="1">
        <v>82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>IF(I47=$FG$13,$FH$13,IF(I47=$FG$15,$FH$15,IF(I47=$FG$17,$FH$17,IF(I47=$FG$19,$FH$19,IF(I47=$FG$21,$FH$21,IF(I47=$FG$23,$FH$23,IF(I47=$FG$25,$FH$25,IF(I47=$FG$27,$FH$27,IF(I47=$FG$29,$FH$29,IF(I47=$FG$31,$FH$31,""))))))))))</f>
        <v/>
      </c>
      <c r="K47" s="28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6"/>
      <c r="P47" s="28" t="str">
        <f>IF(O47=$FG$13,$FI$13,IF(O47=$FG$15,$FI$15,IF(O47=$FG$17,$FI$17,IF(O47=$FG$19,$FI$19,IF(O47=$FG$21,$FI$21,IF(O47=$FG$23,$FI$23,IF(O47=$FG$25,$FI$25,IF(O47=$FG$27,$FI$27,IF(O47=$FG$29,$FI$29,IF(O47=$FG$31,$FI$31,""))))))))))</f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>IF(I48=$FG$13,$FH$13,IF(I48=$FG$15,$FH$15,IF(I48=$FG$17,$FH$17,IF(I48=$FG$19,$FH$19,IF(I48=$FG$21,$FH$21,IF(I48=$FG$23,$FH$23,IF(I48=$FG$25,$FH$25,IF(I48=$FG$27,$FH$27,IF(I48=$FG$29,$FH$29,IF(I48=$FG$31,$FH$31,""))))))))))</f>
        <v/>
      </c>
      <c r="K48" s="28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6"/>
      <c r="P48" s="28" t="str">
        <f>IF(O48=$FG$13,$FI$13,IF(O48=$FG$15,$FI$15,IF(O48=$FG$17,$FI$17,IF(O48=$FG$19,$FI$19,IF(O48=$FG$21,$FI$21,IF(O48=$FG$23,$FI$23,IF(O48=$FG$25,$FI$25,IF(O48=$FG$27,$FI$27,IF(O48=$FG$29,$FI$29,IF(O48=$FG$31,$FI$31,""))))))))))</f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>IF(I49=$FG$13,$FH$13,IF(I49=$FG$15,$FH$15,IF(I49=$FG$17,$FH$17,IF(I49=$FG$19,$FH$19,IF(I49=$FG$21,$FH$21,IF(I49=$FG$23,$FH$23,IF(I49=$FG$25,$FH$25,IF(I49=$FG$27,$FH$27,IF(I49=$FG$29,$FH$29,IF(I49=$FG$31,$FH$31,""))))))))))</f>
        <v/>
      </c>
      <c r="K49" s="28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6"/>
      <c r="P49" s="28" t="str">
        <f>IF(O49=$FG$13,$FI$13,IF(O49=$FG$15,$FI$15,IF(O49=$FG$17,$FI$17,IF(O49=$FG$19,$FI$19,IF(O49=$FG$21,$FI$21,IF(O49=$FG$23,$FI$23,IF(O49=$FG$25,$FI$25,IF(O49=$FG$27,$FI$27,IF(O49=$FG$29,$FI$29,IF(O49=$FG$31,$FI$31,""))))))))))</f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>IF(I50=$FG$13,$FH$13,IF(I50=$FG$15,$FH$15,IF(I50=$FG$17,$FH$17,IF(I50=$FG$19,$FH$19,IF(I50=$FG$21,$FH$21,IF(I50=$FG$23,$FH$23,IF(I50=$FG$25,$FH$25,IF(I50=$FG$27,$FH$27,IF(I50=$FG$29,$FH$29,IF(I50=$FG$31,$FH$31,""))))))))))</f>
        <v/>
      </c>
      <c r="K50" s="28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6"/>
      <c r="P50" s="28" t="str">
        <f>IF(O50=$FG$13,$FI$13,IF(O50=$FG$15,$FI$15,IF(O50=$FG$17,$FI$17,IF(O50=$FG$19,$FI$19,IF(O50=$FG$21,$FI$21,IF(O50=$FG$23,$FI$23,IF(O50=$FG$25,$FI$25,IF(O50=$FG$27,$FI$27,IF(O50=$FG$29,$FI$29,IF(O50=$FG$31,$FI$31,""))))))))))</f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82.833333333333329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2020-06-08T10:11:45Z</dcterms:modified>
  <cp:category/>
</cp:coreProperties>
</file>