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XI-MIPA 7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M50" i="1"/>
  <c r="N50" i="1" s="1"/>
  <c r="K50" i="1"/>
  <c r="L50" i="1" s="1"/>
  <c r="J50" i="1"/>
  <c r="G50" i="1"/>
  <c r="H50" i="1" s="1"/>
  <c r="F50" i="1"/>
  <c r="E50" i="1"/>
  <c r="P49" i="1"/>
  <c r="M49" i="1"/>
  <c r="N49" i="1" s="1"/>
  <c r="K49" i="1"/>
  <c r="L49" i="1" s="1"/>
  <c r="J49" i="1"/>
  <c r="H49" i="1"/>
  <c r="G49" i="1"/>
  <c r="E49" i="1"/>
  <c r="F49" i="1" s="1"/>
  <c r="P48" i="1"/>
  <c r="M48" i="1"/>
  <c r="N48" i="1" s="1"/>
  <c r="K48" i="1"/>
  <c r="L48" i="1" s="1"/>
  <c r="J48" i="1"/>
  <c r="G48" i="1"/>
  <c r="H48" i="1" s="1"/>
  <c r="F48" i="1"/>
  <c r="E48" i="1"/>
  <c r="P47" i="1"/>
  <c r="M47" i="1"/>
  <c r="N47" i="1" s="1"/>
  <c r="K47" i="1"/>
  <c r="L47" i="1" s="1"/>
  <c r="J47" i="1"/>
  <c r="H47" i="1"/>
  <c r="G47" i="1"/>
  <c r="F47" i="1"/>
  <c r="E47" i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H11" i="1" s="1"/>
  <c r="E11" i="1"/>
  <c r="F11" i="1" s="1"/>
  <c r="K52" i="1" l="1"/>
  <c r="K53" i="1"/>
  <c r="K54" i="1"/>
</calcChain>
</file>

<file path=xl/sharedStrings.xml><?xml version="1.0" encoding="utf-8"?>
<sst xmlns="http://schemas.openxmlformats.org/spreadsheetml/2006/main" count="183" uniqueCount="119">
  <si>
    <t>DAFTAR NILAI SISWA SMAN 9 SEMARANG SEMESTER GENAP TAHUN PELAJARAN 2019/2020</t>
  </si>
  <si>
    <t>Guru :</t>
  </si>
  <si>
    <t>Raditya Jehan Andias M.Pd.</t>
  </si>
  <si>
    <t>Kelas XI-MIPA 7</t>
  </si>
  <si>
    <t>Mapel :</t>
  </si>
  <si>
    <t>Sejarah Indonesia [ Kelompok A (Wajib) ]</t>
  </si>
  <si>
    <t>didownload 08/06/2020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</si>
  <si>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</si>
  <si>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</si>
  <si>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</si>
  <si>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</si>
  <si>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</si>
  <si>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</si>
  <si>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</si>
  <si>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</si>
  <si>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</si>
  <si>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</si>
  <si>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</si>
  <si>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</si>
  <si>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</si>
  <si>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</si>
  <si>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</si>
  <si>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</si>
  <si>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</si>
  <si>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</si>
  <si>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</si>
  <si>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</si>
  <si>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</si>
  <si>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</si>
  <si>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</si>
  <si>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</si>
  <si>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</si>
  <si>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</si>
  <si>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</si>
  <si>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</si>
  <si>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</si>
  <si>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</si>
  <si>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</si>
  <si>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</si>
  <si>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</si>
  <si>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</si>
  <si>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</si>
  <si>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</si>
  <si>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</si>
  <si>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</si>
  <si>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</si>
  <si>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</si>
  <si>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</si>
  <si>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</si>
  <si>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</si>
  <si>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</si>
  <si>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</si>
  <si>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</si>
  <si>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</si>
  <si>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</si>
  <si>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ADELIA CHANDRA SAFFIRA</t>
  </si>
  <si>
    <t>Predikat &amp; Deskripsi Pengetahuan</t>
  </si>
  <si>
    <t>ACUAN MENGISI DESKRIPSI</t>
  </si>
  <si>
    <t>ALYA FAZA ASHARI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</si>
  <si>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</si>
  <si>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</si>
  <si>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</si>
  <si>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</si>
  <si>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</si>
  <si>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</si>
  <si>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</si>
  <si>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</si>
  <si>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AMELA DIAN ANANDA</t>
  </si>
  <si>
    <t>ANINDITA ARIIBA MAITSA</t>
  </si>
  <si>
    <t>ANISSA AURELIA PRASETYO</t>
  </si>
  <si>
    <t>ARISTAWIDYA KHAIRUN NISA</t>
  </si>
  <si>
    <t>AUFA SYAIHAN AZZAHIDI</t>
  </si>
  <si>
    <t>AVICENNA ARDIANSA YASTHAFA YUAN</t>
  </si>
  <si>
    <t>BERLIANA MARTINJUNG</t>
  </si>
  <si>
    <t>DANENDRA FADILASIFA MAHARDIKA</t>
  </si>
  <si>
    <t>DITA AYU RAHMAWATI</t>
  </si>
  <si>
    <t>EGIDEA NADA AFIFA</t>
  </si>
  <si>
    <t>EMILIA VAN DEN</t>
  </si>
  <si>
    <t>FIRLANA AGHNIA QURRATA A&amp;amp;amp;amp;#039;YUN</t>
  </si>
  <si>
    <t>HANAN LUTHFAN HAFIZH</t>
  </si>
  <si>
    <t>Predikat &amp; Deskripsi Keterampilan</t>
  </si>
  <si>
    <t>HUMAIRA ADIBA IMTINANMUMTAZ</t>
  </si>
  <si>
    <t>IRSYAD SUKMA BAGASKARA</t>
  </si>
  <si>
    <t>KRISNA PRABOWO</t>
  </si>
  <si>
    <t>MAHESWARI AINUN ZHAFAR</t>
  </si>
  <si>
    <t>MAHITA CANDRA SARI</t>
  </si>
  <si>
    <t>MAS&amp;amp;amp;amp;#039;UD HADAD ROYHAN</t>
  </si>
  <si>
    <t>MAULANA ARYA YOGA JULIANSYAH</t>
  </si>
  <si>
    <t>MIRZA DZAKI KAMAL</t>
  </si>
  <si>
    <t>MUHAMMAD ALVINO FIRMANDA</t>
  </si>
  <si>
    <t>MUHAMMAD ASDAR WIDYANANDA</t>
  </si>
  <si>
    <t>MUHAMMAD RAIHAN TSANI</t>
  </si>
  <si>
    <t>MUHAMMAD RIZKY MAHENDRA PRATAMA</t>
  </si>
  <si>
    <t>MUHAMMAD ZULFIKAR</t>
  </si>
  <si>
    <t>NANDINI KAMAHAYANIKAN</t>
  </si>
  <si>
    <t>OXANA AMALIA AZZAHRA</t>
  </si>
  <si>
    <t>RAIHAN ALWAN ARISYI</t>
  </si>
  <si>
    <t>RANI WILASTRA</t>
  </si>
  <si>
    <t>SALSABILA ROHADATUL AISY</t>
  </si>
  <si>
    <t>SEKAR AYU PUTRI SANTOSA</t>
  </si>
  <si>
    <t>VIO GIAN WASISTHA</t>
  </si>
  <si>
    <t>ZAHRA ZEVIRA ANDINI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</si>
  <si>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</si>
  <si>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</si>
  <si>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</si>
  <si>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</si>
  <si>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</si>
  <si>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</si>
  <si>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</si>
  <si>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</si>
  <si>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</si>
  <si>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</si>
  <si>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</si>
  <si>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</si>
  <si>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GR003</t>
  </si>
  <si>
    <t>Memiliki kemampuan menganalisis sifat kependudukan Jepang, namun perlu peningkatan pemahaman respon bangsa Indonesia dalam melakukan perlawanan</t>
  </si>
  <si>
    <t>Memiliki kemampuan menganalisis peristiwa proklamasi, namun perlu peningkatan pemahaman pembentukan pemerintahan Republik Indonesia pada awal kemerdekaan</t>
  </si>
  <si>
    <t>Sangat terampil menyajikan sifat kependudukan Jepang di Indonesia</t>
  </si>
  <si>
    <t>Sangat terampil menyajikan peristiwa proklamasi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</si>
</sst>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3" fillId="2" borderId="2" xfId="0" applyFont="1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S43" sqref="S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64.28515625" customWidth="1"/>
    <col min="17" max="18" width="7.7109375" customWidth="1"/>
    <col min="19" max="19" width="9.140625" customWidth="1"/>
    <col min="20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1148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1148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264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142160</v>
      </c>
      <c r="C11" s="19" t="s">
        <v>55</v>
      </c>
      <c r="D11" s="18"/>
      <c r="E11" s="28">
        <f t="shared" ref="E11:E50" si="0">IF((COUNTA(T11:AC11)&gt;0),(ROUND((AVERAGE(T11:AC11)),0)),"")</f>
        <v>87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87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sifat kependudukan Jepang, namun perlu peningkatan pemahaman respon bangsa Indonesia dalam melakukan perlawanan</v>
      </c>
      <c r="K11" s="28">
        <f t="shared" ref="K11:K50" si="5">IF((COUNTA(AF11:AO11)&gt;0),AVERAGE(AF11:AO11),"")</f>
        <v>86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86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menyajikan sifat kependudukan Jepang di Indonesia</v>
      </c>
      <c r="Q11" s="39"/>
      <c r="R11" s="39" t="s">
        <v>9</v>
      </c>
      <c r="S11" s="18"/>
      <c r="T11" s="1">
        <v>88</v>
      </c>
      <c r="U11" s="1">
        <v>88</v>
      </c>
      <c r="V11" s="1">
        <v>85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86</v>
      </c>
      <c r="AG11" s="1">
        <v>86</v>
      </c>
      <c r="AH11" s="1"/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 x14ac:dyDescent="0.25">
      <c r="A12" s="19">
        <v>2</v>
      </c>
      <c r="B12" s="19">
        <v>142175</v>
      </c>
      <c r="C12" s="19" t="s">
        <v>58</v>
      </c>
      <c r="D12" s="18"/>
      <c r="E12" s="28">
        <f t="shared" si="0"/>
        <v>91</v>
      </c>
      <c r="F12" s="28" t="str">
        <f t="shared" si="1"/>
        <v>A</v>
      </c>
      <c r="G12" s="28">
        <f t="shared" si="2"/>
        <v>91</v>
      </c>
      <c r="H12" s="28" t="str">
        <f t="shared" si="3"/>
        <v>A</v>
      </c>
      <c r="I12" s="36">
        <v>1</v>
      </c>
      <c r="J12" s="28" t="str">
        <f t="shared" si="4"/>
        <v>Memiliki kemampuan menganalisis sifat kependudukan Jepang, namun perlu peningkatan pemahaman respon bangsa Indonesia dalam melakukan perlawanan</v>
      </c>
      <c r="K12" s="28">
        <f t="shared" si="5"/>
        <v>86</v>
      </c>
      <c r="L12" s="28" t="str">
        <f t="shared" si="6"/>
        <v>A</v>
      </c>
      <c r="M12" s="28">
        <f t="shared" si="7"/>
        <v>86</v>
      </c>
      <c r="N12" s="28" t="str">
        <f t="shared" si="8"/>
        <v>A</v>
      </c>
      <c r="O12" s="36">
        <v>1</v>
      </c>
      <c r="P12" s="28" t="str">
        <f t="shared" si="9"/>
        <v>Sangat terampil menyajikan sifat kependudukan Jepang di Indonesia</v>
      </c>
      <c r="Q12" s="39"/>
      <c r="R12" s="39" t="s">
        <v>8</v>
      </c>
      <c r="S12" s="18"/>
      <c r="T12" s="1">
        <v>93</v>
      </c>
      <c r="U12" s="1">
        <v>90</v>
      </c>
      <c r="V12" s="1">
        <v>90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87</v>
      </c>
      <c r="AG12" s="1">
        <v>85</v>
      </c>
      <c r="AH12" s="1"/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142190</v>
      </c>
      <c r="C13" s="19" t="s">
        <v>67</v>
      </c>
      <c r="D13" s="18"/>
      <c r="E13" s="28">
        <f t="shared" si="0"/>
        <v>76</v>
      </c>
      <c r="F13" s="28" t="str">
        <f t="shared" si="1"/>
        <v>B</v>
      </c>
      <c r="G13" s="28">
        <f t="shared" si="2"/>
        <v>76</v>
      </c>
      <c r="H13" s="28" t="str">
        <f t="shared" si="3"/>
        <v>B</v>
      </c>
      <c r="I13" s="36">
        <v>1</v>
      </c>
      <c r="J13" s="28" t="str">
        <f t="shared" si="4"/>
        <v>Memiliki kemampuan menganalisis sifat kependudukan Jepang, namun perlu peningkatan pemahaman respon bangsa Indonesia dalam melakukan perlawanan</v>
      </c>
      <c r="K13" s="28">
        <f t="shared" si="5"/>
        <v>85</v>
      </c>
      <c r="L13" s="28" t="str">
        <f t="shared" si="6"/>
        <v>A</v>
      </c>
      <c r="M13" s="28">
        <f t="shared" si="7"/>
        <v>85</v>
      </c>
      <c r="N13" s="28" t="str">
        <f t="shared" si="8"/>
        <v>A</v>
      </c>
      <c r="O13" s="36">
        <v>1</v>
      </c>
      <c r="P13" s="28" t="str">
        <f t="shared" si="9"/>
        <v>Sangat terampil menyajikan sifat kependudukan Jepang di Indonesia</v>
      </c>
      <c r="Q13" s="39"/>
      <c r="R13" s="39" t="s">
        <v>9</v>
      </c>
      <c r="S13" s="18"/>
      <c r="T13" s="1">
        <v>75</v>
      </c>
      <c r="U13" s="1">
        <v>75</v>
      </c>
      <c r="V13" s="1">
        <v>77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/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4" t="s">
        <v>115</v>
      </c>
      <c r="FI13" s="44" t="s">
        <v>117</v>
      </c>
      <c r="FJ13" s="41">
        <v>63021</v>
      </c>
      <c r="FK13" s="41">
        <v>63031</v>
      </c>
    </row>
    <row r="14" spans="1:167" x14ac:dyDescent="0.25">
      <c r="A14" s="19">
        <v>4</v>
      </c>
      <c r="B14" s="19">
        <v>142205</v>
      </c>
      <c r="C14" s="19" t="s">
        <v>68</v>
      </c>
      <c r="D14" s="18"/>
      <c r="E14" s="28">
        <f t="shared" si="0"/>
        <v>86</v>
      </c>
      <c r="F14" s="28" t="str">
        <f t="shared" si="1"/>
        <v>A</v>
      </c>
      <c r="G14" s="28">
        <f t="shared" si="2"/>
        <v>86</v>
      </c>
      <c r="H14" s="28" t="str">
        <f t="shared" si="3"/>
        <v>A</v>
      </c>
      <c r="I14" s="36">
        <v>2</v>
      </c>
      <c r="J14" s="28" t="str">
        <f t="shared" si="4"/>
        <v>Memiliki kemampuan menganalisis peristiwa proklamasi, namun perlu peningkatan pemahaman pembentukan pemerintahan Republik Indonesia pada awal kemerdekaan</v>
      </c>
      <c r="K14" s="28">
        <f t="shared" si="5"/>
        <v>85</v>
      </c>
      <c r="L14" s="28" t="str">
        <f t="shared" si="6"/>
        <v>A</v>
      </c>
      <c r="M14" s="28">
        <f t="shared" si="7"/>
        <v>85</v>
      </c>
      <c r="N14" s="28" t="str">
        <f t="shared" si="8"/>
        <v>A</v>
      </c>
      <c r="O14" s="36">
        <v>2</v>
      </c>
      <c r="P14" s="28" t="str">
        <f t="shared" si="9"/>
        <v>Sangat terampil menyajikan peristiwa proklamasi</v>
      </c>
      <c r="Q14" s="39"/>
      <c r="R14" s="39" t="s">
        <v>9</v>
      </c>
      <c r="S14" s="18"/>
      <c r="T14" s="1">
        <v>80</v>
      </c>
      <c r="U14" s="1">
        <v>88</v>
      </c>
      <c r="V14" s="1">
        <v>90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85</v>
      </c>
      <c r="AH14" s="1"/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142220</v>
      </c>
      <c r="C15" s="19" t="s">
        <v>69</v>
      </c>
      <c r="D15" s="18"/>
      <c r="E15" s="28">
        <f t="shared" si="0"/>
        <v>87</v>
      </c>
      <c r="F15" s="28" t="str">
        <f t="shared" si="1"/>
        <v>A</v>
      </c>
      <c r="G15" s="28">
        <f t="shared" si="2"/>
        <v>87</v>
      </c>
      <c r="H15" s="28" t="str">
        <f t="shared" si="3"/>
        <v>A</v>
      </c>
      <c r="I15" s="36">
        <v>1</v>
      </c>
      <c r="J15" s="28" t="str">
        <f t="shared" si="4"/>
        <v>Memiliki kemampuan menganalisis sifat kependudukan Jepang, namun perlu peningkatan pemahaman respon bangsa Indonesia dalam melakukan perlawanan</v>
      </c>
      <c r="K15" s="28">
        <f t="shared" si="5"/>
        <v>85</v>
      </c>
      <c r="L15" s="28" t="str">
        <f t="shared" si="6"/>
        <v>A</v>
      </c>
      <c r="M15" s="28">
        <f t="shared" si="7"/>
        <v>85</v>
      </c>
      <c r="N15" s="28" t="str">
        <f t="shared" si="8"/>
        <v>A</v>
      </c>
      <c r="O15" s="36">
        <v>1</v>
      </c>
      <c r="P15" s="28" t="str">
        <f t="shared" si="9"/>
        <v>Sangat terampil menyajikan sifat kependudukan Jepang di Indonesia</v>
      </c>
      <c r="Q15" s="39"/>
      <c r="R15" s="39" t="s">
        <v>9</v>
      </c>
      <c r="S15" s="18"/>
      <c r="T15" s="1">
        <v>89</v>
      </c>
      <c r="U15" s="1">
        <v>87</v>
      </c>
      <c r="V15" s="1">
        <v>86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85</v>
      </c>
      <c r="AH15" s="1"/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4" t="s">
        <v>116</v>
      </c>
      <c r="FI15" s="44" t="s">
        <v>118</v>
      </c>
      <c r="FJ15" s="41">
        <v>63022</v>
      </c>
      <c r="FK15" s="41">
        <v>63032</v>
      </c>
    </row>
    <row r="16" spans="1:167" x14ac:dyDescent="0.25">
      <c r="A16" s="19">
        <v>6</v>
      </c>
      <c r="B16" s="19">
        <v>142235</v>
      </c>
      <c r="C16" s="19" t="s">
        <v>70</v>
      </c>
      <c r="D16" s="18"/>
      <c r="E16" s="28">
        <f t="shared" si="0"/>
        <v>77</v>
      </c>
      <c r="F16" s="28" t="str">
        <f t="shared" si="1"/>
        <v>B</v>
      </c>
      <c r="G16" s="28">
        <f t="shared" si="2"/>
        <v>77</v>
      </c>
      <c r="H16" s="28" t="str">
        <f t="shared" si="3"/>
        <v>B</v>
      </c>
      <c r="I16" s="36">
        <v>1</v>
      </c>
      <c r="J16" s="28" t="str">
        <f t="shared" si="4"/>
        <v>Memiliki kemampuan menganalisis sifat kependudukan Jepang, namun perlu peningkatan pemahaman respon bangsa Indonesia dalam melakukan perlawanan</v>
      </c>
      <c r="K16" s="28">
        <f t="shared" si="5"/>
        <v>85</v>
      </c>
      <c r="L16" s="28" t="str">
        <f t="shared" si="6"/>
        <v>A</v>
      </c>
      <c r="M16" s="28">
        <f t="shared" si="7"/>
        <v>85</v>
      </c>
      <c r="N16" s="28" t="str">
        <f t="shared" si="8"/>
        <v>A</v>
      </c>
      <c r="O16" s="36">
        <v>1</v>
      </c>
      <c r="P16" s="28" t="str">
        <f t="shared" si="9"/>
        <v>Sangat terampil menyajikan sifat kependudukan Jepang di Indonesia</v>
      </c>
      <c r="Q16" s="39"/>
      <c r="R16" s="39" t="s">
        <v>9</v>
      </c>
      <c r="S16" s="18"/>
      <c r="T16" s="1">
        <v>77</v>
      </c>
      <c r="U16" s="1">
        <v>77</v>
      </c>
      <c r="V16" s="1">
        <v>76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85</v>
      </c>
      <c r="AH16" s="1"/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142250</v>
      </c>
      <c r="C17" s="19" t="s">
        <v>71</v>
      </c>
      <c r="D17" s="18"/>
      <c r="E17" s="28">
        <f t="shared" si="0"/>
        <v>86</v>
      </c>
      <c r="F17" s="28" t="str">
        <f t="shared" si="1"/>
        <v>A</v>
      </c>
      <c r="G17" s="28">
        <f t="shared" si="2"/>
        <v>86</v>
      </c>
      <c r="H17" s="28" t="str">
        <f t="shared" si="3"/>
        <v>A</v>
      </c>
      <c r="I17" s="36">
        <v>1</v>
      </c>
      <c r="J17" s="28" t="str">
        <f t="shared" si="4"/>
        <v>Memiliki kemampuan menganalisis sifat kependudukan Jepang, namun perlu peningkatan pemahaman respon bangsa Indonesia dalam melakukan perlawanan</v>
      </c>
      <c r="K17" s="28">
        <f t="shared" si="5"/>
        <v>86</v>
      </c>
      <c r="L17" s="28" t="str">
        <f t="shared" si="6"/>
        <v>A</v>
      </c>
      <c r="M17" s="28">
        <f t="shared" si="7"/>
        <v>86</v>
      </c>
      <c r="N17" s="28" t="str">
        <f t="shared" si="8"/>
        <v>A</v>
      </c>
      <c r="O17" s="36">
        <v>1</v>
      </c>
      <c r="P17" s="28" t="str">
        <f t="shared" si="9"/>
        <v>Sangat terampil menyajikan sifat kependudukan Jepang di Indonesia</v>
      </c>
      <c r="Q17" s="39"/>
      <c r="R17" s="39" t="s">
        <v>8</v>
      </c>
      <c r="S17" s="18"/>
      <c r="T17" s="1">
        <v>83</v>
      </c>
      <c r="U17" s="1">
        <v>86</v>
      </c>
      <c r="V17" s="1">
        <v>88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87</v>
      </c>
      <c r="AG17" s="1">
        <v>85</v>
      </c>
      <c r="AH17" s="1"/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/>
      <c r="FI17" s="43"/>
      <c r="FJ17" s="41">
        <v>63023</v>
      </c>
      <c r="FK17" s="41">
        <v>63033</v>
      </c>
    </row>
    <row r="18" spans="1:167" x14ac:dyDescent="0.25">
      <c r="A18" s="19">
        <v>8</v>
      </c>
      <c r="B18" s="19">
        <v>142265</v>
      </c>
      <c r="C18" s="19" t="s">
        <v>72</v>
      </c>
      <c r="D18" s="18"/>
      <c r="E18" s="28">
        <f t="shared" si="0"/>
        <v>87</v>
      </c>
      <c r="F18" s="28" t="str">
        <f t="shared" si="1"/>
        <v>A</v>
      </c>
      <c r="G18" s="28">
        <f t="shared" si="2"/>
        <v>87</v>
      </c>
      <c r="H18" s="28" t="str">
        <f t="shared" si="3"/>
        <v>A</v>
      </c>
      <c r="I18" s="36">
        <v>1</v>
      </c>
      <c r="J18" s="28" t="str">
        <f t="shared" si="4"/>
        <v>Memiliki kemampuan menganalisis sifat kependudukan Jepang, namun perlu peningkatan pemahaman respon bangsa Indonesia dalam melakukan perlawanan</v>
      </c>
      <c r="K18" s="28">
        <f t="shared" si="5"/>
        <v>85</v>
      </c>
      <c r="L18" s="28" t="str">
        <f t="shared" si="6"/>
        <v>A</v>
      </c>
      <c r="M18" s="28">
        <f t="shared" si="7"/>
        <v>85</v>
      </c>
      <c r="N18" s="28" t="str">
        <f t="shared" si="8"/>
        <v>A</v>
      </c>
      <c r="O18" s="36">
        <v>1</v>
      </c>
      <c r="P18" s="28" t="str">
        <f t="shared" si="9"/>
        <v>Sangat terampil menyajikan sifat kependudukan Jepang di Indonesia</v>
      </c>
      <c r="Q18" s="39"/>
      <c r="R18" s="39" t="s">
        <v>9</v>
      </c>
      <c r="S18" s="18"/>
      <c r="T18" s="1">
        <v>89</v>
      </c>
      <c r="U18" s="1">
        <v>84</v>
      </c>
      <c r="V18" s="1">
        <v>88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85</v>
      </c>
      <c r="AG18" s="1">
        <v>85</v>
      </c>
      <c r="AH18" s="1"/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142280</v>
      </c>
      <c r="C19" s="19" t="s">
        <v>73</v>
      </c>
      <c r="D19" s="18"/>
      <c r="E19" s="28">
        <f t="shared" si="0"/>
        <v>87</v>
      </c>
      <c r="F19" s="28" t="str">
        <f t="shared" si="1"/>
        <v>A</v>
      </c>
      <c r="G19" s="28">
        <f t="shared" si="2"/>
        <v>87</v>
      </c>
      <c r="H19" s="28" t="str">
        <f t="shared" si="3"/>
        <v>A</v>
      </c>
      <c r="I19" s="36">
        <v>1</v>
      </c>
      <c r="J19" s="28" t="str">
        <f t="shared" si="4"/>
        <v>Memiliki kemampuan menganalisis sifat kependudukan Jepang, namun perlu peningkatan pemahaman respon bangsa Indonesia dalam melakukan perlawanan</v>
      </c>
      <c r="K19" s="28">
        <f t="shared" si="5"/>
        <v>87</v>
      </c>
      <c r="L19" s="28" t="str">
        <f t="shared" si="6"/>
        <v>A</v>
      </c>
      <c r="M19" s="28">
        <f t="shared" si="7"/>
        <v>87</v>
      </c>
      <c r="N19" s="28" t="str">
        <f t="shared" si="8"/>
        <v>A</v>
      </c>
      <c r="O19" s="36">
        <v>1</v>
      </c>
      <c r="P19" s="28" t="str">
        <f t="shared" si="9"/>
        <v>Sangat terampil menyajikan sifat kependudukan Jepang di Indonesia</v>
      </c>
      <c r="Q19" s="39"/>
      <c r="R19" s="39" t="s">
        <v>9</v>
      </c>
      <c r="S19" s="18"/>
      <c r="T19" s="1">
        <v>85</v>
      </c>
      <c r="U19" s="1">
        <v>85</v>
      </c>
      <c r="V19" s="1">
        <v>90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87</v>
      </c>
      <c r="AG19" s="1">
        <v>87</v>
      </c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63024</v>
      </c>
      <c r="FK19" s="41">
        <v>63034</v>
      </c>
    </row>
    <row r="20" spans="1:167" x14ac:dyDescent="0.25">
      <c r="A20" s="19">
        <v>10</v>
      </c>
      <c r="B20" s="19">
        <v>142295</v>
      </c>
      <c r="C20" s="19" t="s">
        <v>74</v>
      </c>
      <c r="D20" s="18"/>
      <c r="E20" s="28">
        <f t="shared" si="0"/>
        <v>76</v>
      </c>
      <c r="F20" s="28" t="str">
        <f t="shared" si="1"/>
        <v>B</v>
      </c>
      <c r="G20" s="28">
        <f t="shared" si="2"/>
        <v>76</v>
      </c>
      <c r="H20" s="28" t="str">
        <f t="shared" si="3"/>
        <v>B</v>
      </c>
      <c r="I20" s="36">
        <v>1</v>
      </c>
      <c r="J20" s="28" t="str">
        <f t="shared" si="4"/>
        <v>Memiliki kemampuan menganalisis sifat kependudukan Jepang, namun perlu peningkatan pemahaman respon bangsa Indonesia dalam melakukan perlawanan</v>
      </c>
      <c r="K20" s="28">
        <f t="shared" si="5"/>
        <v>85</v>
      </c>
      <c r="L20" s="28" t="str">
        <f t="shared" si="6"/>
        <v>A</v>
      </c>
      <c r="M20" s="28">
        <f t="shared" si="7"/>
        <v>85</v>
      </c>
      <c r="N20" s="28" t="str">
        <f t="shared" si="8"/>
        <v>A</v>
      </c>
      <c r="O20" s="36">
        <v>1</v>
      </c>
      <c r="P20" s="28" t="str">
        <f t="shared" si="9"/>
        <v>Sangat terampil menyajikan sifat kependudukan Jepang di Indonesia</v>
      </c>
      <c r="Q20" s="39"/>
      <c r="R20" s="39" t="s">
        <v>9</v>
      </c>
      <c r="S20" s="18"/>
      <c r="T20" s="1">
        <v>79</v>
      </c>
      <c r="U20" s="1">
        <v>82</v>
      </c>
      <c r="V20" s="1">
        <v>66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85</v>
      </c>
      <c r="AG20" s="1">
        <v>85</v>
      </c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142310</v>
      </c>
      <c r="C21" s="19" t="s">
        <v>75</v>
      </c>
      <c r="D21" s="18"/>
      <c r="E21" s="28">
        <f t="shared" si="0"/>
        <v>83</v>
      </c>
      <c r="F21" s="28" t="str">
        <f t="shared" si="1"/>
        <v>B</v>
      </c>
      <c r="G21" s="28">
        <f t="shared" si="2"/>
        <v>83</v>
      </c>
      <c r="H21" s="28" t="str">
        <f t="shared" si="3"/>
        <v>B</v>
      </c>
      <c r="I21" s="36">
        <v>1</v>
      </c>
      <c r="J21" s="28" t="str">
        <f t="shared" si="4"/>
        <v>Memiliki kemampuan menganalisis sifat kependudukan Jepang, namun perlu peningkatan pemahaman respon bangsa Indonesia dalam melakukan perlawanan</v>
      </c>
      <c r="K21" s="28">
        <f t="shared" si="5"/>
        <v>85</v>
      </c>
      <c r="L21" s="28" t="str">
        <f t="shared" si="6"/>
        <v>A</v>
      </c>
      <c r="M21" s="28">
        <f t="shared" si="7"/>
        <v>85</v>
      </c>
      <c r="N21" s="28" t="str">
        <f t="shared" si="8"/>
        <v>A</v>
      </c>
      <c r="O21" s="36">
        <v>1</v>
      </c>
      <c r="P21" s="28" t="str">
        <f t="shared" si="9"/>
        <v>Sangat terampil menyajikan sifat kependudukan Jepang di Indonesia</v>
      </c>
      <c r="Q21" s="39"/>
      <c r="R21" s="39" t="s">
        <v>9</v>
      </c>
      <c r="S21" s="18"/>
      <c r="T21" s="1">
        <v>80</v>
      </c>
      <c r="U21" s="1">
        <v>82</v>
      </c>
      <c r="V21" s="1">
        <v>86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85</v>
      </c>
      <c r="AG21" s="1">
        <v>85</v>
      </c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63025</v>
      </c>
      <c r="FK21" s="41">
        <v>63035</v>
      </c>
    </row>
    <row r="22" spans="1:167" x14ac:dyDescent="0.25">
      <c r="A22" s="19">
        <v>12</v>
      </c>
      <c r="B22" s="19">
        <v>142325</v>
      </c>
      <c r="C22" s="19" t="s">
        <v>76</v>
      </c>
      <c r="D22" s="18"/>
      <c r="E22" s="28">
        <f t="shared" si="0"/>
        <v>88</v>
      </c>
      <c r="F22" s="28" t="str">
        <f t="shared" si="1"/>
        <v>A</v>
      </c>
      <c r="G22" s="28">
        <f t="shared" si="2"/>
        <v>88</v>
      </c>
      <c r="H22" s="28" t="str">
        <f t="shared" si="3"/>
        <v>A</v>
      </c>
      <c r="I22" s="36">
        <v>1</v>
      </c>
      <c r="J22" s="28" t="str">
        <f t="shared" si="4"/>
        <v>Memiliki kemampuan menganalisis sifat kependudukan Jepang, namun perlu peningkatan pemahaman respon bangsa Indonesia dalam melakukan perlawanan</v>
      </c>
      <c r="K22" s="28">
        <f t="shared" si="5"/>
        <v>84</v>
      </c>
      <c r="L22" s="28" t="str">
        <f t="shared" si="6"/>
        <v>B</v>
      </c>
      <c r="M22" s="28">
        <f t="shared" si="7"/>
        <v>84</v>
      </c>
      <c r="N22" s="28" t="str">
        <f t="shared" si="8"/>
        <v>B</v>
      </c>
      <c r="O22" s="36">
        <v>1</v>
      </c>
      <c r="P22" s="28" t="str">
        <f t="shared" si="9"/>
        <v>Sangat terampil menyajikan sifat kependudukan Jepang di Indonesia</v>
      </c>
      <c r="Q22" s="39"/>
      <c r="R22" s="39" t="s">
        <v>9</v>
      </c>
      <c r="S22" s="18"/>
      <c r="T22" s="1">
        <v>86</v>
      </c>
      <c r="U22" s="1">
        <v>86</v>
      </c>
      <c r="V22" s="1">
        <v>92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83</v>
      </c>
      <c r="AG22" s="1">
        <v>85</v>
      </c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142340</v>
      </c>
      <c r="C23" s="19" t="s">
        <v>77</v>
      </c>
      <c r="D23" s="18"/>
      <c r="E23" s="28">
        <f t="shared" si="0"/>
        <v>85</v>
      </c>
      <c r="F23" s="28" t="str">
        <f t="shared" si="1"/>
        <v>A</v>
      </c>
      <c r="G23" s="28">
        <f t="shared" si="2"/>
        <v>85</v>
      </c>
      <c r="H23" s="28" t="str">
        <f t="shared" si="3"/>
        <v>A</v>
      </c>
      <c r="I23" s="36">
        <v>1</v>
      </c>
      <c r="J23" s="28" t="str">
        <f t="shared" si="4"/>
        <v>Memiliki kemampuan menganalisis sifat kependudukan Jepang, namun perlu peningkatan pemahaman respon bangsa Indonesia dalam melakukan perlawanan</v>
      </c>
      <c r="K23" s="28">
        <f t="shared" si="5"/>
        <v>85</v>
      </c>
      <c r="L23" s="28" t="str">
        <f t="shared" si="6"/>
        <v>A</v>
      </c>
      <c r="M23" s="28">
        <f t="shared" si="7"/>
        <v>85</v>
      </c>
      <c r="N23" s="28" t="str">
        <f t="shared" si="8"/>
        <v>A</v>
      </c>
      <c r="O23" s="36">
        <v>1</v>
      </c>
      <c r="P23" s="28" t="str">
        <f t="shared" si="9"/>
        <v>Sangat terampil menyajikan sifat kependudukan Jepang di Indonesia</v>
      </c>
      <c r="Q23" s="39"/>
      <c r="R23" s="39" t="s">
        <v>9</v>
      </c>
      <c r="S23" s="18"/>
      <c r="T23" s="1">
        <v>88</v>
      </c>
      <c r="U23" s="1">
        <v>80</v>
      </c>
      <c r="V23" s="1">
        <v>86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85</v>
      </c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63026</v>
      </c>
      <c r="FK23" s="41">
        <v>63036</v>
      </c>
    </row>
    <row r="24" spans="1:167" x14ac:dyDescent="0.25">
      <c r="A24" s="19">
        <v>14</v>
      </c>
      <c r="B24" s="19">
        <v>142355</v>
      </c>
      <c r="C24" s="19" t="s">
        <v>78</v>
      </c>
      <c r="D24" s="18"/>
      <c r="E24" s="28">
        <f t="shared" si="0"/>
        <v>89</v>
      </c>
      <c r="F24" s="28" t="str">
        <f t="shared" si="1"/>
        <v>A</v>
      </c>
      <c r="G24" s="28">
        <f t="shared" si="2"/>
        <v>89</v>
      </c>
      <c r="H24" s="28" t="str">
        <f t="shared" si="3"/>
        <v>A</v>
      </c>
      <c r="I24" s="36">
        <v>1</v>
      </c>
      <c r="J24" s="28" t="str">
        <f t="shared" si="4"/>
        <v>Memiliki kemampuan menganalisis sifat kependudukan Jepang, namun perlu peningkatan pemahaman respon bangsa Indonesia dalam melakukan perlawanan</v>
      </c>
      <c r="K24" s="28">
        <f t="shared" si="5"/>
        <v>86</v>
      </c>
      <c r="L24" s="28" t="str">
        <f t="shared" si="6"/>
        <v>A</v>
      </c>
      <c r="M24" s="28">
        <f t="shared" si="7"/>
        <v>86</v>
      </c>
      <c r="N24" s="28" t="str">
        <f t="shared" si="8"/>
        <v>A</v>
      </c>
      <c r="O24" s="36">
        <v>1</v>
      </c>
      <c r="P24" s="28" t="str">
        <f t="shared" si="9"/>
        <v>Sangat terampil menyajikan sifat kependudukan Jepang di Indonesia</v>
      </c>
      <c r="Q24" s="39"/>
      <c r="R24" s="39" t="s">
        <v>9</v>
      </c>
      <c r="S24" s="18"/>
      <c r="T24" s="1">
        <v>89</v>
      </c>
      <c r="U24" s="1">
        <v>88</v>
      </c>
      <c r="V24" s="1">
        <v>90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86</v>
      </c>
      <c r="AG24" s="1">
        <v>86</v>
      </c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142370</v>
      </c>
      <c r="C25" s="19" t="s">
        <v>79</v>
      </c>
      <c r="D25" s="18"/>
      <c r="E25" s="28">
        <f t="shared" si="0"/>
        <v>76</v>
      </c>
      <c r="F25" s="28" t="str">
        <f t="shared" si="1"/>
        <v>B</v>
      </c>
      <c r="G25" s="28">
        <f t="shared" si="2"/>
        <v>76</v>
      </c>
      <c r="H25" s="28" t="str">
        <f t="shared" si="3"/>
        <v>B</v>
      </c>
      <c r="I25" s="36">
        <v>1</v>
      </c>
      <c r="J25" s="28" t="str">
        <f t="shared" si="4"/>
        <v>Memiliki kemampuan menganalisis sifat kependudukan Jepang, namun perlu peningkatan pemahaman respon bangsa Indonesia dalam melakukan perlawanan</v>
      </c>
      <c r="K25" s="28">
        <f t="shared" si="5"/>
        <v>85</v>
      </c>
      <c r="L25" s="28" t="str">
        <f t="shared" si="6"/>
        <v>A</v>
      </c>
      <c r="M25" s="28">
        <f t="shared" si="7"/>
        <v>85</v>
      </c>
      <c r="N25" s="28" t="str">
        <f t="shared" si="8"/>
        <v>A</v>
      </c>
      <c r="O25" s="36">
        <v>1</v>
      </c>
      <c r="P25" s="28" t="str">
        <f t="shared" si="9"/>
        <v>Sangat terampil menyajikan sifat kependudukan Jepang di Indonesia</v>
      </c>
      <c r="Q25" s="39"/>
      <c r="R25" s="39" t="s">
        <v>9</v>
      </c>
      <c r="S25" s="18"/>
      <c r="T25" s="1">
        <v>78</v>
      </c>
      <c r="U25" s="1">
        <v>75</v>
      </c>
      <c r="V25" s="1">
        <v>76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85</v>
      </c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80</v>
      </c>
      <c r="FD25" s="69"/>
      <c r="FE25" s="69"/>
      <c r="FG25" s="42">
        <v>7</v>
      </c>
      <c r="FH25" s="43"/>
      <c r="FI25" s="43"/>
      <c r="FJ25" s="41">
        <v>63027</v>
      </c>
      <c r="FK25" s="41">
        <v>63037</v>
      </c>
    </row>
    <row r="26" spans="1:167" x14ac:dyDescent="0.25">
      <c r="A26" s="19">
        <v>16</v>
      </c>
      <c r="B26" s="19">
        <v>142385</v>
      </c>
      <c r="C26" s="19" t="s">
        <v>81</v>
      </c>
      <c r="D26" s="18"/>
      <c r="E26" s="28">
        <f t="shared" si="0"/>
        <v>88</v>
      </c>
      <c r="F26" s="28" t="str">
        <f t="shared" si="1"/>
        <v>A</v>
      </c>
      <c r="G26" s="28">
        <f t="shared" si="2"/>
        <v>88</v>
      </c>
      <c r="H26" s="28" t="str">
        <f t="shared" si="3"/>
        <v>A</v>
      </c>
      <c r="I26" s="36">
        <v>1</v>
      </c>
      <c r="J26" s="28" t="str">
        <f t="shared" si="4"/>
        <v>Memiliki kemampuan menganalisis sifat kependudukan Jepang, namun perlu peningkatan pemahaman respon bangsa Indonesia dalam melakukan perlawanan</v>
      </c>
      <c r="K26" s="28">
        <f t="shared" si="5"/>
        <v>85</v>
      </c>
      <c r="L26" s="28" t="str">
        <f t="shared" si="6"/>
        <v>A</v>
      </c>
      <c r="M26" s="28">
        <f t="shared" si="7"/>
        <v>85</v>
      </c>
      <c r="N26" s="28" t="str">
        <f t="shared" si="8"/>
        <v>A</v>
      </c>
      <c r="O26" s="36">
        <v>1</v>
      </c>
      <c r="P26" s="28" t="str">
        <f t="shared" si="9"/>
        <v>Sangat terampil menyajikan sifat kependudukan Jepang di Indonesia</v>
      </c>
      <c r="Q26" s="39"/>
      <c r="R26" s="39" t="s">
        <v>9</v>
      </c>
      <c r="S26" s="18"/>
      <c r="T26" s="1">
        <v>85</v>
      </c>
      <c r="U26" s="1">
        <v>88</v>
      </c>
      <c r="V26" s="1">
        <v>90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142400</v>
      </c>
      <c r="C27" s="19" t="s">
        <v>82</v>
      </c>
      <c r="D27" s="18"/>
      <c r="E27" s="28">
        <f t="shared" si="0"/>
        <v>77</v>
      </c>
      <c r="F27" s="28" t="str">
        <f t="shared" si="1"/>
        <v>B</v>
      </c>
      <c r="G27" s="28">
        <f t="shared" si="2"/>
        <v>77</v>
      </c>
      <c r="H27" s="28" t="str">
        <f t="shared" si="3"/>
        <v>B</v>
      </c>
      <c r="I27" s="36">
        <v>1</v>
      </c>
      <c r="J27" s="28" t="str">
        <f t="shared" si="4"/>
        <v>Memiliki kemampuan menganalisis sifat kependudukan Jepang, namun perlu peningkatan pemahaman respon bangsa Indonesia dalam melakukan perlawanan</v>
      </c>
      <c r="K27" s="28">
        <f t="shared" si="5"/>
        <v>84</v>
      </c>
      <c r="L27" s="28" t="str">
        <f t="shared" si="6"/>
        <v>B</v>
      </c>
      <c r="M27" s="28">
        <f t="shared" si="7"/>
        <v>84</v>
      </c>
      <c r="N27" s="28" t="str">
        <f t="shared" si="8"/>
        <v>B</v>
      </c>
      <c r="O27" s="36">
        <v>1</v>
      </c>
      <c r="P27" s="28" t="str">
        <f t="shared" si="9"/>
        <v>Sangat terampil menyajikan sifat kependudukan Jepang di Indonesia</v>
      </c>
      <c r="Q27" s="39"/>
      <c r="R27" s="39" t="s">
        <v>9</v>
      </c>
      <c r="S27" s="18"/>
      <c r="T27" s="1">
        <v>77</v>
      </c>
      <c r="U27" s="1">
        <v>78</v>
      </c>
      <c r="V27" s="1">
        <v>76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83</v>
      </c>
      <c r="AG27" s="1">
        <v>85</v>
      </c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63028</v>
      </c>
      <c r="FK27" s="41">
        <v>63038</v>
      </c>
    </row>
    <row r="28" spans="1:167" x14ac:dyDescent="0.25">
      <c r="A28" s="19">
        <v>18</v>
      </c>
      <c r="B28" s="19">
        <v>142415</v>
      </c>
      <c r="C28" s="19" t="s">
        <v>83</v>
      </c>
      <c r="D28" s="18"/>
      <c r="E28" s="28">
        <f t="shared" si="0"/>
        <v>85</v>
      </c>
      <c r="F28" s="28" t="str">
        <f t="shared" si="1"/>
        <v>A</v>
      </c>
      <c r="G28" s="28">
        <f t="shared" si="2"/>
        <v>85</v>
      </c>
      <c r="H28" s="28" t="str">
        <f t="shared" si="3"/>
        <v>A</v>
      </c>
      <c r="I28" s="36">
        <v>1</v>
      </c>
      <c r="J28" s="28" t="str">
        <f t="shared" si="4"/>
        <v>Memiliki kemampuan menganalisis sifat kependudukan Jepang, namun perlu peningkatan pemahaman respon bangsa Indonesia dalam melakukan perlawanan</v>
      </c>
      <c r="K28" s="28">
        <f t="shared" si="5"/>
        <v>85</v>
      </c>
      <c r="L28" s="28" t="str">
        <f t="shared" si="6"/>
        <v>A</v>
      </c>
      <c r="M28" s="28">
        <f t="shared" si="7"/>
        <v>85</v>
      </c>
      <c r="N28" s="28" t="str">
        <f t="shared" si="8"/>
        <v>A</v>
      </c>
      <c r="O28" s="36">
        <v>1</v>
      </c>
      <c r="P28" s="28" t="str">
        <f t="shared" si="9"/>
        <v>Sangat terampil menyajikan sifat kependudukan Jepang di Indonesia</v>
      </c>
      <c r="Q28" s="39"/>
      <c r="R28" s="39" t="s">
        <v>9</v>
      </c>
      <c r="S28" s="18"/>
      <c r="T28" s="1">
        <v>85</v>
      </c>
      <c r="U28" s="1">
        <v>82</v>
      </c>
      <c r="V28" s="1">
        <v>88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85</v>
      </c>
      <c r="AG28" s="1">
        <v>85</v>
      </c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142430</v>
      </c>
      <c r="C29" s="19" t="s">
        <v>84</v>
      </c>
      <c r="D29" s="18"/>
      <c r="E29" s="28">
        <f t="shared" si="0"/>
        <v>87</v>
      </c>
      <c r="F29" s="28" t="str">
        <f t="shared" si="1"/>
        <v>A</v>
      </c>
      <c r="G29" s="28">
        <f t="shared" si="2"/>
        <v>87</v>
      </c>
      <c r="H29" s="28" t="str">
        <f t="shared" si="3"/>
        <v>A</v>
      </c>
      <c r="I29" s="36">
        <v>1</v>
      </c>
      <c r="J29" s="28" t="str">
        <f t="shared" si="4"/>
        <v>Memiliki kemampuan menganalisis sifat kependudukan Jepang, namun perlu peningkatan pemahaman respon bangsa Indonesia dalam melakukan perlawanan</v>
      </c>
      <c r="K29" s="28">
        <f t="shared" si="5"/>
        <v>87</v>
      </c>
      <c r="L29" s="28" t="str">
        <f t="shared" si="6"/>
        <v>A</v>
      </c>
      <c r="M29" s="28">
        <f t="shared" si="7"/>
        <v>87</v>
      </c>
      <c r="N29" s="28" t="str">
        <f t="shared" si="8"/>
        <v>A</v>
      </c>
      <c r="O29" s="36">
        <v>1</v>
      </c>
      <c r="P29" s="28" t="str">
        <f t="shared" si="9"/>
        <v>Sangat terampil menyajikan sifat kependudukan Jepang di Indonesia</v>
      </c>
      <c r="Q29" s="39"/>
      <c r="R29" s="39" t="s">
        <v>9</v>
      </c>
      <c r="S29" s="18"/>
      <c r="T29" s="1">
        <v>85</v>
      </c>
      <c r="U29" s="1">
        <v>87</v>
      </c>
      <c r="V29" s="1">
        <v>90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87</v>
      </c>
      <c r="AG29" s="1">
        <v>87</v>
      </c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63029</v>
      </c>
      <c r="FK29" s="41">
        <v>63039</v>
      </c>
    </row>
    <row r="30" spans="1:167" x14ac:dyDescent="0.25">
      <c r="A30" s="19">
        <v>20</v>
      </c>
      <c r="B30" s="19">
        <v>142445</v>
      </c>
      <c r="C30" s="19" t="s">
        <v>85</v>
      </c>
      <c r="D30" s="18"/>
      <c r="E30" s="28">
        <f t="shared" si="0"/>
        <v>77</v>
      </c>
      <c r="F30" s="28" t="str">
        <f t="shared" si="1"/>
        <v>B</v>
      </c>
      <c r="G30" s="28">
        <f t="shared" si="2"/>
        <v>77</v>
      </c>
      <c r="H30" s="28" t="str">
        <f t="shared" si="3"/>
        <v>B</v>
      </c>
      <c r="I30" s="36">
        <v>2</v>
      </c>
      <c r="J30" s="28" t="str">
        <f t="shared" si="4"/>
        <v>Memiliki kemampuan menganalisis peristiwa proklamasi, namun perlu peningkatan pemahaman pembentukan pemerintahan Republik Indonesia pada awal kemerdekaan</v>
      </c>
      <c r="K30" s="28">
        <f t="shared" si="5"/>
        <v>85</v>
      </c>
      <c r="L30" s="28" t="str">
        <f t="shared" si="6"/>
        <v>A</v>
      </c>
      <c r="M30" s="28">
        <f t="shared" si="7"/>
        <v>85</v>
      </c>
      <c r="N30" s="28" t="str">
        <f t="shared" si="8"/>
        <v>A</v>
      </c>
      <c r="O30" s="36">
        <v>2</v>
      </c>
      <c r="P30" s="28" t="str">
        <f t="shared" si="9"/>
        <v>Sangat terampil menyajikan peristiwa proklamasi</v>
      </c>
      <c r="Q30" s="39"/>
      <c r="R30" s="39" t="s">
        <v>9</v>
      </c>
      <c r="S30" s="18"/>
      <c r="T30" s="1">
        <v>77</v>
      </c>
      <c r="U30" s="1">
        <v>78</v>
      </c>
      <c r="V30" s="1">
        <v>76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85</v>
      </c>
      <c r="AG30" s="1">
        <v>85</v>
      </c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142460</v>
      </c>
      <c r="C31" s="19" t="s">
        <v>86</v>
      </c>
      <c r="D31" s="18"/>
      <c r="E31" s="28">
        <f t="shared" si="0"/>
        <v>82</v>
      </c>
      <c r="F31" s="28" t="str">
        <f t="shared" si="1"/>
        <v>B</v>
      </c>
      <c r="G31" s="28">
        <f t="shared" si="2"/>
        <v>82</v>
      </c>
      <c r="H31" s="28" t="str">
        <f t="shared" si="3"/>
        <v>B</v>
      </c>
      <c r="I31" s="36">
        <v>1</v>
      </c>
      <c r="J31" s="28" t="str">
        <f t="shared" si="4"/>
        <v>Memiliki kemampuan menganalisis sifat kependudukan Jepang, namun perlu peningkatan pemahaman respon bangsa Indonesia dalam melakukan perlawanan</v>
      </c>
      <c r="K31" s="28">
        <f t="shared" si="5"/>
        <v>85</v>
      </c>
      <c r="L31" s="28" t="str">
        <f t="shared" si="6"/>
        <v>A</v>
      </c>
      <c r="M31" s="28">
        <f t="shared" si="7"/>
        <v>85</v>
      </c>
      <c r="N31" s="28" t="str">
        <f t="shared" si="8"/>
        <v>A</v>
      </c>
      <c r="O31" s="36">
        <v>1</v>
      </c>
      <c r="P31" s="28" t="str">
        <f t="shared" si="9"/>
        <v>Sangat terampil menyajikan sifat kependudukan Jepang di Indonesia</v>
      </c>
      <c r="Q31" s="39"/>
      <c r="R31" s="39" t="s">
        <v>9</v>
      </c>
      <c r="S31" s="18"/>
      <c r="T31" s="1">
        <v>80</v>
      </c>
      <c r="U31" s="1">
        <v>84</v>
      </c>
      <c r="V31" s="1">
        <v>82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63030</v>
      </c>
      <c r="FK31" s="41">
        <v>63040</v>
      </c>
    </row>
    <row r="32" spans="1:167" x14ac:dyDescent="0.25">
      <c r="A32" s="19">
        <v>22</v>
      </c>
      <c r="B32" s="19">
        <v>142475</v>
      </c>
      <c r="C32" s="19" t="s">
        <v>87</v>
      </c>
      <c r="D32" s="18"/>
      <c r="E32" s="28">
        <f t="shared" si="0"/>
        <v>85</v>
      </c>
      <c r="F32" s="28" t="str">
        <f t="shared" si="1"/>
        <v>A</v>
      </c>
      <c r="G32" s="28">
        <f t="shared" si="2"/>
        <v>85</v>
      </c>
      <c r="H32" s="28" t="str">
        <f t="shared" si="3"/>
        <v>A</v>
      </c>
      <c r="I32" s="36">
        <v>1</v>
      </c>
      <c r="J32" s="28" t="str">
        <f t="shared" si="4"/>
        <v>Memiliki kemampuan menganalisis sifat kependudukan Jepang, namun perlu peningkatan pemahaman respon bangsa Indonesia dalam melakukan perlawanan</v>
      </c>
      <c r="K32" s="28">
        <f t="shared" si="5"/>
        <v>85</v>
      </c>
      <c r="L32" s="28" t="str">
        <f t="shared" si="6"/>
        <v>A</v>
      </c>
      <c r="M32" s="28">
        <f t="shared" si="7"/>
        <v>85</v>
      </c>
      <c r="N32" s="28" t="str">
        <f t="shared" si="8"/>
        <v>A</v>
      </c>
      <c r="O32" s="36">
        <v>1</v>
      </c>
      <c r="P32" s="28" t="str">
        <f t="shared" si="9"/>
        <v>Sangat terampil menyajikan sifat kependudukan Jepang di Indonesia</v>
      </c>
      <c r="Q32" s="39"/>
      <c r="R32" s="39" t="s">
        <v>9</v>
      </c>
      <c r="S32" s="18"/>
      <c r="T32" s="1">
        <v>88</v>
      </c>
      <c r="U32" s="1">
        <v>79</v>
      </c>
      <c r="V32" s="1">
        <v>88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142490</v>
      </c>
      <c r="C33" s="19" t="s">
        <v>88</v>
      </c>
      <c r="D33" s="18"/>
      <c r="E33" s="28">
        <f t="shared" si="0"/>
        <v>80</v>
      </c>
      <c r="F33" s="28" t="str">
        <f t="shared" si="1"/>
        <v>B</v>
      </c>
      <c r="G33" s="28">
        <f t="shared" si="2"/>
        <v>80</v>
      </c>
      <c r="H33" s="28" t="str">
        <f t="shared" si="3"/>
        <v>B</v>
      </c>
      <c r="I33" s="36">
        <v>1</v>
      </c>
      <c r="J33" s="28" t="str">
        <f t="shared" si="4"/>
        <v>Memiliki kemampuan menganalisis sifat kependudukan Jepang, namun perlu peningkatan pemahaman respon bangsa Indonesia dalam melakukan perlawanan</v>
      </c>
      <c r="K33" s="28">
        <f t="shared" si="5"/>
        <v>83</v>
      </c>
      <c r="L33" s="28" t="str">
        <f t="shared" si="6"/>
        <v>B</v>
      </c>
      <c r="M33" s="28">
        <f t="shared" si="7"/>
        <v>83</v>
      </c>
      <c r="N33" s="28" t="str">
        <f t="shared" si="8"/>
        <v>B</v>
      </c>
      <c r="O33" s="36">
        <v>1</v>
      </c>
      <c r="P33" s="28" t="str">
        <f t="shared" si="9"/>
        <v>Sangat terampil menyajikan sifat kependudukan Jepang di Indonesia</v>
      </c>
      <c r="Q33" s="39"/>
      <c r="R33" s="39" t="s">
        <v>9</v>
      </c>
      <c r="S33" s="18"/>
      <c r="T33" s="1">
        <v>79</v>
      </c>
      <c r="U33" s="1">
        <v>78</v>
      </c>
      <c r="V33" s="1">
        <v>83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81</v>
      </c>
      <c r="AG33" s="1">
        <v>85</v>
      </c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142505</v>
      </c>
      <c r="C34" s="19" t="s">
        <v>89</v>
      </c>
      <c r="D34" s="18"/>
      <c r="E34" s="28">
        <f t="shared" si="0"/>
        <v>83</v>
      </c>
      <c r="F34" s="28" t="str">
        <f t="shared" si="1"/>
        <v>B</v>
      </c>
      <c r="G34" s="28">
        <f t="shared" si="2"/>
        <v>83</v>
      </c>
      <c r="H34" s="28" t="str">
        <f t="shared" si="3"/>
        <v>B</v>
      </c>
      <c r="I34" s="36">
        <v>1</v>
      </c>
      <c r="J34" s="28" t="str">
        <f t="shared" si="4"/>
        <v>Memiliki kemampuan menganalisis sifat kependudukan Jepang, namun perlu peningkatan pemahaman respon bangsa Indonesia dalam melakukan perlawanan</v>
      </c>
      <c r="K34" s="28">
        <f t="shared" si="5"/>
        <v>84</v>
      </c>
      <c r="L34" s="28" t="str">
        <f t="shared" si="6"/>
        <v>B</v>
      </c>
      <c r="M34" s="28">
        <f t="shared" si="7"/>
        <v>84</v>
      </c>
      <c r="N34" s="28" t="str">
        <f t="shared" si="8"/>
        <v>B</v>
      </c>
      <c r="O34" s="36">
        <v>1</v>
      </c>
      <c r="P34" s="28" t="str">
        <f t="shared" si="9"/>
        <v>Sangat terampil menyajikan sifat kependudukan Jepang di Indonesia</v>
      </c>
      <c r="Q34" s="39"/>
      <c r="R34" s="39" t="s">
        <v>9</v>
      </c>
      <c r="S34" s="18"/>
      <c r="T34" s="1">
        <v>85</v>
      </c>
      <c r="U34" s="1">
        <v>82</v>
      </c>
      <c r="V34" s="1">
        <v>82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83</v>
      </c>
      <c r="AG34" s="1">
        <v>85</v>
      </c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142520</v>
      </c>
      <c r="C35" s="19" t="s">
        <v>90</v>
      </c>
      <c r="D35" s="18"/>
      <c r="E35" s="28">
        <f t="shared" si="0"/>
        <v>84</v>
      </c>
      <c r="F35" s="28" t="str">
        <f t="shared" si="1"/>
        <v>B</v>
      </c>
      <c r="G35" s="28">
        <f t="shared" si="2"/>
        <v>84</v>
      </c>
      <c r="H35" s="28" t="str">
        <f t="shared" si="3"/>
        <v>B</v>
      </c>
      <c r="I35" s="36">
        <v>1</v>
      </c>
      <c r="J35" s="28" t="str">
        <f t="shared" si="4"/>
        <v>Memiliki kemampuan menganalisis sifat kependudukan Jepang, namun perlu peningkatan pemahaman respon bangsa Indonesia dalam melakukan perlawanan</v>
      </c>
      <c r="K35" s="28">
        <f t="shared" si="5"/>
        <v>86</v>
      </c>
      <c r="L35" s="28" t="str">
        <f t="shared" si="6"/>
        <v>A</v>
      </c>
      <c r="M35" s="28">
        <f t="shared" si="7"/>
        <v>86</v>
      </c>
      <c r="N35" s="28" t="str">
        <f t="shared" si="8"/>
        <v>A</v>
      </c>
      <c r="O35" s="36">
        <v>1</v>
      </c>
      <c r="P35" s="28" t="str">
        <f t="shared" si="9"/>
        <v>Sangat terampil menyajikan sifat kependudukan Jepang di Indonesia</v>
      </c>
      <c r="Q35" s="39"/>
      <c r="R35" s="39" t="s">
        <v>9</v>
      </c>
      <c r="S35" s="18"/>
      <c r="T35" s="1">
        <v>75</v>
      </c>
      <c r="U35" s="1">
        <v>87</v>
      </c>
      <c r="V35" s="1">
        <v>90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87</v>
      </c>
      <c r="AG35" s="1">
        <v>85</v>
      </c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142535</v>
      </c>
      <c r="C36" s="19" t="s">
        <v>91</v>
      </c>
      <c r="D36" s="18"/>
      <c r="E36" s="28">
        <f t="shared" si="0"/>
        <v>87</v>
      </c>
      <c r="F36" s="28" t="str">
        <f t="shared" si="1"/>
        <v>A</v>
      </c>
      <c r="G36" s="28">
        <f t="shared" si="2"/>
        <v>87</v>
      </c>
      <c r="H36" s="28" t="str">
        <f t="shared" si="3"/>
        <v>A</v>
      </c>
      <c r="I36" s="36">
        <v>1</v>
      </c>
      <c r="J36" s="28" t="str">
        <f t="shared" si="4"/>
        <v>Memiliki kemampuan menganalisis sifat kependudukan Jepang, namun perlu peningkatan pemahaman respon bangsa Indonesia dalam melakukan perlawanan</v>
      </c>
      <c r="K36" s="28">
        <f t="shared" si="5"/>
        <v>83</v>
      </c>
      <c r="L36" s="28" t="str">
        <f t="shared" si="6"/>
        <v>B</v>
      </c>
      <c r="M36" s="28">
        <f t="shared" si="7"/>
        <v>83</v>
      </c>
      <c r="N36" s="28" t="str">
        <f t="shared" si="8"/>
        <v>B</v>
      </c>
      <c r="O36" s="36">
        <v>1</v>
      </c>
      <c r="P36" s="28" t="str">
        <f t="shared" si="9"/>
        <v>Sangat terampil menyajikan sifat kependudukan Jepang di Indonesia</v>
      </c>
      <c r="Q36" s="39"/>
      <c r="R36" s="39" t="s">
        <v>9</v>
      </c>
      <c r="S36" s="18"/>
      <c r="T36" s="1">
        <v>85</v>
      </c>
      <c r="U36" s="1">
        <v>84</v>
      </c>
      <c r="V36" s="1">
        <v>92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81</v>
      </c>
      <c r="AG36" s="1">
        <v>85</v>
      </c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142550</v>
      </c>
      <c r="C37" s="19" t="s">
        <v>92</v>
      </c>
      <c r="D37" s="18"/>
      <c r="E37" s="28">
        <f t="shared" si="0"/>
        <v>84</v>
      </c>
      <c r="F37" s="28" t="str">
        <f t="shared" si="1"/>
        <v>B</v>
      </c>
      <c r="G37" s="28">
        <f t="shared" si="2"/>
        <v>84</v>
      </c>
      <c r="H37" s="28" t="str">
        <f t="shared" si="3"/>
        <v>B</v>
      </c>
      <c r="I37" s="36">
        <v>1</v>
      </c>
      <c r="J37" s="28" t="str">
        <f t="shared" si="4"/>
        <v>Memiliki kemampuan menganalisis sifat kependudukan Jepang, namun perlu peningkatan pemahaman respon bangsa Indonesia dalam melakukan perlawanan</v>
      </c>
      <c r="K37" s="28">
        <f t="shared" si="5"/>
        <v>83</v>
      </c>
      <c r="L37" s="28" t="str">
        <f t="shared" si="6"/>
        <v>B</v>
      </c>
      <c r="M37" s="28">
        <f t="shared" si="7"/>
        <v>83</v>
      </c>
      <c r="N37" s="28" t="str">
        <f t="shared" si="8"/>
        <v>B</v>
      </c>
      <c r="O37" s="36">
        <v>1</v>
      </c>
      <c r="P37" s="28" t="str">
        <f t="shared" si="9"/>
        <v>Sangat terampil menyajikan sifat kependudukan Jepang di Indonesia</v>
      </c>
      <c r="Q37" s="39"/>
      <c r="R37" s="39" t="s">
        <v>9</v>
      </c>
      <c r="S37" s="18"/>
      <c r="T37" s="1">
        <v>84</v>
      </c>
      <c r="U37" s="1">
        <v>86</v>
      </c>
      <c r="V37" s="1">
        <v>82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81</v>
      </c>
      <c r="AG37" s="1">
        <v>85</v>
      </c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142565</v>
      </c>
      <c r="C38" s="19" t="s">
        <v>93</v>
      </c>
      <c r="D38" s="18"/>
      <c r="E38" s="28">
        <f t="shared" si="0"/>
        <v>84</v>
      </c>
      <c r="F38" s="28" t="str">
        <f t="shared" si="1"/>
        <v>B</v>
      </c>
      <c r="G38" s="28">
        <f t="shared" si="2"/>
        <v>84</v>
      </c>
      <c r="H38" s="28" t="str">
        <f t="shared" si="3"/>
        <v>B</v>
      </c>
      <c r="I38" s="36">
        <v>2</v>
      </c>
      <c r="J38" s="28" t="str">
        <f t="shared" si="4"/>
        <v>Memiliki kemampuan menganalisis peristiwa proklamasi, namun perlu peningkatan pemahaman pembentukan pemerintahan Republik Indonesia pada awal kemerdekaan</v>
      </c>
      <c r="K38" s="28">
        <f t="shared" si="5"/>
        <v>85</v>
      </c>
      <c r="L38" s="28" t="str">
        <f t="shared" si="6"/>
        <v>A</v>
      </c>
      <c r="M38" s="28">
        <f t="shared" si="7"/>
        <v>85</v>
      </c>
      <c r="N38" s="28" t="str">
        <f t="shared" si="8"/>
        <v>A</v>
      </c>
      <c r="O38" s="36">
        <v>2</v>
      </c>
      <c r="P38" s="28" t="str">
        <f t="shared" si="9"/>
        <v>Sangat terampil menyajikan peristiwa proklamasi</v>
      </c>
      <c r="Q38" s="39"/>
      <c r="R38" s="39" t="s">
        <v>9</v>
      </c>
      <c r="S38" s="18"/>
      <c r="T38" s="1">
        <v>84</v>
      </c>
      <c r="U38" s="1">
        <v>73</v>
      </c>
      <c r="V38" s="1">
        <v>94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142580</v>
      </c>
      <c r="C39" s="19" t="s">
        <v>94</v>
      </c>
      <c r="D39" s="18"/>
      <c r="E39" s="28">
        <f t="shared" si="0"/>
        <v>85</v>
      </c>
      <c r="F39" s="28" t="str">
        <f t="shared" si="1"/>
        <v>A</v>
      </c>
      <c r="G39" s="28">
        <f t="shared" si="2"/>
        <v>85</v>
      </c>
      <c r="H39" s="28" t="str">
        <f t="shared" si="3"/>
        <v>A</v>
      </c>
      <c r="I39" s="36">
        <v>1</v>
      </c>
      <c r="J39" s="28" t="str">
        <f t="shared" si="4"/>
        <v>Memiliki kemampuan menganalisis sifat kependudukan Jepang, namun perlu peningkatan pemahaman respon bangsa Indonesia dalam melakukan perlawanan</v>
      </c>
      <c r="K39" s="28">
        <f t="shared" si="5"/>
        <v>85</v>
      </c>
      <c r="L39" s="28" t="str">
        <f t="shared" si="6"/>
        <v>A</v>
      </c>
      <c r="M39" s="28">
        <f t="shared" si="7"/>
        <v>85</v>
      </c>
      <c r="N39" s="28" t="str">
        <f t="shared" si="8"/>
        <v>A</v>
      </c>
      <c r="O39" s="36">
        <v>1</v>
      </c>
      <c r="P39" s="28" t="str">
        <f t="shared" si="9"/>
        <v>Sangat terampil menyajikan sifat kependudukan Jepang di Indonesia</v>
      </c>
      <c r="Q39" s="39"/>
      <c r="R39" s="39" t="s">
        <v>9</v>
      </c>
      <c r="S39" s="18"/>
      <c r="T39" s="1">
        <v>78</v>
      </c>
      <c r="U39" s="1">
        <v>87</v>
      </c>
      <c r="V39" s="1">
        <v>90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85</v>
      </c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142595</v>
      </c>
      <c r="C40" s="19" t="s">
        <v>95</v>
      </c>
      <c r="D40" s="18"/>
      <c r="E40" s="28">
        <f t="shared" si="0"/>
        <v>88</v>
      </c>
      <c r="F40" s="28" t="str">
        <f t="shared" si="1"/>
        <v>A</v>
      </c>
      <c r="G40" s="28">
        <f t="shared" si="2"/>
        <v>88</v>
      </c>
      <c r="H40" s="28" t="str">
        <f t="shared" si="3"/>
        <v>A</v>
      </c>
      <c r="I40" s="36">
        <v>1</v>
      </c>
      <c r="J40" s="28" t="str">
        <f t="shared" si="4"/>
        <v>Memiliki kemampuan menganalisis sifat kependudukan Jepang, namun perlu peningkatan pemahaman respon bangsa Indonesia dalam melakukan perlawanan</v>
      </c>
      <c r="K40" s="28">
        <f t="shared" si="5"/>
        <v>85</v>
      </c>
      <c r="L40" s="28" t="str">
        <f t="shared" si="6"/>
        <v>A</v>
      </c>
      <c r="M40" s="28">
        <f t="shared" si="7"/>
        <v>85</v>
      </c>
      <c r="N40" s="28" t="str">
        <f t="shared" si="8"/>
        <v>A</v>
      </c>
      <c r="O40" s="36">
        <v>1</v>
      </c>
      <c r="P40" s="28" t="str">
        <f t="shared" si="9"/>
        <v>Sangat terampil menyajikan sifat kependudukan Jepang di Indonesia</v>
      </c>
      <c r="Q40" s="39"/>
      <c r="R40" s="39" t="s">
        <v>9</v>
      </c>
      <c r="S40" s="18"/>
      <c r="T40" s="1">
        <v>88</v>
      </c>
      <c r="U40" s="1">
        <v>89</v>
      </c>
      <c r="V40" s="1">
        <v>86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85</v>
      </c>
      <c r="AG40" s="1">
        <v>85</v>
      </c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142610</v>
      </c>
      <c r="C41" s="19" t="s">
        <v>96</v>
      </c>
      <c r="D41" s="18"/>
      <c r="E41" s="28">
        <f t="shared" si="0"/>
        <v>82</v>
      </c>
      <c r="F41" s="28" t="str">
        <f t="shared" si="1"/>
        <v>B</v>
      </c>
      <c r="G41" s="28">
        <f t="shared" si="2"/>
        <v>82</v>
      </c>
      <c r="H41" s="28" t="str">
        <f t="shared" si="3"/>
        <v>B</v>
      </c>
      <c r="I41" s="36">
        <v>1</v>
      </c>
      <c r="J41" s="28" t="str">
        <f t="shared" si="4"/>
        <v>Memiliki kemampuan menganalisis sifat kependudukan Jepang, namun perlu peningkatan pemahaman respon bangsa Indonesia dalam melakukan perlawanan</v>
      </c>
      <c r="K41" s="28">
        <f t="shared" si="5"/>
        <v>83</v>
      </c>
      <c r="L41" s="28" t="str">
        <f t="shared" si="6"/>
        <v>B</v>
      </c>
      <c r="M41" s="28">
        <f t="shared" si="7"/>
        <v>83</v>
      </c>
      <c r="N41" s="28" t="str">
        <f t="shared" si="8"/>
        <v>B</v>
      </c>
      <c r="O41" s="36">
        <v>1</v>
      </c>
      <c r="P41" s="28" t="str">
        <f t="shared" si="9"/>
        <v>Sangat terampil menyajikan sifat kependudukan Jepang di Indonesia</v>
      </c>
      <c r="Q41" s="39"/>
      <c r="R41" s="39" t="s">
        <v>9</v>
      </c>
      <c r="S41" s="18"/>
      <c r="T41" s="1">
        <v>76</v>
      </c>
      <c r="U41" s="1">
        <v>83</v>
      </c>
      <c r="V41" s="1">
        <v>88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81</v>
      </c>
      <c r="AG41" s="1">
        <v>85</v>
      </c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142625</v>
      </c>
      <c r="C42" s="19" t="s">
        <v>97</v>
      </c>
      <c r="D42" s="18"/>
      <c r="E42" s="28">
        <f t="shared" si="0"/>
        <v>92</v>
      </c>
      <c r="F42" s="28" t="str">
        <f t="shared" si="1"/>
        <v>A</v>
      </c>
      <c r="G42" s="28">
        <f t="shared" si="2"/>
        <v>92</v>
      </c>
      <c r="H42" s="28" t="str">
        <f t="shared" si="3"/>
        <v>A</v>
      </c>
      <c r="I42" s="36">
        <v>1</v>
      </c>
      <c r="J42" s="28" t="str">
        <f t="shared" si="4"/>
        <v>Memiliki kemampuan menganalisis sifat kependudukan Jepang, namun perlu peningkatan pemahaman respon bangsa Indonesia dalam melakukan perlawanan</v>
      </c>
      <c r="K42" s="28">
        <f t="shared" si="5"/>
        <v>86</v>
      </c>
      <c r="L42" s="28" t="str">
        <f t="shared" si="6"/>
        <v>A</v>
      </c>
      <c r="M42" s="28">
        <f t="shared" si="7"/>
        <v>86</v>
      </c>
      <c r="N42" s="28" t="str">
        <f t="shared" si="8"/>
        <v>A</v>
      </c>
      <c r="O42" s="36">
        <v>1</v>
      </c>
      <c r="P42" s="28" t="str">
        <f t="shared" si="9"/>
        <v>Sangat terampil menyajikan sifat kependudukan Jepang di Indonesia</v>
      </c>
      <c r="Q42" s="39"/>
      <c r="R42" s="39" t="s">
        <v>8</v>
      </c>
      <c r="S42" s="18"/>
      <c r="T42" s="1">
        <v>89</v>
      </c>
      <c r="U42" s="1">
        <v>93</v>
      </c>
      <c r="V42" s="1">
        <v>93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87</v>
      </c>
      <c r="AG42" s="1">
        <v>85</v>
      </c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142640</v>
      </c>
      <c r="C43" s="19" t="s">
        <v>98</v>
      </c>
      <c r="D43" s="18"/>
      <c r="E43" s="28">
        <f t="shared" si="0"/>
        <v>83</v>
      </c>
      <c r="F43" s="28" t="str">
        <f t="shared" si="1"/>
        <v>B</v>
      </c>
      <c r="G43" s="28">
        <f t="shared" si="2"/>
        <v>83</v>
      </c>
      <c r="H43" s="28" t="str">
        <f t="shared" si="3"/>
        <v>B</v>
      </c>
      <c r="I43" s="36">
        <v>1</v>
      </c>
      <c r="J43" s="28" t="str">
        <f t="shared" si="4"/>
        <v>Memiliki kemampuan menganalisis sifat kependudukan Jepang, namun perlu peningkatan pemahaman respon bangsa Indonesia dalam melakukan perlawanan</v>
      </c>
      <c r="K43" s="28">
        <f t="shared" si="5"/>
        <v>83</v>
      </c>
      <c r="L43" s="28" t="str">
        <f t="shared" si="6"/>
        <v>B</v>
      </c>
      <c r="M43" s="28">
        <f t="shared" si="7"/>
        <v>83</v>
      </c>
      <c r="N43" s="28" t="str">
        <f t="shared" si="8"/>
        <v>B</v>
      </c>
      <c r="O43" s="36">
        <v>1</v>
      </c>
      <c r="P43" s="28" t="str">
        <f t="shared" si="9"/>
        <v>Sangat terampil menyajikan sifat kependudukan Jepang di Indonesia</v>
      </c>
      <c r="Q43" s="39"/>
      <c r="R43" s="39" t="s">
        <v>9</v>
      </c>
      <c r="S43" s="18"/>
      <c r="T43" s="1">
        <v>75</v>
      </c>
      <c r="U43" s="1">
        <v>90</v>
      </c>
      <c r="V43" s="1">
        <v>84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81</v>
      </c>
      <c r="AG43" s="1">
        <v>85</v>
      </c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142655</v>
      </c>
      <c r="C44" s="19" t="s">
        <v>99</v>
      </c>
      <c r="D44" s="18"/>
      <c r="E44" s="28">
        <f t="shared" si="0"/>
        <v>88</v>
      </c>
      <c r="F44" s="28" t="str">
        <f t="shared" si="1"/>
        <v>A</v>
      </c>
      <c r="G44" s="28">
        <f t="shared" si="2"/>
        <v>88</v>
      </c>
      <c r="H44" s="28" t="str">
        <f t="shared" si="3"/>
        <v>A</v>
      </c>
      <c r="I44" s="36">
        <v>1</v>
      </c>
      <c r="J44" s="28" t="str">
        <f t="shared" si="4"/>
        <v>Memiliki kemampuan menganalisis sifat kependudukan Jepang, namun perlu peningkatan pemahaman respon bangsa Indonesia dalam melakukan perlawanan</v>
      </c>
      <c r="K44" s="28">
        <f t="shared" si="5"/>
        <v>85</v>
      </c>
      <c r="L44" s="28" t="str">
        <f t="shared" si="6"/>
        <v>A</v>
      </c>
      <c r="M44" s="28">
        <f t="shared" si="7"/>
        <v>85</v>
      </c>
      <c r="N44" s="28" t="str">
        <f t="shared" si="8"/>
        <v>A</v>
      </c>
      <c r="O44" s="36">
        <v>1</v>
      </c>
      <c r="P44" s="28" t="str">
        <f t="shared" si="9"/>
        <v>Sangat terampil menyajikan sifat kependudukan Jepang di Indonesia</v>
      </c>
      <c r="Q44" s="39"/>
      <c r="R44" s="39" t="s">
        <v>9</v>
      </c>
      <c r="S44" s="18"/>
      <c r="T44" s="1">
        <v>87</v>
      </c>
      <c r="U44" s="1">
        <v>86</v>
      </c>
      <c r="V44" s="1">
        <v>92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85</v>
      </c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142670</v>
      </c>
      <c r="C45" s="19" t="s">
        <v>100</v>
      </c>
      <c r="D45" s="18"/>
      <c r="E45" s="28">
        <f t="shared" si="0"/>
        <v>85</v>
      </c>
      <c r="F45" s="28" t="str">
        <f t="shared" si="1"/>
        <v>A</v>
      </c>
      <c r="G45" s="28">
        <f t="shared" si="2"/>
        <v>85</v>
      </c>
      <c r="H45" s="28" t="str">
        <f t="shared" si="3"/>
        <v>A</v>
      </c>
      <c r="I45" s="36">
        <v>1</v>
      </c>
      <c r="J45" s="28" t="str">
        <f t="shared" si="4"/>
        <v>Memiliki kemampuan menganalisis sifat kependudukan Jepang, namun perlu peningkatan pemahaman respon bangsa Indonesia dalam melakukan perlawanan</v>
      </c>
      <c r="K45" s="28">
        <f t="shared" si="5"/>
        <v>83</v>
      </c>
      <c r="L45" s="28" t="str">
        <f t="shared" si="6"/>
        <v>B</v>
      </c>
      <c r="M45" s="28">
        <f t="shared" si="7"/>
        <v>83</v>
      </c>
      <c r="N45" s="28" t="str">
        <f t="shared" si="8"/>
        <v>B</v>
      </c>
      <c r="O45" s="36">
        <v>1</v>
      </c>
      <c r="P45" s="28" t="str">
        <f t="shared" si="9"/>
        <v>Sangat terampil menyajikan sifat kependudukan Jepang di Indonesia</v>
      </c>
      <c r="Q45" s="39"/>
      <c r="R45" s="39" t="s">
        <v>9</v>
      </c>
      <c r="S45" s="18"/>
      <c r="T45" s="1">
        <v>89</v>
      </c>
      <c r="U45" s="1">
        <v>87</v>
      </c>
      <c r="V45" s="1">
        <v>80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81</v>
      </c>
      <c r="AG45" s="1">
        <v>85</v>
      </c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142685</v>
      </c>
      <c r="C46" s="19" t="s">
        <v>101</v>
      </c>
      <c r="D46" s="18"/>
      <c r="E46" s="28">
        <f t="shared" si="0"/>
        <v>83</v>
      </c>
      <c r="F46" s="28" t="str">
        <f t="shared" si="1"/>
        <v>B</v>
      </c>
      <c r="G46" s="28">
        <f t="shared" si="2"/>
        <v>83</v>
      </c>
      <c r="H46" s="28" t="str">
        <f t="shared" si="3"/>
        <v>B</v>
      </c>
      <c r="I46" s="36">
        <v>1</v>
      </c>
      <c r="J46" s="28" t="str">
        <f t="shared" si="4"/>
        <v>Memiliki kemampuan menganalisis sifat kependudukan Jepang, namun perlu peningkatan pemahaman respon bangsa Indonesia dalam melakukan perlawanan</v>
      </c>
      <c r="K46" s="28">
        <f t="shared" si="5"/>
        <v>85</v>
      </c>
      <c r="L46" s="28" t="str">
        <f t="shared" si="6"/>
        <v>A</v>
      </c>
      <c r="M46" s="28">
        <f t="shared" si="7"/>
        <v>85</v>
      </c>
      <c r="N46" s="28" t="str">
        <f t="shared" si="8"/>
        <v>A</v>
      </c>
      <c r="O46" s="36">
        <v>1</v>
      </c>
      <c r="P46" s="28" t="str">
        <f t="shared" si="9"/>
        <v>Sangat terampil menyajikan sifat kependudukan Jepang di Indonesia</v>
      </c>
      <c r="Q46" s="39"/>
      <c r="R46" s="39" t="s">
        <v>9</v>
      </c>
      <c r="S46" s="18"/>
      <c r="T46" s="1">
        <v>82</v>
      </c>
      <c r="U46" s="1">
        <v>84</v>
      </c>
      <c r="V46" s="1">
        <v>84</v>
      </c>
      <c r="W46" s="1"/>
      <c r="X46" s="1"/>
      <c r="Y46" s="1"/>
      <c r="Z46" s="1"/>
      <c r="AA46" s="1"/>
      <c r="AB46" s="1"/>
      <c r="AC46" s="1"/>
      <c r="AD46" s="1"/>
      <c r="AE46" s="18"/>
      <c r="AF46" s="1">
        <v>85</v>
      </c>
      <c r="AG46" s="1">
        <v>85</v>
      </c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92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76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84.166666666666671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xWindow="1241" yWindow="610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XI-MIPA 7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acer</cp:lastModifiedBy>
  <dcterms:created xsi:type="dcterms:W3CDTF">2015-09-01T09:01:01Z</dcterms:created>
  <dcterms:modified xsi:type="dcterms:W3CDTF">2020-06-08T10:12:21Z</dcterms:modified>
  <cp:category/>
</cp:coreProperties>
</file>