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PAT 2019_2020\"/>
    </mc:Choice>
  </mc:AlternateContent>
  <bookViews>
    <workbookView xWindow="0" yWindow="0" windowWidth="20490" windowHeight="775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P45" i="1"/>
  <c r="M45" i="1"/>
  <c r="N45" i="1" s="1"/>
  <c r="L45" i="1"/>
  <c r="K45" i="1"/>
  <c r="J45" i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P39" i="1"/>
  <c r="M39" i="1"/>
  <c r="N39" i="1" s="1"/>
  <c r="K39" i="1"/>
  <c r="L39" i="1" s="1"/>
  <c r="J39" i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P34" i="1"/>
  <c r="M34" i="1"/>
  <c r="N34" i="1" s="1"/>
  <c r="K34" i="1"/>
  <c r="L34" i="1" s="1"/>
  <c r="J34" i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P31" i="1"/>
  <c r="M31" i="1"/>
  <c r="N31" i="1" s="1"/>
  <c r="K31" i="1"/>
  <c r="L31" i="1" s="1"/>
  <c r="J31" i="1"/>
  <c r="P30" i="1"/>
  <c r="M30" i="1"/>
  <c r="N30" i="1" s="1"/>
  <c r="K30" i="1"/>
  <c r="L30" i="1" s="1"/>
  <c r="J30" i="1"/>
  <c r="P29" i="1"/>
  <c r="M29" i="1"/>
  <c r="N29" i="1" s="1"/>
  <c r="K29" i="1"/>
  <c r="L29" i="1" s="1"/>
  <c r="J29" i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P26" i="1"/>
  <c r="M26" i="1"/>
  <c r="N26" i="1" s="1"/>
  <c r="K26" i="1"/>
  <c r="L26" i="1" s="1"/>
  <c r="J26" i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P23" i="1"/>
  <c r="M23" i="1"/>
  <c r="N23" i="1" s="1"/>
  <c r="K23" i="1"/>
  <c r="L23" i="1" s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P19" i="1"/>
  <c r="M19" i="1"/>
  <c r="N19" i="1" s="1"/>
  <c r="K19" i="1"/>
  <c r="L19" i="1" s="1"/>
  <c r="J19" i="1"/>
  <c r="P18" i="1"/>
  <c r="M18" i="1"/>
  <c r="N18" i="1" s="1"/>
  <c r="K18" i="1"/>
  <c r="L18" i="1" s="1"/>
  <c r="J18" i="1"/>
  <c r="P17" i="1"/>
  <c r="M17" i="1"/>
  <c r="N17" i="1" s="1"/>
  <c r="K17" i="1"/>
  <c r="L17" i="1" s="1"/>
  <c r="J17" i="1"/>
  <c r="P16" i="1"/>
  <c r="M16" i="1"/>
  <c r="N16" i="1" s="1"/>
  <c r="K16" i="1"/>
  <c r="L16" i="1" s="1"/>
  <c r="J16" i="1"/>
  <c r="P15" i="1"/>
  <c r="M15" i="1"/>
  <c r="N15" i="1" s="1"/>
  <c r="K15" i="1"/>
  <c r="L15" i="1" s="1"/>
  <c r="J15" i="1"/>
  <c r="P14" i="1"/>
  <c r="M14" i="1"/>
  <c r="N14" i="1" s="1"/>
  <c r="K14" i="1"/>
  <c r="L14" i="1" s="1"/>
  <c r="J14" i="1"/>
  <c r="P13" i="1"/>
  <c r="M13" i="1"/>
  <c r="N13" i="1" s="1"/>
  <c r="K13" i="1"/>
  <c r="L13" i="1" s="1"/>
  <c r="J13" i="1"/>
  <c r="P12" i="1"/>
  <c r="M12" i="1"/>
  <c r="N12" i="1" s="1"/>
  <c r="K12" i="1"/>
  <c r="L12" i="1" s="1"/>
  <c r="J12" i="1"/>
  <c r="P11" i="1"/>
  <c r="M11" i="1"/>
  <c r="N11" i="1" s="1"/>
  <c r="K11" i="1"/>
  <c r="L11" i="1" s="1"/>
  <c r="J11" i="1"/>
  <c r="E40" i="1"/>
  <c r="F40" i="1" s="1"/>
  <c r="E32" i="1"/>
  <c r="F32" i="1" s="1"/>
  <c r="H28" i="1"/>
  <c r="E24" i="1"/>
  <c r="F24" i="1" s="1"/>
  <c r="E16" i="1"/>
  <c r="F16" i="1" s="1"/>
  <c r="G42" i="1"/>
  <c r="H42" i="1" s="1"/>
  <c r="G26" i="1"/>
  <c r="H26" i="1" s="1"/>
  <c r="E43" i="1"/>
  <c r="F43" i="1" s="1"/>
  <c r="E27" i="1"/>
  <c r="F27" i="1" s="1"/>
  <c r="G41" i="1"/>
  <c r="H41" i="1" s="1"/>
  <c r="G36" i="1"/>
  <c r="H36" i="1" s="1"/>
  <c r="G33" i="1"/>
  <c r="H33" i="1" s="1"/>
  <c r="G28" i="1"/>
  <c r="G20" i="1"/>
  <c r="H20" i="1" s="1"/>
  <c r="G46" i="1"/>
  <c r="H46" i="1" s="1"/>
  <c r="E34" i="1"/>
  <c r="F34" i="1" s="1"/>
  <c r="G14" i="1"/>
  <c r="H14" i="1" s="1"/>
  <c r="G35" i="1"/>
  <c r="H35" i="1" s="1"/>
  <c r="G19" i="1"/>
  <c r="H19" i="1" s="1"/>
  <c r="E45" i="1"/>
  <c r="F45" i="1" s="1"/>
  <c r="G45" i="1"/>
  <c r="H45" i="1" s="1"/>
  <c r="E41" i="1"/>
  <c r="F41" i="1" s="1"/>
  <c r="E37" i="1"/>
  <c r="F37" i="1" s="1"/>
  <c r="G37" i="1"/>
  <c r="H37" i="1" s="1"/>
  <c r="E33" i="1"/>
  <c r="F33" i="1" s="1"/>
  <c r="G29" i="1"/>
  <c r="H29" i="1" s="1"/>
  <c r="E25" i="1"/>
  <c r="F25" i="1" s="1"/>
  <c r="E21" i="1"/>
  <c r="F21" i="1" s="1"/>
  <c r="G21" i="1"/>
  <c r="H21" i="1" s="1"/>
  <c r="E17" i="1"/>
  <c r="F17" i="1" s="1"/>
  <c r="E13" i="1"/>
  <c r="F13" i="1" s="1"/>
  <c r="G13" i="1"/>
  <c r="H13" i="1" s="1"/>
  <c r="E46" i="1"/>
  <c r="F46" i="1" s="1"/>
  <c r="G38" i="1"/>
  <c r="H38" i="1" s="1"/>
  <c r="E30" i="1"/>
  <c r="F30" i="1" s="1"/>
  <c r="E22" i="1"/>
  <c r="F22" i="1" s="1"/>
  <c r="G22" i="1"/>
  <c r="H22" i="1" s="1"/>
  <c r="E14" i="1"/>
  <c r="F14" i="1" s="1"/>
  <c r="E39" i="1"/>
  <c r="F39" i="1" s="1"/>
  <c r="G31" i="1"/>
  <c r="H31" i="1" s="1"/>
  <c r="G15" i="1"/>
  <c r="H15" i="1" s="1"/>
  <c r="E15" i="1"/>
  <c r="F15" i="1" s="1"/>
  <c r="E19" i="1"/>
  <c r="F19" i="1" s="1"/>
  <c r="G11" i="1"/>
  <c r="H11" i="1" s="1"/>
  <c r="G44" i="1"/>
  <c r="H44" i="1" s="1"/>
  <c r="G17" i="1"/>
  <c r="H17" i="1" s="1"/>
  <c r="E38" i="1"/>
  <c r="F38" i="1" s="1"/>
  <c r="G30" i="1"/>
  <c r="H30" i="1" s="1"/>
  <c r="G23" i="1"/>
  <c r="H23" i="1" s="1"/>
  <c r="E23" i="1"/>
  <c r="F23" i="1" s="1"/>
  <c r="E44" i="1"/>
  <c r="F44" i="1" s="1"/>
  <c r="G40" i="1"/>
  <c r="H40" i="1" s="1"/>
  <c r="E36" i="1"/>
  <c r="F36" i="1" s="1"/>
  <c r="G32" i="1"/>
  <c r="H32" i="1" s="1"/>
  <c r="E28" i="1"/>
  <c r="F28" i="1" s="1"/>
  <c r="G24" i="1"/>
  <c r="H24" i="1" s="1"/>
  <c r="E20" i="1"/>
  <c r="F20" i="1" s="1"/>
  <c r="G16" i="1"/>
  <c r="H16" i="1" s="1"/>
  <c r="G12" i="1"/>
  <c r="H12" i="1" s="1"/>
  <c r="E12" i="1"/>
  <c r="F12" i="1" s="1"/>
  <c r="E42" i="1"/>
  <c r="F42" i="1" s="1"/>
  <c r="G34" i="1"/>
  <c r="H34" i="1" s="1"/>
  <c r="E26" i="1"/>
  <c r="F26" i="1" s="1"/>
  <c r="E18" i="1"/>
  <c r="F18" i="1" s="1"/>
  <c r="G18" i="1"/>
  <c r="H18" i="1" s="1"/>
  <c r="G43" i="1"/>
  <c r="H43" i="1" s="1"/>
  <c r="E35" i="1"/>
  <c r="F35" i="1" s="1"/>
  <c r="G27" i="1"/>
  <c r="H27" i="1" s="1"/>
  <c r="E29" i="1"/>
  <c r="F29" i="1" s="1"/>
  <c r="G25" i="1"/>
  <c r="H25" i="1" s="1"/>
  <c r="G39" i="1"/>
  <c r="H39" i="1" s="1"/>
  <c r="E11" i="1"/>
  <c r="F11" i="1" s="1"/>
  <c r="E31" i="1"/>
  <c r="F31" i="1" s="1"/>
  <c r="K54" i="1" l="1"/>
  <c r="K53" i="1"/>
  <c r="K52" i="1"/>
</calcChain>
</file>

<file path=xl/sharedStrings.xml><?xml version="1.0" encoding="utf-8"?>
<sst xmlns="http://schemas.openxmlformats.org/spreadsheetml/2006/main" count="189" uniqueCount="125">
  <si>
    <t>DAFTAR NILAI SISWA SMAN 9 SEMARANG SEMESTER GENAP TAHUN PELAJARAN 2019/2020</t>
  </si>
  <si>
    <t>Guru :</t>
  </si>
  <si>
    <t>Nur Zakiah M.Pd.</t>
  </si>
  <si>
    <t>Kelas XI-MIPA 7</t>
  </si>
  <si>
    <t>Mapel :</t>
  </si>
  <si>
    <t>Matematika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</si>
  <si>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</si>
  <si>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</si>
  <si>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</si>
  <si>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</si>
  <si>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</si>
  <si>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</si>
  <si>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</si>
  <si>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</si>
  <si>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</si>
  <si>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</si>
  <si>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</si>
  <si>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</si>
  <si>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</si>
  <si>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</si>
  <si>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</si>
  <si>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</si>
  <si>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</si>
  <si>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</si>
  <si>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</si>
  <si>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</si>
  <si>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</si>
  <si>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</si>
  <si>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</si>
  <si>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</si>
  <si>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</si>
  <si>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</si>
  <si>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</si>
  <si>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</si>
  <si>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</si>
  <si>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</si>
  <si>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</si>
  <si>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</si>
  <si>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</si>
  <si>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</si>
  <si>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</si>
  <si>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</si>
  <si>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</si>
  <si>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</si>
  <si>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</si>
  <si>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</si>
  <si>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</si>
  <si>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</si>
  <si>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</si>
  <si>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</si>
  <si>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</si>
  <si>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</si>
  <si>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</si>
  <si>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</si>
  <si>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</si>
  <si>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</si>
  <si>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</si>
  <si>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</si>
  <si>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</si>
  <si>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</si>
  <si>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</si>
  <si>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</si>
  <si>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</si>
  <si>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</si>
  <si>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</si>
  <si>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</si>
  <si>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</si>
  <si>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</si>
  <si>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</si>
  <si>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</si>
  <si>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</si>
  <si>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</si>
  <si>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</si>
  <si>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</si>
  <si>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</si>
  <si>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</si>
  <si>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</si>
  <si>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</si>
  <si>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</si>
  <si>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</si>
  <si>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</si>
  <si>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</si>
  <si>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</si>
  <si>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</si>
  <si>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</si>
  <si>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</si>
  <si>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</si>
  <si>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</si>
  <si>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</si>
  <si>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</si>
  <si>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</si>
  <si>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</si>
  <si>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</si>
  <si>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</si>
  <si>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</si>
  <si>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</si>
  <si>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</si>
  <si>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</si>
  <si>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</si>
  <si>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</si>
  <si>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</si>
  <si>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</si>
  <si>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</si>
  <si>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</si>
  <si>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</si>
  <si>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</si>
  <si>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</si>
  <si>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</si>
  <si>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</si>
  <si>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</si>
  <si>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</si>
  <si>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</si>
  <si>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</si>
  <si>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</si>
  <si>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091022</t>
  </si>
  <si>
    <t>Memiliki kemampuan untuk menjelaskan dan menganalisis teori Limit, Turunan dan Integral</t>
  </si>
  <si>
    <t>Sangat terampil dalam menyelesaikan masalah terkait materi Limit, Turunan, dan Integral.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</si>
  <si>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</si>
  <si>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</si>
  <si>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</si>
  <si>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</si>
  <si>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Memiliki kemampuan untuk menjelaskan dan menganalisis teori turunan, integral namun perlu ditingkatkan pemahaman terhadap teori limit</t>
  </si>
  <si>
    <t>Terampil dalam menyelesaikan masalah terkait materi turunan, integral namun perlu ditingkatkan untuk materi limit.</t>
  </si>
  <si>
    <t>Memiliki kemampuan untuk menjelaskan dan menganalisis teori integral, namun perlu ditingkatkan pemahaman terhadap teori limit dan turunan</t>
  </si>
  <si>
    <t>Terampil dalam menyelesaikan masalah terkait materi integral, namun perlu ditingkatkan untuk materi limit dan turunan.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</si>
</sst>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1" fontId="13" fillId="2" borderId="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80" zoomScaleNormal="90" zoomScaleSheetLayoutView="80"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ht="11.25" customHeight="1" x14ac:dyDescent="0.25">
      <c r="A3" s="16" t="s">
        <v>4</v>
      </c>
      <c r="B3" s="22">
        <v>1163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142161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1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turunan, integral namun perlu ditingkatkan pemahaman terhadap teori limit</v>
      </c>
      <c r="K11" s="28">
        <f t="shared" ref="K11:K50" si="5">IF((COUNTA(AF11:AO11)&gt;0),AVERAGE(AF11:AO11),"")</f>
        <v>83.995000000000005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83.995000000000005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1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namun perlu ditingkatkan untuk materi Turunan dan Integral.</v>
      </c>
      <c r="Q11" s="39"/>
      <c r="R11" s="39" t="s">
        <v>8</v>
      </c>
      <c r="S11" s="18"/>
      <c r="T11" s="1">
        <v>74.39</v>
      </c>
      <c r="U11" s="1">
        <v>100</v>
      </c>
      <c r="V11" s="79">
        <v>90.518556968595902</v>
      </c>
      <c r="W11" s="78">
        <v>93.22727272727272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72.98</v>
      </c>
      <c r="AH11" s="1">
        <v>96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142176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1">
        <v>5</v>
      </c>
      <c r="J12" s="28" t="str">
        <f t="shared" si="4"/>
        <v>Memiliki kemampuan untuk menjelaskan dan menganalisis teori turunan, integral namun perlu ditingkatkan pemahaman terhadap teori limit</v>
      </c>
      <c r="K12" s="28">
        <f t="shared" si="5"/>
        <v>91.295000000000002</v>
      </c>
      <c r="L12" s="28" t="str">
        <f t="shared" si="6"/>
        <v>A</v>
      </c>
      <c r="M12" s="28">
        <f t="shared" si="7"/>
        <v>91.295000000000002</v>
      </c>
      <c r="N12" s="28" t="str">
        <f t="shared" si="8"/>
        <v>A</v>
      </c>
      <c r="O12" s="1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>
        <v>78.05</v>
      </c>
      <c r="U12" s="1">
        <v>90.93</v>
      </c>
      <c r="V12" s="79">
        <v>89.450298468725663</v>
      </c>
      <c r="W12" s="78">
        <v>82.72727272727272</v>
      </c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82.18</v>
      </c>
      <c r="AH12" s="1">
        <v>100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142191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1">
        <v>4</v>
      </c>
      <c r="J13" s="28" t="str">
        <f t="shared" si="4"/>
        <v>Memiliki kemampuan untuk menjelaskan dan menganalisis teori integral, namun perlu ditingkatkan pemahaman terhadap teori limit dan turunan</v>
      </c>
      <c r="K13" s="28">
        <f t="shared" si="5"/>
        <v>86.602499999999992</v>
      </c>
      <c r="L13" s="28" t="str">
        <f t="shared" si="6"/>
        <v>A</v>
      </c>
      <c r="M13" s="28">
        <f t="shared" si="7"/>
        <v>86.602499999999992</v>
      </c>
      <c r="N13" s="28" t="str">
        <f t="shared" si="8"/>
        <v>A</v>
      </c>
      <c r="O13" s="1">
        <v>3</v>
      </c>
      <c r="P13" s="28" t="str">
        <f t="shared" si="9"/>
        <v>Terampil dalam menyelesaikan masalah terkait materi Limit, namun perlu ditingkatkan untuk materi Turunan dan Integral.</v>
      </c>
      <c r="Q13" s="39"/>
      <c r="R13" s="39" t="s">
        <v>8</v>
      </c>
      <c r="S13" s="18"/>
      <c r="T13" s="1">
        <v>75.849999999999994</v>
      </c>
      <c r="U13" s="1">
        <v>90.23</v>
      </c>
      <c r="V13" s="79">
        <v>74.487412405917468</v>
      </c>
      <c r="W13" s="78">
        <v>86.545454545454533</v>
      </c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75.41</v>
      </c>
      <c r="AH13" s="1">
        <v>100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115</v>
      </c>
      <c r="FI13" s="43" t="s">
        <v>116</v>
      </c>
      <c r="FJ13" s="41">
        <v>59701</v>
      </c>
      <c r="FK13" s="41">
        <v>59711</v>
      </c>
    </row>
    <row r="14" spans="1:167" x14ac:dyDescent="0.25">
      <c r="A14" s="19">
        <v>4</v>
      </c>
      <c r="B14" s="19">
        <v>142206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1">
        <v>4</v>
      </c>
      <c r="J14" s="28" t="str">
        <f t="shared" si="4"/>
        <v>Memiliki kemampuan untuk menjelaskan dan menganalisis teori integral, namun perlu ditingkatkan pemahaman terhadap teori limit dan turunan</v>
      </c>
      <c r="K14" s="28">
        <f t="shared" si="5"/>
        <v>85.94</v>
      </c>
      <c r="L14" s="28" t="str">
        <f t="shared" si="6"/>
        <v>A</v>
      </c>
      <c r="M14" s="28">
        <f t="shared" si="7"/>
        <v>85.94</v>
      </c>
      <c r="N14" s="28" t="str">
        <f t="shared" si="8"/>
        <v>A</v>
      </c>
      <c r="O14" s="1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>
        <v>82.44</v>
      </c>
      <c r="U14" s="1">
        <v>77.67</v>
      </c>
      <c r="V14" s="79">
        <v>87.313781468985212</v>
      </c>
      <c r="W14" s="78">
        <v>86.545454545454533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76.760000000000005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142221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1">
        <v>4</v>
      </c>
      <c r="J15" s="28" t="str">
        <f t="shared" si="4"/>
        <v>Memiliki kemampuan untuk menjelaskan dan menganalisis teori integral, namun perlu ditingkatkan pemahaman terhadap teori limit dan turunan</v>
      </c>
      <c r="K15" s="28">
        <f t="shared" si="5"/>
        <v>86.885000000000005</v>
      </c>
      <c r="L15" s="28" t="str">
        <f t="shared" si="6"/>
        <v>A</v>
      </c>
      <c r="M15" s="28">
        <f t="shared" si="7"/>
        <v>86.885000000000005</v>
      </c>
      <c r="N15" s="28" t="str">
        <f t="shared" si="8"/>
        <v>A</v>
      </c>
      <c r="O15" s="1">
        <v>1</v>
      </c>
      <c r="P15" s="28" t="str">
        <f t="shared" si="9"/>
        <v>Sangat terampil dalam menyelesaikan masalah terkait materi Limit, Turunan, dan Integral.</v>
      </c>
      <c r="Q15" s="39"/>
      <c r="R15" s="39" t="s">
        <v>8</v>
      </c>
      <c r="S15" s="18"/>
      <c r="T15" s="1">
        <v>72</v>
      </c>
      <c r="U15" s="1">
        <v>72</v>
      </c>
      <c r="V15" s="79">
        <v>92.655073968336353</v>
      </c>
      <c r="W15" s="78">
        <v>94.181818181818187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70.540000000000006</v>
      </c>
      <c r="AH15" s="1">
        <v>100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117</v>
      </c>
      <c r="FI15" s="43" t="s">
        <v>118</v>
      </c>
      <c r="FJ15" s="41">
        <v>59702</v>
      </c>
      <c r="FK15" s="41">
        <v>59712</v>
      </c>
    </row>
    <row r="16" spans="1:167" x14ac:dyDescent="0.25">
      <c r="A16" s="19">
        <v>6</v>
      </c>
      <c r="B16" s="19">
        <v>142236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1">
        <v>4</v>
      </c>
      <c r="J16" s="28" t="str">
        <f t="shared" si="4"/>
        <v>Memiliki kemampuan untuk menjelaskan dan menganalisis teori integral, namun perlu ditingkatkan pemahaman terhadap teori limit dan turunan</v>
      </c>
      <c r="K16" s="28">
        <f t="shared" si="5"/>
        <v>86.295000000000002</v>
      </c>
      <c r="L16" s="28" t="str">
        <f t="shared" si="6"/>
        <v>A</v>
      </c>
      <c r="M16" s="28">
        <f t="shared" si="7"/>
        <v>86.295000000000002</v>
      </c>
      <c r="N16" s="28" t="str">
        <f t="shared" si="8"/>
        <v>A</v>
      </c>
      <c r="O16" s="1">
        <v>1</v>
      </c>
      <c r="P16" s="28" t="str">
        <f t="shared" si="9"/>
        <v>Sangat terampil dalam menyelesaikan masalah terkait materi Limit, Turunan, dan Integral.</v>
      </c>
      <c r="Q16" s="39"/>
      <c r="R16" s="39" t="s">
        <v>8</v>
      </c>
      <c r="S16" s="18"/>
      <c r="T16" s="1">
        <v>80.98</v>
      </c>
      <c r="U16" s="1">
        <v>74.19</v>
      </c>
      <c r="V16" s="79">
        <v>88.382039968855437</v>
      </c>
      <c r="W16" s="78">
        <v>90.36363636363636</v>
      </c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82.18</v>
      </c>
      <c r="AH16" s="1">
        <v>70</v>
      </c>
      <c r="AI16" s="1">
        <v>100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142251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1">
        <v>1</v>
      </c>
      <c r="J17" s="28" t="str">
        <f t="shared" si="4"/>
        <v>Memiliki kemampuan untuk menjelaskan dan menganalisis teori Limit, Turunan dan Integral</v>
      </c>
      <c r="K17" s="28">
        <f t="shared" si="5"/>
        <v>97</v>
      </c>
      <c r="L17" s="28" t="str">
        <f t="shared" si="6"/>
        <v>A</v>
      </c>
      <c r="M17" s="28">
        <f t="shared" si="7"/>
        <v>97</v>
      </c>
      <c r="N17" s="28" t="str">
        <f t="shared" si="8"/>
        <v>A</v>
      </c>
      <c r="O17" s="1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>
        <v>99.27</v>
      </c>
      <c r="U17" s="1">
        <v>93.72</v>
      </c>
      <c r="V17" s="79">
        <v>92</v>
      </c>
      <c r="W17" s="78">
        <v>93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93</v>
      </c>
      <c r="AH17" s="1">
        <v>100</v>
      </c>
      <c r="AI17" s="1">
        <v>100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119</v>
      </c>
      <c r="FI17" s="43" t="s">
        <v>120</v>
      </c>
      <c r="FJ17" s="41">
        <v>59703</v>
      </c>
      <c r="FK17" s="41">
        <v>59713</v>
      </c>
    </row>
    <row r="18" spans="1:167" x14ac:dyDescent="0.25">
      <c r="A18" s="19">
        <v>8</v>
      </c>
      <c r="B18" s="19">
        <v>142266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1">
        <v>3</v>
      </c>
      <c r="J18" s="28" t="str">
        <f t="shared" si="4"/>
        <v>Memiliki kemampuan untuk menjelaskan dan menganalisis teori Limit, namun perlu ditingkatkan pemahaman terhadap teori Turunan dan Integral</v>
      </c>
      <c r="K18" s="28">
        <f t="shared" si="5"/>
        <v>89.75</v>
      </c>
      <c r="L18" s="28" t="str">
        <f t="shared" si="6"/>
        <v>A</v>
      </c>
      <c r="M18" s="28">
        <f t="shared" si="7"/>
        <v>89.75</v>
      </c>
      <c r="N18" s="28" t="str">
        <f t="shared" si="8"/>
        <v>A</v>
      </c>
      <c r="O18" s="1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>
        <v>83.9</v>
      </c>
      <c r="U18" s="1">
        <v>93.02</v>
      </c>
      <c r="V18" s="79">
        <v>95.863483000259535</v>
      </c>
      <c r="W18" s="78">
        <v>97.045454545454533</v>
      </c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93</v>
      </c>
      <c r="AH18" s="1">
        <v>88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142281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1">
        <v>4</v>
      </c>
      <c r="J19" s="28" t="str">
        <f t="shared" si="4"/>
        <v>Memiliki kemampuan untuk menjelaskan dan menganalisis teori integral, namun perlu ditingkatkan pemahaman terhadap teori limit dan turunan</v>
      </c>
      <c r="K19" s="28">
        <f t="shared" si="5"/>
        <v>78.927499999999995</v>
      </c>
      <c r="L19" s="28" t="str">
        <f t="shared" si="6"/>
        <v>B</v>
      </c>
      <c r="M19" s="28">
        <f t="shared" si="7"/>
        <v>78.927499999999995</v>
      </c>
      <c r="N19" s="28" t="str">
        <f t="shared" si="8"/>
        <v>B</v>
      </c>
      <c r="O19" s="1">
        <v>4</v>
      </c>
      <c r="P19" s="28" t="str">
        <f t="shared" si="9"/>
        <v>Terampil dalam menyelesaikan masalah terkait materi integral, namun perlu ditingkatkan untuk materi limit dan turunan.</v>
      </c>
      <c r="Q19" s="39"/>
      <c r="R19" s="39" t="s">
        <v>8</v>
      </c>
      <c r="S19" s="18"/>
      <c r="T19" s="1">
        <v>70.73</v>
      </c>
      <c r="U19" s="1">
        <v>72.09</v>
      </c>
      <c r="V19" s="79">
        <v>96.93174150012976</v>
      </c>
      <c r="W19" s="78">
        <v>95.136363636363626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72.709999999999994</v>
      </c>
      <c r="AH19" s="1">
        <v>88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123</v>
      </c>
      <c r="FI19" s="43" t="s">
        <v>124</v>
      </c>
      <c r="FJ19" s="41">
        <v>59704</v>
      </c>
      <c r="FK19" s="41">
        <v>59714</v>
      </c>
    </row>
    <row r="20" spans="1:167" x14ac:dyDescent="0.25">
      <c r="A20" s="19">
        <v>10</v>
      </c>
      <c r="B20" s="19">
        <v>142296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1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82.927499999999995</v>
      </c>
      <c r="L20" s="28" t="str">
        <f t="shared" si="6"/>
        <v>B</v>
      </c>
      <c r="M20" s="28">
        <f t="shared" si="7"/>
        <v>82.927499999999995</v>
      </c>
      <c r="N20" s="28" t="str">
        <f t="shared" si="8"/>
        <v>B</v>
      </c>
      <c r="O20" s="1">
        <v>3</v>
      </c>
      <c r="P20" s="28" t="str">
        <f t="shared" si="9"/>
        <v>Terampil dalam menyelesaikan masalah terkait materi Limit, namun perlu ditingkatkan untuk materi Turunan dan Integral.</v>
      </c>
      <c r="Q20" s="39"/>
      <c r="R20" s="39" t="s">
        <v>8</v>
      </c>
      <c r="S20" s="18"/>
      <c r="T20" s="1">
        <v>76.59</v>
      </c>
      <c r="U20" s="1">
        <v>88.84</v>
      </c>
      <c r="V20" s="79">
        <v>90.518556968595902</v>
      </c>
      <c r="W20" s="78">
        <v>94.181818181818187</v>
      </c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72.709999999999994</v>
      </c>
      <c r="AH20" s="1">
        <v>88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142311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1">
        <v>3</v>
      </c>
      <c r="J21" s="28" t="str">
        <f t="shared" si="4"/>
        <v>Memiliki kemampuan untuk menjelaskan dan menganalisis teori Limit, namun perlu ditingkatkan pemahaman terhadap teori Turunan dan Integral</v>
      </c>
      <c r="K21" s="28">
        <f t="shared" si="5"/>
        <v>84.602499999999992</v>
      </c>
      <c r="L21" s="28" t="str">
        <f t="shared" si="6"/>
        <v>A</v>
      </c>
      <c r="M21" s="28">
        <f t="shared" si="7"/>
        <v>84.602499999999992</v>
      </c>
      <c r="N21" s="28" t="str">
        <f t="shared" si="8"/>
        <v>A</v>
      </c>
      <c r="O21" s="1">
        <v>3</v>
      </c>
      <c r="P21" s="28" t="str">
        <f t="shared" si="9"/>
        <v>Terampil dalam menyelesaikan masalah terkait materi Limit, namun perlu ditingkatkan untuk materi Turunan dan Integral.</v>
      </c>
      <c r="Q21" s="39"/>
      <c r="R21" s="39" t="s">
        <v>8</v>
      </c>
      <c r="S21" s="18"/>
      <c r="T21" s="1">
        <v>71.459999999999994</v>
      </c>
      <c r="U21" s="1">
        <v>85.35</v>
      </c>
      <c r="V21" s="79">
        <v>91.586815468466128</v>
      </c>
      <c r="W21" s="78">
        <v>95.136363636363626</v>
      </c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75.41</v>
      </c>
      <c r="AH21" s="1">
        <v>92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121</v>
      </c>
      <c r="FI21" s="43" t="s">
        <v>122</v>
      </c>
      <c r="FJ21" s="41">
        <v>59705</v>
      </c>
      <c r="FK21" s="41">
        <v>59715</v>
      </c>
    </row>
    <row r="22" spans="1:167" x14ac:dyDescent="0.25">
      <c r="A22" s="19">
        <v>12</v>
      </c>
      <c r="B22" s="19">
        <v>142326</v>
      </c>
      <c r="C22" s="19" t="s">
        <v>76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1">
        <v>1</v>
      </c>
      <c r="J22" s="28" t="str">
        <f t="shared" si="4"/>
        <v>Memiliki kemampuan untuk menjelaskan dan menganalisis teori Limit, Turunan dan Integral</v>
      </c>
      <c r="K22" s="28">
        <f t="shared" si="5"/>
        <v>96.5</v>
      </c>
      <c r="L22" s="28" t="str">
        <f t="shared" si="6"/>
        <v>A</v>
      </c>
      <c r="M22" s="28">
        <f t="shared" si="7"/>
        <v>96.5</v>
      </c>
      <c r="N22" s="28" t="str">
        <f t="shared" si="8"/>
        <v>A</v>
      </c>
      <c r="O22" s="1">
        <v>1</v>
      </c>
      <c r="P22" s="28" t="str">
        <f t="shared" si="9"/>
        <v>Sangat terampil dalam menyelesaikan masalah terkait materi Limit, Turunan, dan Integral.</v>
      </c>
      <c r="Q22" s="39"/>
      <c r="R22" s="39" t="s">
        <v>8</v>
      </c>
      <c r="S22" s="18"/>
      <c r="T22" s="1">
        <v>100</v>
      </c>
      <c r="U22" s="1">
        <v>92.33</v>
      </c>
      <c r="V22" s="79">
        <v>92</v>
      </c>
      <c r="W22" s="78">
        <v>92</v>
      </c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93</v>
      </c>
      <c r="AH22" s="1">
        <v>100</v>
      </c>
      <c r="AI22" s="1">
        <v>100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142341</v>
      </c>
      <c r="C23" s="19" t="s">
        <v>77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1">
        <v>1</v>
      </c>
      <c r="J23" s="28" t="str">
        <f t="shared" si="4"/>
        <v>Memiliki kemampuan untuk menjelaskan dan menganalisis teori Limit, Turunan dan Integral</v>
      </c>
      <c r="K23" s="28">
        <f t="shared" si="5"/>
        <v>94.632499999999993</v>
      </c>
      <c r="L23" s="28" t="str">
        <f t="shared" si="6"/>
        <v>A</v>
      </c>
      <c r="M23" s="28">
        <f t="shared" si="7"/>
        <v>94.632499999999993</v>
      </c>
      <c r="N23" s="28" t="str">
        <f t="shared" si="8"/>
        <v>A</v>
      </c>
      <c r="O23" s="1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>
        <v>99.27</v>
      </c>
      <c r="U23" s="1">
        <v>90.23</v>
      </c>
      <c r="V23" s="79">
        <v>94</v>
      </c>
      <c r="W23" s="78">
        <v>92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83.53</v>
      </c>
      <c r="AH23" s="1">
        <v>100</v>
      </c>
      <c r="AI23" s="1">
        <v>100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59706</v>
      </c>
      <c r="FK23" s="41">
        <v>59716</v>
      </c>
    </row>
    <row r="24" spans="1:167" x14ac:dyDescent="0.25">
      <c r="A24" s="19">
        <v>14</v>
      </c>
      <c r="B24" s="19">
        <v>142356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1">
        <v>5</v>
      </c>
      <c r="J24" s="28" t="str">
        <f t="shared" si="4"/>
        <v>Memiliki kemampuan untuk menjelaskan dan menganalisis teori turunan, integral namun perlu ditingkatkan pemahaman terhadap teori limit</v>
      </c>
      <c r="K24" s="28">
        <f t="shared" si="5"/>
        <v>89.602499999999992</v>
      </c>
      <c r="L24" s="28" t="str">
        <f t="shared" si="6"/>
        <v>A</v>
      </c>
      <c r="M24" s="28">
        <f t="shared" si="7"/>
        <v>89.602499999999992</v>
      </c>
      <c r="N24" s="28" t="str">
        <f t="shared" si="8"/>
        <v>A</v>
      </c>
      <c r="O24" s="1">
        <v>1</v>
      </c>
      <c r="P24" s="28" t="str">
        <f t="shared" si="9"/>
        <v>Sangat terampil dalam menyelesaikan masalah terkait materi Limit, Turunan, dan Integral.</v>
      </c>
      <c r="Q24" s="39"/>
      <c r="R24" s="39" t="s">
        <v>8</v>
      </c>
      <c r="S24" s="18"/>
      <c r="T24" s="1">
        <v>75</v>
      </c>
      <c r="U24" s="1">
        <v>85.35</v>
      </c>
      <c r="V24" s="79">
        <v>96.93174150012976</v>
      </c>
      <c r="W24" s="78">
        <v>95.136363636363626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75.41</v>
      </c>
      <c r="AH24" s="1">
        <v>88</v>
      </c>
      <c r="AI24" s="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142371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1">
        <v>3</v>
      </c>
      <c r="J25" s="28" t="str">
        <f t="shared" si="4"/>
        <v>Memiliki kemampuan untuk menjelaskan dan menganalisis teori Limit, namun perlu ditingkatkan pemahaman terhadap teori Turunan dan Integral</v>
      </c>
      <c r="K25" s="28">
        <f t="shared" si="5"/>
        <v>80.587500000000006</v>
      </c>
      <c r="L25" s="28" t="str">
        <f t="shared" si="6"/>
        <v>B</v>
      </c>
      <c r="M25" s="28">
        <f t="shared" si="7"/>
        <v>80.587500000000006</v>
      </c>
      <c r="N25" s="28" t="str">
        <f t="shared" si="8"/>
        <v>B</v>
      </c>
      <c r="O25" s="1">
        <v>4</v>
      </c>
      <c r="P25" s="28" t="str">
        <f t="shared" si="9"/>
        <v>Terampil dalam menyelesaikan masalah terkait materi integral, namun perlu ditingkatkan untuk materi limit dan turunan.</v>
      </c>
      <c r="Q25" s="39"/>
      <c r="R25" s="39" t="s">
        <v>8</v>
      </c>
      <c r="S25" s="18"/>
      <c r="T25" s="1">
        <v>80</v>
      </c>
      <c r="U25" s="1">
        <v>78</v>
      </c>
      <c r="V25" s="79">
        <v>86.245522969114973</v>
      </c>
      <c r="W25" s="78">
        <v>77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71.349999999999994</v>
      </c>
      <c r="AH25" s="1">
        <v>70</v>
      </c>
      <c r="AI25" s="1">
        <v>100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59707</v>
      </c>
      <c r="FK25" s="41">
        <v>59717</v>
      </c>
    </row>
    <row r="26" spans="1:167" x14ac:dyDescent="0.25">
      <c r="A26" s="19">
        <v>16</v>
      </c>
      <c r="B26" s="19">
        <v>142386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1">
        <v>5</v>
      </c>
      <c r="J26" s="28" t="str">
        <f t="shared" si="4"/>
        <v>Memiliki kemampuan untuk menjelaskan dan menganalisis teori turunan, integral namun perlu ditingkatkan pemahaman terhadap teori limit</v>
      </c>
      <c r="K26" s="28">
        <f t="shared" si="5"/>
        <v>88.117500000000007</v>
      </c>
      <c r="L26" s="28" t="str">
        <f t="shared" si="6"/>
        <v>A</v>
      </c>
      <c r="M26" s="28">
        <f t="shared" si="7"/>
        <v>88.117500000000007</v>
      </c>
      <c r="N26" s="28" t="str">
        <f t="shared" si="8"/>
        <v>A</v>
      </c>
      <c r="O26" s="1">
        <v>3</v>
      </c>
      <c r="P26" s="28" t="str">
        <f t="shared" si="9"/>
        <v>Terampil dalam menyelesaikan masalah terkait materi Limit, namun perlu ditingkatkan untuk materi Turunan dan Integral.</v>
      </c>
      <c r="Q26" s="39"/>
      <c r="R26" s="39" t="s">
        <v>8</v>
      </c>
      <c r="S26" s="18"/>
      <c r="T26" s="1">
        <v>75.12</v>
      </c>
      <c r="U26" s="1">
        <v>92.33</v>
      </c>
      <c r="V26" s="79">
        <v>95.863483000259535</v>
      </c>
      <c r="W26" s="78">
        <v>96.090909090909093</v>
      </c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79.47</v>
      </c>
      <c r="AH26" s="1">
        <v>100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142401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1">
        <v>5</v>
      </c>
      <c r="J27" s="28" t="str">
        <f t="shared" si="4"/>
        <v>Memiliki kemampuan untuk menjelaskan dan menganalisis teori turunan, integral namun perlu ditingkatkan pemahaman terhadap teori limit</v>
      </c>
      <c r="K27" s="28">
        <f t="shared" si="5"/>
        <v>74.765000000000001</v>
      </c>
      <c r="L27" s="28" t="str">
        <f t="shared" si="6"/>
        <v>C</v>
      </c>
      <c r="M27" s="28">
        <f t="shared" si="7"/>
        <v>74.765000000000001</v>
      </c>
      <c r="N27" s="28" t="str">
        <f t="shared" si="8"/>
        <v>C</v>
      </c>
      <c r="O27" s="1">
        <v>4</v>
      </c>
      <c r="P27" s="28" t="str">
        <f t="shared" si="9"/>
        <v>Terampil dalam menyelesaikan masalah terkait materi integral, namun perlu ditingkatkan untuk materi limit dan turunan.</v>
      </c>
      <c r="Q27" s="39"/>
      <c r="R27" s="39" t="s">
        <v>8</v>
      </c>
      <c r="S27" s="18"/>
      <c r="T27" s="1">
        <v>72.930000000000007</v>
      </c>
      <c r="U27" s="1">
        <v>83.26</v>
      </c>
      <c r="V27" s="79">
        <v>88.382039968855437</v>
      </c>
      <c r="W27" s="78">
        <v>93.22727272727272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74.06</v>
      </c>
      <c r="AH27" s="1">
        <v>70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59708</v>
      </c>
      <c r="FK27" s="41">
        <v>59718</v>
      </c>
    </row>
    <row r="28" spans="1:167" x14ac:dyDescent="0.25">
      <c r="A28" s="19">
        <v>18</v>
      </c>
      <c r="B28" s="19">
        <v>142416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1">
        <v>1</v>
      </c>
      <c r="J28" s="28" t="str">
        <f t="shared" si="4"/>
        <v>Memiliki kemampuan untuk menjelaskan dan menganalisis teori Limit, Turunan dan Integral</v>
      </c>
      <c r="K28" s="28">
        <f t="shared" si="5"/>
        <v>81.1875</v>
      </c>
      <c r="L28" s="28" t="str">
        <f t="shared" si="6"/>
        <v>B</v>
      </c>
      <c r="M28" s="28">
        <f t="shared" si="7"/>
        <v>81.1875</v>
      </c>
      <c r="N28" s="28" t="str">
        <f t="shared" si="8"/>
        <v>B</v>
      </c>
      <c r="O28" s="1">
        <v>3</v>
      </c>
      <c r="P28" s="28" t="str">
        <f t="shared" si="9"/>
        <v>Terampil dalam menyelesaikan masalah terkait materi Limit, namun perlu ditingkatkan untuk materi Turunan dan Integral.</v>
      </c>
      <c r="Q28" s="39"/>
      <c r="R28" s="39" t="s">
        <v>8</v>
      </c>
      <c r="S28" s="18"/>
      <c r="T28" s="1">
        <v>83.9</v>
      </c>
      <c r="U28" s="1">
        <v>92.33</v>
      </c>
      <c r="V28" s="79">
        <v>87.313781468985212</v>
      </c>
      <c r="W28" s="78">
        <v>94.181818181818187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89.75</v>
      </c>
      <c r="AH28" s="1">
        <v>70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142431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1">
        <v>4</v>
      </c>
      <c r="J29" s="28" t="str">
        <f t="shared" si="4"/>
        <v>Memiliki kemampuan untuk menjelaskan dan menganalisis teori integral, namun perlu ditingkatkan pemahaman terhadap teori limit dan turunan</v>
      </c>
      <c r="K29" s="28">
        <f t="shared" si="5"/>
        <v>75.927499999999995</v>
      </c>
      <c r="L29" s="28" t="str">
        <f t="shared" si="6"/>
        <v>B</v>
      </c>
      <c r="M29" s="28">
        <f t="shared" si="7"/>
        <v>75.927499999999995</v>
      </c>
      <c r="N29" s="28" t="str">
        <f t="shared" si="8"/>
        <v>B</v>
      </c>
      <c r="O29" s="1">
        <v>3</v>
      </c>
      <c r="P29" s="28" t="str">
        <f t="shared" si="9"/>
        <v>Terampil dalam menyelesaikan masalah terkait materi Limit, namun perlu ditingkatkan untuk materi Turunan dan Integral.</v>
      </c>
      <c r="Q29" s="39"/>
      <c r="R29" s="39" t="s">
        <v>9</v>
      </c>
      <c r="S29" s="18"/>
      <c r="T29" s="1">
        <v>75.12</v>
      </c>
      <c r="U29" s="1">
        <v>70</v>
      </c>
      <c r="V29" s="79">
        <v>70</v>
      </c>
      <c r="W29" s="78">
        <v>89.409090909090907</v>
      </c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72.709999999999994</v>
      </c>
      <c r="AH29" s="1">
        <v>70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59709</v>
      </c>
      <c r="FK29" s="41">
        <v>59719</v>
      </c>
    </row>
    <row r="30" spans="1:167" x14ac:dyDescent="0.25">
      <c r="A30" s="19">
        <v>20</v>
      </c>
      <c r="B30" s="19">
        <v>142446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1">
        <v>4</v>
      </c>
      <c r="J30" s="28" t="str">
        <f t="shared" si="4"/>
        <v>Memiliki kemampuan untuk menjelaskan dan menganalisis teori integral, namun perlu ditingkatkan pemahaman terhadap teori limit dan turunan</v>
      </c>
      <c r="K30" s="28">
        <f t="shared" si="5"/>
        <v>82.454999999999998</v>
      </c>
      <c r="L30" s="28" t="str">
        <f t="shared" si="6"/>
        <v>B</v>
      </c>
      <c r="M30" s="28">
        <f t="shared" si="7"/>
        <v>82.454999999999998</v>
      </c>
      <c r="N30" s="28" t="str">
        <f t="shared" si="8"/>
        <v>B</v>
      </c>
      <c r="O30" s="1">
        <v>4</v>
      </c>
      <c r="P30" s="28" t="str">
        <f t="shared" si="9"/>
        <v>Terampil dalam menyelesaikan masalah terkait materi integral, namun perlu ditingkatkan untuk materi limit dan turunan.</v>
      </c>
      <c r="Q30" s="39"/>
      <c r="R30" s="39" t="s">
        <v>8</v>
      </c>
      <c r="S30" s="18"/>
      <c r="T30" s="1">
        <v>82.44</v>
      </c>
      <c r="U30" s="1">
        <v>77.67</v>
      </c>
      <c r="V30" s="79">
        <v>85.173630936932256</v>
      </c>
      <c r="W30" s="78">
        <v>88.454545454545453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80.819999999999993</v>
      </c>
      <c r="AH30" s="1">
        <v>70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142461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1">
        <v>4</v>
      </c>
      <c r="J31" s="28" t="str">
        <f t="shared" si="4"/>
        <v>Memiliki kemampuan untuk menjelaskan dan menganalisis teori integral, namun perlu ditingkatkan pemahaman terhadap teori limit dan turunan</v>
      </c>
      <c r="K31" s="28">
        <f t="shared" si="5"/>
        <v>77.515000000000001</v>
      </c>
      <c r="L31" s="28" t="str">
        <f t="shared" si="6"/>
        <v>B</v>
      </c>
      <c r="M31" s="28">
        <f t="shared" si="7"/>
        <v>77.515000000000001</v>
      </c>
      <c r="N31" s="28" t="str">
        <f t="shared" si="8"/>
        <v>B</v>
      </c>
      <c r="O31" s="1">
        <v>3</v>
      </c>
      <c r="P31" s="28" t="str">
        <f t="shared" si="9"/>
        <v>Terampil dalam menyelesaikan masalah terkait materi Limit, namun perlu ditingkatkan untuk materi Turunan dan Integral.</v>
      </c>
      <c r="Q31" s="39"/>
      <c r="R31" s="39" t="s">
        <v>8</v>
      </c>
      <c r="S31" s="18"/>
      <c r="T31" s="1">
        <v>75.849999999999994</v>
      </c>
      <c r="U31" s="1">
        <v>70</v>
      </c>
      <c r="V31" s="79">
        <v>94.79522450038931</v>
      </c>
      <c r="W31" s="78">
        <v>85.590909090909093</v>
      </c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74.06</v>
      </c>
      <c r="AH31" s="1">
        <v>75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59710</v>
      </c>
      <c r="FK31" s="41">
        <v>59720</v>
      </c>
    </row>
    <row r="32" spans="1:167" x14ac:dyDescent="0.25">
      <c r="A32" s="19">
        <v>22</v>
      </c>
      <c r="B32" s="19">
        <v>142476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1">
        <v>1</v>
      </c>
      <c r="J32" s="28" t="str">
        <f t="shared" si="4"/>
        <v>Memiliki kemampuan untuk menjelaskan dan menganalisis teori Limit, Turunan dan Integral</v>
      </c>
      <c r="K32" s="28">
        <f t="shared" si="5"/>
        <v>88.97</v>
      </c>
      <c r="L32" s="28" t="str">
        <f t="shared" si="6"/>
        <v>A</v>
      </c>
      <c r="M32" s="28">
        <f t="shared" si="7"/>
        <v>88.97</v>
      </c>
      <c r="N32" s="28" t="str">
        <f t="shared" si="8"/>
        <v>A</v>
      </c>
      <c r="O32" s="1">
        <v>1</v>
      </c>
      <c r="P32" s="28" t="str">
        <f t="shared" si="9"/>
        <v>Sangat terampil dalam menyelesaikan masalah terkait materi Limit, Turunan, dan Integral.</v>
      </c>
      <c r="Q32" s="39"/>
      <c r="R32" s="39" t="s">
        <v>8</v>
      </c>
      <c r="S32" s="18"/>
      <c r="T32" s="1">
        <v>82.44</v>
      </c>
      <c r="U32" s="1">
        <v>83.26</v>
      </c>
      <c r="V32" s="79">
        <v>93.723332468206593</v>
      </c>
      <c r="W32" s="78">
        <v>95.136363636363626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84.88</v>
      </c>
      <c r="AH32" s="1">
        <v>100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142491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1">
        <v>4</v>
      </c>
      <c r="J33" s="28" t="str">
        <f t="shared" si="4"/>
        <v>Memiliki kemampuan untuk menjelaskan dan menganalisis teori integral, namun perlu ditingkatkan pemahaman terhadap teori limit dan turunan</v>
      </c>
      <c r="K33" s="28">
        <f t="shared" si="5"/>
        <v>83.295000000000002</v>
      </c>
      <c r="L33" s="28" t="str">
        <f t="shared" si="6"/>
        <v>B</v>
      </c>
      <c r="M33" s="28">
        <f t="shared" si="7"/>
        <v>83.295000000000002</v>
      </c>
      <c r="N33" s="28" t="str">
        <f t="shared" si="8"/>
        <v>B</v>
      </c>
      <c r="O33" s="1">
        <v>5</v>
      </c>
      <c r="P33" s="28" t="str">
        <f t="shared" si="9"/>
        <v>Terampil dalam menyelesaikan masalah terkait materi turunan, integral namun perlu ditingkatkan untuk materi limit.</v>
      </c>
      <c r="Q33" s="39"/>
      <c r="R33" s="39" t="s">
        <v>8</v>
      </c>
      <c r="S33" s="18"/>
      <c r="T33" s="1">
        <v>76.59</v>
      </c>
      <c r="U33" s="1">
        <v>74.88</v>
      </c>
      <c r="V33" s="79">
        <v>92.655073968336353</v>
      </c>
      <c r="W33" s="78">
        <v>96.090909090909093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82.18</v>
      </c>
      <c r="AH33" s="1">
        <v>96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142506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1">
        <v>5</v>
      </c>
      <c r="J34" s="28" t="str">
        <f t="shared" si="4"/>
        <v>Memiliki kemampuan untuk menjelaskan dan menganalisis teori turunan, integral namun perlu ditingkatkan pemahaman terhadap teori limit</v>
      </c>
      <c r="K34" s="28">
        <f t="shared" si="5"/>
        <v>87.72</v>
      </c>
      <c r="L34" s="28" t="str">
        <f t="shared" si="6"/>
        <v>A</v>
      </c>
      <c r="M34" s="28">
        <f t="shared" si="7"/>
        <v>87.72</v>
      </c>
      <c r="N34" s="28" t="str">
        <f t="shared" si="8"/>
        <v>A</v>
      </c>
      <c r="O34" s="1">
        <v>1</v>
      </c>
      <c r="P34" s="28" t="str">
        <f t="shared" si="9"/>
        <v>Sangat terampil dalam menyelesaikan masalah terkait materi Limit, Turunan, dan Integral.</v>
      </c>
      <c r="Q34" s="39"/>
      <c r="R34" s="39" t="s">
        <v>8</v>
      </c>
      <c r="S34" s="18"/>
      <c r="T34" s="1">
        <v>73.66</v>
      </c>
      <c r="U34" s="1">
        <v>82.56</v>
      </c>
      <c r="V34" s="79">
        <v>86.245522969114973</v>
      </c>
      <c r="W34" s="78">
        <v>98</v>
      </c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84.88</v>
      </c>
      <c r="AH34" s="1">
        <v>88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1">
        <v>4</v>
      </c>
      <c r="J35" s="28" t="str">
        <f t="shared" si="4"/>
        <v>Memiliki kemampuan untuk menjelaskan dan menganalisis teori integral, namun perlu ditingkatkan pemahaman terhadap teori limit dan turunan</v>
      </c>
      <c r="K35" s="28">
        <f t="shared" si="5"/>
        <v>78.69</v>
      </c>
      <c r="L35" s="28" t="str">
        <f t="shared" si="6"/>
        <v>B</v>
      </c>
      <c r="M35" s="28">
        <f t="shared" si="7"/>
        <v>78.69</v>
      </c>
      <c r="N35" s="28" t="str">
        <f t="shared" si="8"/>
        <v>B</v>
      </c>
      <c r="O35" s="1">
        <v>3</v>
      </c>
      <c r="P35" s="28" t="str">
        <f t="shared" si="9"/>
        <v>Terampil dalam menyelesaikan masalah terkait materi Limit, namun perlu ditingkatkan untuk materi Turunan dan Integral.</v>
      </c>
      <c r="Q35" s="39"/>
      <c r="R35" s="39" t="s">
        <v>8</v>
      </c>
      <c r="S35" s="18"/>
      <c r="T35" s="1">
        <v>75.12</v>
      </c>
      <c r="U35" s="1">
        <v>79.77</v>
      </c>
      <c r="V35" s="79">
        <v>92.655073968336353</v>
      </c>
      <c r="W35" s="78">
        <v>95.136363636363626</v>
      </c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76.760000000000005</v>
      </c>
      <c r="AH35" s="1">
        <v>75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142536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1">
        <v>1</v>
      </c>
      <c r="J36" s="28" t="str">
        <f t="shared" si="4"/>
        <v>Memiliki kemampuan untuk menjelaskan dan menganalisis teori Limit, Turunan dan Integral</v>
      </c>
      <c r="K36" s="28">
        <f t="shared" si="5"/>
        <v>86.97</v>
      </c>
      <c r="L36" s="28" t="str">
        <f t="shared" si="6"/>
        <v>A</v>
      </c>
      <c r="M36" s="28">
        <f t="shared" si="7"/>
        <v>86.97</v>
      </c>
      <c r="N36" s="28" t="str">
        <f t="shared" si="8"/>
        <v>A</v>
      </c>
      <c r="O36" s="1">
        <v>1</v>
      </c>
      <c r="P36" s="28" t="str">
        <f t="shared" si="9"/>
        <v>Sangat terampil dalam menyelesaikan masalah terkait materi Limit, Turunan, dan Integral.</v>
      </c>
      <c r="Q36" s="39"/>
      <c r="R36" s="39" t="s">
        <v>8</v>
      </c>
      <c r="S36" s="18"/>
      <c r="T36" s="1">
        <v>100</v>
      </c>
      <c r="U36" s="1">
        <v>76.28</v>
      </c>
      <c r="V36" s="79">
        <v>94.79522450038931</v>
      </c>
      <c r="W36" s="78">
        <v>95.136363636363626</v>
      </c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84.88</v>
      </c>
      <c r="AH36" s="1">
        <v>70</v>
      </c>
      <c r="AI36" s="1">
        <v>100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142551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1">
        <v>5</v>
      </c>
      <c r="J37" s="28" t="str">
        <f t="shared" si="4"/>
        <v>Memiliki kemampuan untuk menjelaskan dan menganalisis teori turunan, integral namun perlu ditingkatkan pemahaman terhadap teori limit</v>
      </c>
      <c r="K37" s="28">
        <f t="shared" si="5"/>
        <v>76.427499999999995</v>
      </c>
      <c r="L37" s="28" t="str">
        <f t="shared" si="6"/>
        <v>B</v>
      </c>
      <c r="M37" s="28">
        <f t="shared" si="7"/>
        <v>76.427499999999995</v>
      </c>
      <c r="N37" s="28" t="str">
        <f t="shared" si="8"/>
        <v>B</v>
      </c>
      <c r="O37" s="1">
        <v>3</v>
      </c>
      <c r="P37" s="28" t="str">
        <f t="shared" si="9"/>
        <v>Terampil dalam menyelesaikan masalah terkait materi Limit, namun perlu ditingkatkan untuk materi Turunan dan Integral.</v>
      </c>
      <c r="Q37" s="39"/>
      <c r="R37" s="39" t="s">
        <v>8</v>
      </c>
      <c r="S37" s="18"/>
      <c r="T37" s="1">
        <v>73.66</v>
      </c>
      <c r="U37" s="1">
        <v>82.56</v>
      </c>
      <c r="V37" s="79">
        <v>95.863483000259535</v>
      </c>
      <c r="W37" s="78">
        <v>93.22727272727272</v>
      </c>
      <c r="X37" s="1"/>
      <c r="Y37" s="1"/>
      <c r="Z37" s="1"/>
      <c r="AA37" s="1"/>
      <c r="AB37" s="1"/>
      <c r="AC37" s="1"/>
      <c r="AD37" s="1"/>
      <c r="AE37" s="18"/>
      <c r="AF37" s="1">
        <v>93</v>
      </c>
      <c r="AG37" s="1">
        <v>72.709999999999994</v>
      </c>
      <c r="AH37" s="1">
        <v>70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142566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1">
        <v>4</v>
      </c>
      <c r="J38" s="28" t="str">
        <f t="shared" si="4"/>
        <v>Memiliki kemampuan untuk menjelaskan dan menganalisis teori integral, namun perlu ditingkatkan pemahaman terhadap teori limit dan turunan</v>
      </c>
      <c r="K38" s="28">
        <f t="shared" si="5"/>
        <v>87.704999999999998</v>
      </c>
      <c r="L38" s="28" t="str">
        <f t="shared" si="6"/>
        <v>A</v>
      </c>
      <c r="M38" s="28">
        <f t="shared" si="7"/>
        <v>87.704999999999998</v>
      </c>
      <c r="N38" s="28" t="str">
        <f t="shared" si="8"/>
        <v>A</v>
      </c>
      <c r="O38" s="1">
        <v>1</v>
      </c>
      <c r="P38" s="28" t="str">
        <f t="shared" si="9"/>
        <v>Sangat terampil dalam menyelesaikan masalah terkait materi Limit, Turunan, dan Integral.</v>
      </c>
      <c r="Q38" s="39"/>
      <c r="R38" s="39" t="s">
        <v>8</v>
      </c>
      <c r="S38" s="18"/>
      <c r="T38" s="1">
        <v>76.59</v>
      </c>
      <c r="U38" s="1">
        <v>71.400000000000006</v>
      </c>
      <c r="V38" s="79">
        <v>87.313781468985212</v>
      </c>
      <c r="W38" s="78">
        <v>94.181818181818187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80.819999999999993</v>
      </c>
      <c r="AH38" s="1">
        <v>100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142581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1">
        <v>4</v>
      </c>
      <c r="J39" s="28" t="str">
        <f t="shared" si="4"/>
        <v>Memiliki kemampuan untuk menjelaskan dan menganalisis teori integral, namun perlu ditingkatkan pemahaman terhadap teori limit dan turunan</v>
      </c>
      <c r="K39" s="28">
        <f t="shared" si="5"/>
        <v>87.102499999999992</v>
      </c>
      <c r="L39" s="28" t="str">
        <f t="shared" si="6"/>
        <v>A</v>
      </c>
      <c r="M39" s="28">
        <f t="shared" si="7"/>
        <v>87.102499999999992</v>
      </c>
      <c r="N39" s="28" t="str">
        <f t="shared" si="8"/>
        <v>A</v>
      </c>
      <c r="O39" s="1">
        <v>3</v>
      </c>
      <c r="P39" s="28" t="str">
        <f t="shared" si="9"/>
        <v>Terampil dalam menyelesaikan masalah terkait materi Limit, namun perlu ditingkatkan untuk materi Turunan dan Integral.</v>
      </c>
      <c r="Q39" s="39"/>
      <c r="R39" s="39" t="s">
        <v>8</v>
      </c>
      <c r="S39" s="18"/>
      <c r="T39" s="1">
        <v>81.709999999999994</v>
      </c>
      <c r="U39" s="1">
        <v>75.58</v>
      </c>
      <c r="V39" s="79">
        <v>83.037113937191805</v>
      </c>
      <c r="W39" s="78">
        <v>88.454545454545453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75.41</v>
      </c>
      <c r="AH39" s="1">
        <v>100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142596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1">
        <v>1</v>
      </c>
      <c r="J40" s="28" t="str">
        <f t="shared" si="4"/>
        <v>Memiliki kemampuan untuk menjelaskan dan menganalisis teori Limit, Turunan dan Integral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1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>
        <v>84.63</v>
      </c>
      <c r="U40" s="1">
        <v>90.93</v>
      </c>
      <c r="V40" s="79">
        <v>89.450298468725663</v>
      </c>
      <c r="W40" s="78">
        <v>90.36363636363636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70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142611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1">
        <v>4</v>
      </c>
      <c r="J41" s="28" t="str">
        <f t="shared" si="4"/>
        <v>Memiliki kemampuan untuk menjelaskan dan menganalisis teori integral, namun perlu ditingkatkan pemahaman terhadap teori limit dan turunan</v>
      </c>
      <c r="K41" s="28">
        <f t="shared" si="5"/>
        <v>83.132499999999993</v>
      </c>
      <c r="L41" s="28" t="str">
        <f t="shared" si="6"/>
        <v>B</v>
      </c>
      <c r="M41" s="28">
        <f t="shared" si="7"/>
        <v>83.132499999999993</v>
      </c>
      <c r="N41" s="28" t="str">
        <f t="shared" si="8"/>
        <v>B</v>
      </c>
      <c r="O41" s="1">
        <v>4</v>
      </c>
      <c r="P41" s="28" t="str">
        <f t="shared" si="9"/>
        <v>Terampil dalam menyelesaikan masalah terkait materi integral, namun perlu ditingkatkan untuk materi limit dan turunan.</v>
      </c>
      <c r="Q41" s="39"/>
      <c r="R41" s="39" t="s">
        <v>8</v>
      </c>
      <c r="S41" s="18"/>
      <c r="T41" s="1">
        <v>80.239999999999995</v>
      </c>
      <c r="U41" s="1">
        <v>75.58</v>
      </c>
      <c r="V41" s="79">
        <v>70</v>
      </c>
      <c r="W41" s="78">
        <v>94.181818181818187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83.53</v>
      </c>
      <c r="AH41" s="1">
        <v>70</v>
      </c>
      <c r="AI41" s="1">
        <v>100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142626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1">
        <v>5</v>
      </c>
      <c r="J42" s="28" t="str">
        <f t="shared" si="4"/>
        <v>Memiliki kemampuan untuk menjelaskan dan menganalisis teori turunan, integral namun perlu ditingkatkan pemahaman terhadap teori limit</v>
      </c>
      <c r="K42" s="28">
        <f t="shared" si="5"/>
        <v>88.72</v>
      </c>
      <c r="L42" s="28" t="str">
        <f t="shared" si="6"/>
        <v>A</v>
      </c>
      <c r="M42" s="28">
        <f t="shared" si="7"/>
        <v>88.72</v>
      </c>
      <c r="N42" s="28" t="str">
        <f t="shared" si="8"/>
        <v>A</v>
      </c>
      <c r="O42" s="1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8</v>
      </c>
      <c r="S42" s="18"/>
      <c r="T42" s="1">
        <v>73.66</v>
      </c>
      <c r="U42" s="1">
        <v>88.84</v>
      </c>
      <c r="V42" s="79">
        <v>94.79522450038931</v>
      </c>
      <c r="W42" s="78">
        <v>84.636363636363626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84.88</v>
      </c>
      <c r="AH42" s="1">
        <v>100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142641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1">
        <v>5</v>
      </c>
      <c r="J43" s="28" t="str">
        <f t="shared" si="4"/>
        <v>Memiliki kemampuan untuk menjelaskan dan menganalisis teori turunan, integral namun perlu ditingkatkan pemahaman terhadap teori limit</v>
      </c>
      <c r="K43" s="28">
        <f t="shared" si="5"/>
        <v>86.602499999999992</v>
      </c>
      <c r="L43" s="28" t="str">
        <f t="shared" si="6"/>
        <v>A</v>
      </c>
      <c r="M43" s="28">
        <f t="shared" si="7"/>
        <v>86.602499999999992</v>
      </c>
      <c r="N43" s="28" t="str">
        <f t="shared" si="8"/>
        <v>A</v>
      </c>
      <c r="O43" s="1">
        <v>3</v>
      </c>
      <c r="P43" s="28" t="str">
        <f t="shared" si="9"/>
        <v>Terampil dalam menyelesaikan masalah terkait materi Limit, namun perlu ditingkatkan untuk materi Turunan dan Integral.</v>
      </c>
      <c r="Q43" s="39"/>
      <c r="R43" s="39" t="s">
        <v>8</v>
      </c>
      <c r="S43" s="18"/>
      <c r="T43" s="1">
        <v>75.849999999999994</v>
      </c>
      <c r="U43" s="1">
        <v>76.98</v>
      </c>
      <c r="V43" s="79">
        <v>89.450298468725663</v>
      </c>
      <c r="W43" s="78">
        <v>95.136363636363626</v>
      </c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75.41</v>
      </c>
      <c r="AH43" s="1">
        <v>100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142656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1">
        <v>1</v>
      </c>
      <c r="J44" s="28" t="str">
        <f t="shared" si="4"/>
        <v>Memiliki kemampuan untuk menjelaskan dan menganalisis teori Limit, Turunan dan Integral</v>
      </c>
      <c r="K44" s="28">
        <f t="shared" si="5"/>
        <v>92.954999999999998</v>
      </c>
      <c r="L44" s="28" t="str">
        <f t="shared" si="6"/>
        <v>A</v>
      </c>
      <c r="M44" s="28">
        <f t="shared" si="7"/>
        <v>92.954999999999998</v>
      </c>
      <c r="N44" s="28" t="str">
        <f t="shared" si="8"/>
        <v>A</v>
      </c>
      <c r="O44" s="1">
        <v>1</v>
      </c>
      <c r="P44" s="28" t="str">
        <f t="shared" si="9"/>
        <v>Sangat terampil dalam menyelesaikan masalah terkait materi Limit, Turunan, dan Integral.</v>
      </c>
      <c r="Q44" s="39"/>
      <c r="R44" s="39" t="s">
        <v>8</v>
      </c>
      <c r="S44" s="18"/>
      <c r="T44" s="1">
        <v>96.34</v>
      </c>
      <c r="U44" s="1">
        <v>91.63</v>
      </c>
      <c r="V44" s="79">
        <v>92</v>
      </c>
      <c r="W44" s="78">
        <v>91.318181818181813</v>
      </c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80.819999999999993</v>
      </c>
      <c r="AH44" s="1">
        <v>100</v>
      </c>
      <c r="AI44" s="1">
        <v>100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142671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1">
        <v>1</v>
      </c>
      <c r="J45" s="28" t="str">
        <f t="shared" si="4"/>
        <v>Memiliki kemampuan untuk menjelaskan dan menganalisis teori Limit, Turunan dan Integral</v>
      </c>
      <c r="K45" s="28">
        <f t="shared" si="5"/>
        <v>90.1875</v>
      </c>
      <c r="L45" s="28" t="str">
        <f t="shared" si="6"/>
        <v>A</v>
      </c>
      <c r="M45" s="28">
        <f t="shared" si="7"/>
        <v>90.1875</v>
      </c>
      <c r="N45" s="28" t="str">
        <f t="shared" si="8"/>
        <v>A</v>
      </c>
      <c r="O45" s="1">
        <v>1</v>
      </c>
      <c r="P45" s="28" t="str">
        <f t="shared" si="9"/>
        <v>Sangat terampil dalam menyelesaikan masalah terkait materi Limit, Turunan, dan Integral.</v>
      </c>
      <c r="Q45" s="39"/>
      <c r="R45" s="39" t="s">
        <v>8</v>
      </c>
      <c r="S45" s="18"/>
      <c r="T45" s="1">
        <v>80</v>
      </c>
      <c r="U45" s="1">
        <v>80</v>
      </c>
      <c r="V45" s="79">
        <v>92.655073968336353</v>
      </c>
      <c r="W45" s="78">
        <v>94.181818181818187</v>
      </c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89.75</v>
      </c>
      <c r="AH45" s="1">
        <v>100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1">
        <v>5</v>
      </c>
      <c r="J46" s="28" t="str">
        <f t="shared" si="4"/>
        <v>Memiliki kemampuan untuk menjelaskan dan menganalisis teori turunan, integral namun perlu ditingkatkan pemahaman terhadap teori limit</v>
      </c>
      <c r="K46" s="28">
        <f t="shared" si="5"/>
        <v>88.745000000000005</v>
      </c>
      <c r="L46" s="28" t="str">
        <f t="shared" si="6"/>
        <v>A</v>
      </c>
      <c r="M46" s="28">
        <f t="shared" si="7"/>
        <v>88.745000000000005</v>
      </c>
      <c r="N46" s="28" t="str">
        <f t="shared" si="8"/>
        <v>A</v>
      </c>
      <c r="O46" s="1">
        <v>1</v>
      </c>
      <c r="P46" s="28" t="str">
        <f t="shared" si="9"/>
        <v>Sangat terampil dalam menyelesaikan masalah terkait materi Limit, Turunan, dan Integral.</v>
      </c>
      <c r="Q46" s="39"/>
      <c r="R46" s="39" t="s">
        <v>8</v>
      </c>
      <c r="S46" s="18"/>
      <c r="T46" s="1">
        <v>74.39</v>
      </c>
      <c r="U46" s="1">
        <v>87.44</v>
      </c>
      <c r="V46" s="79">
        <v>94.79522450038931</v>
      </c>
      <c r="W46" s="78">
        <v>84.636363636363626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72.98</v>
      </c>
      <c r="AH46" s="1">
        <v>100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2020-06-08T15:32:14Z</dcterms:modified>
  <cp:category/>
</cp:coreProperties>
</file>