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V33" i="4" l="1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2" i="1"/>
  <c r="K54" i="4"/>
  <c r="K54" i="3"/>
  <c r="K53" i="4"/>
  <c r="H11" i="3"/>
  <c r="K53" i="3"/>
  <c r="H12" i="1"/>
  <c r="K53" i="1"/>
  <c r="K54" i="1"/>
  <c r="K54" i="2"/>
  <c r="H11" i="2"/>
  <c r="K53" i="2"/>
  <c r="K52" i="3"/>
  <c r="K52" i="4"/>
</calcChain>
</file>

<file path=xl/sharedStrings.xml><?xml version="1.0" encoding="utf-8"?>
<sst xmlns="http://schemas.openxmlformats.org/spreadsheetml/2006/main" count="726" uniqueCount="227">
  <si>
    <t>DAFTAR NILAI SISWA SMAN 9 SEMARANG SEMESTER GENAP TAHUN PELAJARAN 2019/2020</t>
  </si>
  <si>
    <t>Guru :</t>
  </si>
  <si>
    <t>Suparno S.Pd.</t>
  </si>
  <si>
    <t>Kelas X-IPS 1</t>
  </si>
  <si>
    <t>Mapel :</t>
  </si>
  <si>
    <t>Pendidikan Pancasila dan Kewarganegaraan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</si>
  <si>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</si>
  <si>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</si>
  <si>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</si>
  <si>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</si>
  <si>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</si>
  <si>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</si>
  <si>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</si>
  <si>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</si>
  <si>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</si>
  <si>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</si>
  <si>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</si>
  <si>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</si>
  <si>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</si>
  <si>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</si>
  <si>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</si>
  <si>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</si>
  <si>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</si>
  <si>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</si>
  <si>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</si>
  <si>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</si>
  <si>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</si>
  <si>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</si>
  <si>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</si>
  <si>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</si>
  <si>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</si>
  <si>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</si>
  <si>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</si>
  <si>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</si>
  <si>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</si>
  <si>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</si>
  <si>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</si>
  <si>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</si>
  <si>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</si>
  <si>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</si>
  <si>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</si>
  <si>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</si>
  <si>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</si>
  <si>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</si>
  <si>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</si>
  <si>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</si>
  <si>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</si>
  <si>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</si>
  <si>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</si>
  <si>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</si>
  <si>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</si>
  <si>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</si>
  <si>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</si>
  <si>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</si>
  <si>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</si>
  <si>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</si>
  <si>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</si>
  <si>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</si>
  <si>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</si>
  <si>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</si>
  <si>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</si>
  <si>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</si>
  <si>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</si>
  <si>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</si>
  <si>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</si>
  <si>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</si>
  <si>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</si>
  <si>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</si>
  <si>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</si>
  <si>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</si>
  <si>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</si>
  <si>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</si>
  <si>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</si>
  <si>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</si>
  <si>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</si>
  <si>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</si>
  <si>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</si>
  <si>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</si>
  <si>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</si>
  <si>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</si>
  <si>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</si>
  <si>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</si>
  <si>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</si>
  <si>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</si>
  <si>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</si>
  <si>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</si>
  <si>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</si>
  <si>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</si>
  <si>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</si>
  <si>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</si>
  <si>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</si>
  <si>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</si>
  <si>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</si>
  <si>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</si>
  <si>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</si>
  <si>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</si>
  <si>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</si>
  <si>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</si>
  <si>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</si>
  <si>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</si>
  <si>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</si>
  <si>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</si>
  <si>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</si>
  <si>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</si>
  <si>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</si>
  <si>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</si>
  <si>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</si>
  <si>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</si>
  <si>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</si>
  <si>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</si>
  <si>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</si>
  <si>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</si>
  <si>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</si>
  <si>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</si>
  <si>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</si>
  <si>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</si>
  <si>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</si>
  <si>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</si>
  <si>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</si>
  <si>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</si>
  <si>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</si>
  <si>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</si>
  <si>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</si>
  <si>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</si>
  <si>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</si>
  <si>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</si>
  <si>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</si>
  <si>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</si>
  <si>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</si>
  <si>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</si>
  <si>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</si>
  <si>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</si>
  <si>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</si>
  <si>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</si>
  <si>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</si>
  <si>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</si>
  <si>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</si>
  <si>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</si>
  <si>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</si>
  <si>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</si>
  <si>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</si>
  <si>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</si>
  <si>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</si>
  <si>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</si>
  <si>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</si>
  <si>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</si>
  <si>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</si>
  <si>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</si>
  <si>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</si>
  <si>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</si>
  <si>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</si>
  <si>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</si>
  <si>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</si>
  <si>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</si>
  <si>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</si>
  <si>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</si>
  <si>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</si>
  <si>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</si>
  <si>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</si>
  <si>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</si>
  <si>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</si>
  <si>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</si>
  <si>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</si>
  <si>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</si>
  <si>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</si>
  <si>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</si>
  <si>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</si>
  <si>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</si>
  <si>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</si>
  <si>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</si>
  <si>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</si>
  <si>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</si>
  <si>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</si>
  <si>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</si>
  <si>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</si>
  <si>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</si>
  <si>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</si>
  <si>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</si>
  <si>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</si>
  <si>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</si>
  <si>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</si>
  <si>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</si>
  <si>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</si>
  <si>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</si>
  <si>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</si>
  <si>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</si>
  <si>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</si>
  <si>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</si>
  <si>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</si>
  <si>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</si>
  <si>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</si>
  <si>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</si>
  <si>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</si>
  <si>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</si>
  <si>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</si>
  <si>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</si>
  <si>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</si>
  <si>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</si>
  <si>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</si>
  <si>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</si>
  <si>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</si>
  <si>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</si>
  <si>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</si>
  <si>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</si>
  <si>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</si>
  <si>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</si>
  <si>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</si>
  <si>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</si>
  <si>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</si>
  <si>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</si>
  <si>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</si>
  <si>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</si>
  <si>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</si>
  <si>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</si>
  <si>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</si>
  <si>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</si>
  <si>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</si>
  <si>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</si>
  <si>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</si>
  <si>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</si>
  <si>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</si>
  <si>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</si>
  <si>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</si>
  <si>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menganalisis ancaman terhadap negara dalam upaya penyelesaiannya di bidang Ipoleksosbudhankam dalam bingkai Bhineka Tunggal Ika</t>
  </si>
  <si>
    <t>Memiliki kemampuan menganalisis kerjasama yang terkait dengan ancaman terhadap negara dan upaya penyelesaiannya di bidang Ipoleksosbudhankam dalam bingkai Bhineka Tunggal Ika</t>
  </si>
  <si>
    <t>Sangat terampil dalam menyajikan hasil analisis tentang ancaman terhadap negara dan upaya penyelesaiannya di bidang Ipoleksosbudhankam.</t>
  </si>
  <si>
    <t>Sangat terampil dalam mengkomunikasikan hasil analisis tentang ancaman terhadap negara dan upaya penyelesaiannya di bidang Ipoleksosbudhankam.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</si>
</sst>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0" fillId="17" borderId="10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0" activePane="bottomRight" state="frozen"/>
      <selection pane="topRight"/>
      <selection pane="bottomLeft"/>
      <selection pane="bottomRight" activeCell="AF23" sqref="AF23:AH23"/>
    </sheetView>
  </sheetViews>
  <sheetFormatPr defaultRowHeight="15" x14ac:dyDescent="0.25"/>
  <cols>
    <col min="1" max="1" width="6.5703125" customWidth="1"/>
    <col min="2" max="2" width="9.140625" hidden="1" customWidth="1"/>
    <col min="3" max="3" width="28.5703125" customWidth="1"/>
    <col min="4" max="4" width="1.28515625" customWidth="1"/>
    <col min="5" max="8" width="7.7109375" customWidth="1"/>
    <col min="9" max="9" width="7.140625" customWidth="1"/>
    <col min="10" max="10" width="9" customWidth="1"/>
    <col min="11" max="14" width="7.7109375" customWidth="1"/>
    <col min="15" max="15" width="6.7109375" customWidth="1"/>
    <col min="16" max="16" width="7.85546875" customWidth="1"/>
    <col min="17" max="17" width="7.7109375" hidden="1" customWidth="1"/>
    <col min="18" max="18" width="4" customWidth="1"/>
    <col min="19" max="19" width="0.7109375" customWidth="1"/>
    <col min="20" max="23" width="7.140625" customWidth="1"/>
    <col min="24" max="24" width="0.5703125" customWidth="1"/>
    <col min="25" max="31" width="7.140625" hidden="1" customWidth="1"/>
    <col min="32" max="32" width="6.5703125" customWidth="1"/>
    <col min="33" max="33" width="7" customWidth="1"/>
    <col min="34" max="35" width="7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138038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kerjasama yang terkait dengan ancaman terhadap negara dan upaya penyelesaiannya di bidang Ipoleksosbudhankam dalam bingkai Bhineka Tunggal Ika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mengkomunikasikan hasil analisis tentang ancaman terhadap negara dan upaya penyelesaiannya di bidang Ipoleksosbudhankam.</v>
      </c>
      <c r="Q11" s="39"/>
      <c r="R11" s="39" t="s">
        <v>9</v>
      </c>
      <c r="S11" s="18"/>
      <c r="T11" s="41">
        <v>75</v>
      </c>
      <c r="U11" s="41">
        <v>81.3</v>
      </c>
      <c r="V11" s="1">
        <v>81.3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146777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ancaman terhadap negara dalam upaya penyelesaiannya di bidang Ipoleksosbudhankam dalam bingkai Bhineka Tunggal Ika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menyajikan hasil analisis tentang ancaman terhadap negara dan upaya penyelesaiannya di bidang Ipoleksosbudhankam.</v>
      </c>
      <c r="Q12" s="39"/>
      <c r="R12" s="39" t="s">
        <v>8</v>
      </c>
      <c r="S12" s="18"/>
      <c r="T12" s="41">
        <v>83</v>
      </c>
      <c r="U12" s="41">
        <v>90.34</v>
      </c>
      <c r="V12" s="1">
        <v>90.34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146793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kerjasama yang terkait dengan ancaman terhadap negara dan upaya penyelesaiannya di bidang Ipoleksosbudhankam dalam bingkai Bhineka Tunggal Ika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dalam mengkomunikasikan hasil analisis tentang ancaman terhadap negara dan upaya penyelesaiannya di bidang Ipoleksosbudhankam.</v>
      </c>
      <c r="Q13" s="39"/>
      <c r="R13" s="39" t="s">
        <v>9</v>
      </c>
      <c r="S13" s="18"/>
      <c r="T13" s="41">
        <v>75</v>
      </c>
      <c r="U13" s="41">
        <v>81.3</v>
      </c>
      <c r="V13" s="1">
        <v>81.3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223</v>
      </c>
      <c r="FI13" s="79" t="s">
        <v>225</v>
      </c>
      <c r="FJ13" s="80">
        <v>61701</v>
      </c>
      <c r="FK13" s="80">
        <v>61711</v>
      </c>
    </row>
    <row r="14" spans="1:167" ht="15" customHeight="1" x14ac:dyDescent="0.25">
      <c r="A14" s="19">
        <v>4</v>
      </c>
      <c r="B14" s="19">
        <v>146809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kerjasama yang terkait dengan ancaman terhadap negara dan upaya penyelesaiannya di bidang Ipoleksosbudhankam dalam bingkai Bhineka Tunggal Ika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dalam mengkomunikasikan hasil analisis tentang ancaman terhadap negara dan upaya penyelesaiannya di bidang Ipoleksosbudhankam.</v>
      </c>
      <c r="Q14" s="39"/>
      <c r="R14" s="39" t="s">
        <v>8</v>
      </c>
      <c r="S14" s="18"/>
      <c r="T14" s="41">
        <v>75</v>
      </c>
      <c r="U14" s="41">
        <v>88.15</v>
      </c>
      <c r="V14" s="1">
        <v>88.15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ht="15" customHeight="1" x14ac:dyDescent="0.25">
      <c r="A15" s="19">
        <v>5</v>
      </c>
      <c r="B15" s="19">
        <v>146825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ancaman terhadap negara dalam upaya penyelesaiannya di bidang Ipoleksosbudhankam dalam bingkai Bhineka Tunggal Ika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menyajikan hasil analisis tentang ancaman terhadap negara dan upaya penyelesaiannya di bidang Ipoleksosbudhankam.</v>
      </c>
      <c r="Q15" s="39"/>
      <c r="R15" s="39" t="s">
        <v>8</v>
      </c>
      <c r="S15" s="18"/>
      <c r="T15" s="41">
        <v>83</v>
      </c>
      <c r="U15" s="41">
        <v>90.34</v>
      </c>
      <c r="V15" s="1">
        <v>90.34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224</v>
      </c>
      <c r="FI15" s="79" t="s">
        <v>226</v>
      </c>
      <c r="FJ15" s="80">
        <v>61702</v>
      </c>
      <c r="FK15" s="80">
        <v>61712</v>
      </c>
    </row>
    <row r="16" spans="1:167" x14ac:dyDescent="0.25">
      <c r="A16" s="19">
        <v>6</v>
      </c>
      <c r="B16" s="19">
        <v>146841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ancaman terhadap negara dalam upaya penyelesaiannya di bidang Ipoleksosbudhankam dalam bingkai Bhineka Tunggal Ika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menyajikan hasil analisis tentang ancaman terhadap negara dan upaya penyelesaiannya di bidang Ipoleksosbudhankam.</v>
      </c>
      <c r="Q16" s="39"/>
      <c r="R16" s="39" t="s">
        <v>8</v>
      </c>
      <c r="S16" s="18"/>
      <c r="T16" s="41">
        <v>80</v>
      </c>
      <c r="U16" s="41">
        <v>89.52</v>
      </c>
      <c r="V16" s="1">
        <v>89.52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146857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kerjasama yang terkait dengan ancaman terhadap negara dan upaya penyelesaiannya di bidang Ipoleksosbudhankam dalam bingkai Bhineka Tunggal 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2</v>
      </c>
      <c r="P17" s="28" t="str">
        <f t="shared" si="9"/>
        <v>Sangat terampil dalam mengkomunikasikan hasil analisis tentang ancaman terhadap negara dan upaya penyelesaiannya di bidang Ipoleksosbudhankam.</v>
      </c>
      <c r="Q17" s="39"/>
      <c r="R17" s="39" t="s">
        <v>8</v>
      </c>
      <c r="S17" s="18"/>
      <c r="T17" s="41">
        <v>75</v>
      </c>
      <c r="U17" s="41">
        <v>87.6</v>
      </c>
      <c r="V17" s="1">
        <v>87.6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61703</v>
      </c>
      <c r="FK17" s="80">
        <v>61713</v>
      </c>
    </row>
    <row r="18" spans="1:167" x14ac:dyDescent="0.25">
      <c r="A18" s="19">
        <v>8</v>
      </c>
      <c r="B18" s="19">
        <v>146873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kerjasama yang terkait dengan ancaman terhadap negara dan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dalam mengkomunikasikan hasil analisis tentang ancaman terhadap negara dan upaya penyelesaiannya di bidang Ipoleksosbudhankam.</v>
      </c>
      <c r="Q18" s="39"/>
      <c r="R18" s="39" t="s">
        <v>8</v>
      </c>
      <c r="S18" s="18"/>
      <c r="T18" s="41">
        <v>78</v>
      </c>
      <c r="U18" s="41">
        <v>88.97</v>
      </c>
      <c r="V18" s="1">
        <v>88.97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146889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ancaman terhadap negara dalam upaya penyelesaiannya di bidang Ipoleksosbudhankam dalam bingkai Bhineka Tunggal Ika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menyajikan hasil analisis tentang ancaman terhadap negara dan upaya penyelesaiannya di bidang Ipoleksosbudhankam.</v>
      </c>
      <c r="Q19" s="39"/>
      <c r="R19" s="39" t="s">
        <v>8</v>
      </c>
      <c r="S19" s="18"/>
      <c r="T19" s="41">
        <v>85</v>
      </c>
      <c r="U19" s="41">
        <v>90.89</v>
      </c>
      <c r="V19" s="1">
        <v>90.89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61704</v>
      </c>
      <c r="FK19" s="80">
        <v>61714</v>
      </c>
    </row>
    <row r="20" spans="1:167" x14ac:dyDescent="0.25">
      <c r="A20" s="19">
        <v>10</v>
      </c>
      <c r="B20" s="19">
        <v>146905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menganalisis kerjasama yang terkait dengan ancaman terhadap negara dan upaya penyelesaiannya di bidang Ipoleksosbudhankam dalam bingkai Bhineka Tunggal Ika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dalam mengkomunikasikan hasil analisis tentang ancaman terhadap negara dan upaya penyelesaiannya di bidang Ipoleksosbudhankam.</v>
      </c>
      <c r="Q20" s="39"/>
      <c r="R20" s="39" t="s">
        <v>9</v>
      </c>
      <c r="S20" s="18"/>
      <c r="T20" s="41">
        <v>78</v>
      </c>
      <c r="U20" s="41">
        <v>79.930000000000007</v>
      </c>
      <c r="V20" s="1">
        <v>79.930000000000007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146921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ancaman terhadap negara dalam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menyajikan hasil analisis tentang ancaman terhadap negara dan upaya penyelesaiannya di bidang Ipoleksosbudhankam.</v>
      </c>
      <c r="Q21" s="39"/>
      <c r="R21" s="39" t="s">
        <v>8</v>
      </c>
      <c r="S21" s="18"/>
      <c r="T21" s="41">
        <v>88</v>
      </c>
      <c r="U21" s="41">
        <v>91.71</v>
      </c>
      <c r="V21" s="1">
        <v>91.71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61705</v>
      </c>
      <c r="FK21" s="80">
        <v>61715</v>
      </c>
    </row>
    <row r="22" spans="1:167" x14ac:dyDescent="0.25">
      <c r="A22" s="19">
        <v>12</v>
      </c>
      <c r="B22" s="19">
        <v>146937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kerjasama yang terkait dengan ancaman terhadap negara dan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2</v>
      </c>
      <c r="P22" s="28" t="str">
        <f t="shared" si="9"/>
        <v>Sangat terampil dalam mengkomunikasikan hasil analisis tentang ancaman terhadap negara dan upaya penyelesaiannya di bidang Ipoleksosbudhankam.</v>
      </c>
      <c r="Q22" s="39"/>
      <c r="R22" s="39" t="s">
        <v>8</v>
      </c>
      <c r="S22" s="18"/>
      <c r="T22" s="41">
        <v>75</v>
      </c>
      <c r="U22" s="41">
        <v>86.78</v>
      </c>
      <c r="V22" s="1">
        <v>86.78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146953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kerjasama yang terkait dengan ancaman terhadap negara dan upaya penyelesaiannya di bidang Ipoleksosbudhankam dalam bingkai Bhineka Tunggal Ika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dalam mengkomunikasikan hasil analisis tentang ancaman terhadap negara dan upaya penyelesaiannya di bidang Ipoleksosbudhankam.</v>
      </c>
      <c r="Q23" s="39"/>
      <c r="R23" s="39" t="s">
        <v>9</v>
      </c>
      <c r="S23" s="18"/>
      <c r="T23" s="41">
        <v>78</v>
      </c>
      <c r="U23" s="41">
        <v>88.97</v>
      </c>
      <c r="V23" s="1">
        <v>88.97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61706</v>
      </c>
      <c r="FK23" s="80">
        <v>61716</v>
      </c>
    </row>
    <row r="24" spans="1:167" x14ac:dyDescent="0.25">
      <c r="A24" s="19">
        <v>14</v>
      </c>
      <c r="B24" s="19">
        <v>146969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kerjasama yang terkait dengan ancaman terhadap negara dan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Sangat terampil dalam mengkomunikasikan hasil analisis tentang ancaman terhadap negara dan upaya penyelesaiannya di bidang Ipoleksosbudhankam.</v>
      </c>
      <c r="Q24" s="39"/>
      <c r="R24" s="39" t="s">
        <v>8</v>
      </c>
      <c r="S24" s="18"/>
      <c r="T24" s="41">
        <v>75</v>
      </c>
      <c r="U24" s="41">
        <v>87.6</v>
      </c>
      <c r="V24" s="1">
        <v>87.6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146985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kerjasama yang terkait dengan ancaman terhadap negara dan upaya penyelesaiannya di bidang Ipoleksosbudhankam dalam bingkai Bhineka Tunggal Ika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Sangat terampil dalam mengkomunikasikan hasil analisis tentang ancaman terhadap negara dan upaya penyelesaiannya di bidang Ipoleksosbudhankam.</v>
      </c>
      <c r="Q25" s="39"/>
      <c r="R25" s="39" t="s">
        <v>8</v>
      </c>
      <c r="S25" s="18"/>
      <c r="T25" s="41">
        <v>75</v>
      </c>
      <c r="U25" s="41">
        <v>87.6</v>
      </c>
      <c r="V25" s="1">
        <v>87.6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61707</v>
      </c>
      <c r="FK25" s="80">
        <v>61717</v>
      </c>
    </row>
    <row r="26" spans="1:167" x14ac:dyDescent="0.25">
      <c r="A26" s="19">
        <v>16</v>
      </c>
      <c r="B26" s="19">
        <v>147001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kerjasama yang terkait dengan ancaman terhadap negara dan upaya penyelesaiannya di bidang Ipoleksosbudhankam dalam bingkai Bhineka Tunggal Ika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Sangat terampil dalam mengkomunikasikan hasil analisis tentang ancaman terhadap negara dan upaya penyelesaiannya di bidang Ipoleksosbudhankam.</v>
      </c>
      <c r="Q26" s="39"/>
      <c r="R26" s="39" t="s">
        <v>8</v>
      </c>
      <c r="S26" s="18"/>
      <c r="T26" s="41">
        <v>75</v>
      </c>
      <c r="U26" s="41">
        <v>88.15</v>
      </c>
      <c r="V26" s="1">
        <v>88.15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147017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ancaman terhadap negara dalam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menyajikan hasil analisis tentang ancaman terhadap negara dan upaya penyelesaiannya di bidang Ipoleksosbudhankam.</v>
      </c>
      <c r="Q27" s="39"/>
      <c r="R27" s="39" t="s">
        <v>8</v>
      </c>
      <c r="S27" s="18"/>
      <c r="T27" s="41">
        <v>83</v>
      </c>
      <c r="U27" s="41">
        <v>90.34</v>
      </c>
      <c r="V27" s="1">
        <v>90.34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61708</v>
      </c>
      <c r="FK27" s="80">
        <v>61718</v>
      </c>
    </row>
    <row r="28" spans="1:167" x14ac:dyDescent="0.25">
      <c r="A28" s="19">
        <v>18</v>
      </c>
      <c r="B28" s="19">
        <v>147033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>Memiliki kemampuan menganalisis kerjasama yang terkait dengan ancaman terhadap negara dan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dalam mengkomunikasikan hasil analisis tentang ancaman terhadap negara dan upaya penyelesaiannya di bidang Ipoleksosbudhankam.</v>
      </c>
      <c r="Q28" s="39"/>
      <c r="R28" s="39" t="s">
        <v>8</v>
      </c>
      <c r="S28" s="18"/>
      <c r="T28" s="41">
        <v>78</v>
      </c>
      <c r="U28" s="41">
        <v>88.97</v>
      </c>
      <c r="V28" s="1">
        <v>88.97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147049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kerjasama yang terkait dengan ancaman terhadap negara dan upaya penyelesaiannya di bidang Ipoleksosbudhankam dalam bingkai Bhineka Tunggal 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Sangat terampil dalam mengkomunikasikan hasil analisis tentang ancaman terhadap negara dan upaya penyelesaiannya di bidang Ipoleksosbudhankam.</v>
      </c>
      <c r="Q29" s="39"/>
      <c r="R29" s="39" t="s">
        <v>8</v>
      </c>
      <c r="S29" s="18"/>
      <c r="T29" s="41">
        <v>75</v>
      </c>
      <c r="U29" s="41">
        <v>84.86</v>
      </c>
      <c r="V29" s="1">
        <v>84.86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61709</v>
      </c>
      <c r="FK29" s="80">
        <v>61719</v>
      </c>
    </row>
    <row r="30" spans="1:167" x14ac:dyDescent="0.25">
      <c r="A30" s="19">
        <v>20</v>
      </c>
      <c r="B30" s="19">
        <v>147065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ancaman terhadap negara dalam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menyajikan hasil analisis tentang ancaman terhadap negara dan upaya penyelesaiannya di bidang Ipoleksosbudhankam.</v>
      </c>
      <c r="Q30" s="39"/>
      <c r="R30" s="39" t="s">
        <v>8</v>
      </c>
      <c r="S30" s="18"/>
      <c r="T30" s="41">
        <v>83</v>
      </c>
      <c r="U30" s="41">
        <v>90.34</v>
      </c>
      <c r="V30" s="1">
        <v>90.34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147081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menganalisis kerjasama yang terkait dengan ancaman terhadap negara dan upaya penyelesaiannya di bidang Ipoleksosbudhankam dalam bingkai Bhineka Tunggal Ika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dalam mengkomunikasikan hasil analisis tentang ancaman terhadap negara dan upaya penyelesaiannya di bidang Ipoleksosbudhankam.</v>
      </c>
      <c r="Q31" s="39"/>
      <c r="R31" s="39" t="s">
        <v>8</v>
      </c>
      <c r="S31" s="18"/>
      <c r="T31" s="41">
        <v>70</v>
      </c>
      <c r="U31" s="41">
        <v>86.78</v>
      </c>
      <c r="V31" s="1">
        <v>86.78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61710</v>
      </c>
      <c r="FK31" s="80">
        <v>61720</v>
      </c>
    </row>
    <row r="32" spans="1:167" x14ac:dyDescent="0.25">
      <c r="A32" s="19">
        <v>22</v>
      </c>
      <c r="B32" s="19">
        <v>147097</v>
      </c>
      <c r="C32" s="19" t="s">
        <v>87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menganalisis ancaman terhadap negara dalam upaya penyelesaiannya di bidang Ipoleksosbudhankam dalam bingkai Bhineka Tunggal Ika</v>
      </c>
      <c r="K32" s="28">
        <f t="shared" si="5"/>
        <v>94</v>
      </c>
      <c r="L32" s="28" t="str">
        <f t="shared" si="6"/>
        <v>A</v>
      </c>
      <c r="M32" s="28">
        <f t="shared" si="7"/>
        <v>94</v>
      </c>
      <c r="N32" s="28" t="str">
        <f t="shared" si="8"/>
        <v>A</v>
      </c>
      <c r="O32" s="36">
        <v>1</v>
      </c>
      <c r="P32" s="28" t="str">
        <f t="shared" si="9"/>
        <v>Sangat terampil dalam menyajikan hasil analisis tentang ancaman terhadap negara dan upaya penyelesaiannya di bidang Ipoleksosbudhankam.</v>
      </c>
      <c r="Q32" s="39"/>
      <c r="R32" s="39" t="s">
        <v>8</v>
      </c>
      <c r="S32" s="18"/>
      <c r="T32" s="41">
        <v>95</v>
      </c>
      <c r="U32" s="41">
        <v>92.26</v>
      </c>
      <c r="V32" s="1">
        <v>92.26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95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147113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kerjasama yang terkait dengan ancaman terhadap negara dan upaya penyelesaiannya di bidang Ipoleksosbudhankam dalam bingkai Bhineka Tunggal 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dalam mengkomunikasikan hasil analisis tentang ancaman terhadap negara dan upaya penyelesaiannya di bidang Ipoleksosbudhankam.</v>
      </c>
      <c r="Q33" s="39"/>
      <c r="R33" s="39" t="s">
        <v>8</v>
      </c>
      <c r="S33" s="18"/>
      <c r="T33" s="41">
        <v>70</v>
      </c>
      <c r="U33" s="41">
        <v>86.78</v>
      </c>
      <c r="V33" s="1">
        <v>86.78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147129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kerjasama yang terkait dengan ancaman terhadap negara dan upaya penyelesaiannya di bidang Ipoleksosbudhankam dalam bingkai Bhineka Tunggal Ika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dalam mengkomunikasikan hasil analisis tentang ancaman terhadap negara dan upaya penyelesaiannya di bidang Ipoleksosbudhankam.</v>
      </c>
      <c r="Q34" s="39"/>
      <c r="R34" s="39" t="s">
        <v>8</v>
      </c>
      <c r="S34" s="18"/>
      <c r="T34" s="41">
        <v>65</v>
      </c>
      <c r="U34" s="41">
        <v>85.41</v>
      </c>
      <c r="V34" s="1">
        <v>85.41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147145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kerjasama yang terkait dengan ancaman terhadap negara dan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2</v>
      </c>
      <c r="P35" s="28" t="str">
        <f t="shared" si="9"/>
        <v>Sangat terampil dalam mengkomunikasikan hasil analisis tentang ancaman terhadap negara dan upaya penyelesaiannya di bidang Ipoleksosbudhankam.</v>
      </c>
      <c r="Q35" s="39"/>
      <c r="R35" s="39" t="s">
        <v>8</v>
      </c>
      <c r="S35" s="18"/>
      <c r="T35" s="42">
        <v>70</v>
      </c>
      <c r="U35" s="41">
        <v>86.78</v>
      </c>
      <c r="V35" s="1">
        <v>86.78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147161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kerjasama yang terkait dengan ancaman terhadap negara dan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dalam mengkomunikasikan hasil analisis tentang ancaman terhadap negara dan upaya penyelesaiannya di bidang Ipoleksosbudhankam.</v>
      </c>
      <c r="Q36" s="39"/>
      <c r="R36" s="39" t="s">
        <v>8</v>
      </c>
      <c r="S36" s="18"/>
      <c r="T36" s="41">
        <v>63</v>
      </c>
      <c r="U36" s="41">
        <v>84.86</v>
      </c>
      <c r="V36" s="1">
        <v>84.86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147177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kerjasama yang terkait dengan ancaman terhadap negara dan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2</v>
      </c>
      <c r="P37" s="28" t="str">
        <f t="shared" si="9"/>
        <v>Sangat terampil dalam mengkomunikasikan hasil analisis tentang ancaman terhadap negara dan upaya penyelesaiannya di bidang Ipoleksosbudhankam.</v>
      </c>
      <c r="Q37" s="39"/>
      <c r="R37" s="39" t="s">
        <v>8</v>
      </c>
      <c r="S37" s="18"/>
      <c r="T37" s="41">
        <v>68</v>
      </c>
      <c r="U37" s="41">
        <v>86.23</v>
      </c>
      <c r="V37" s="1">
        <v>86.23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147193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kerjasama yang terkait dengan ancaman terhadap negara dan upaya penyelesaiannya di bidang Ipoleksosbudhankam dalam bingkai Bhineka Tunggal Ika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>Sangat terampil dalam mengkomunikasikan hasil analisis tentang ancaman terhadap negara dan upaya penyelesaiannya di bidang Ipoleksosbudhankam.</v>
      </c>
      <c r="Q38" s="39"/>
      <c r="R38" s="39" t="s">
        <v>8</v>
      </c>
      <c r="S38" s="18"/>
      <c r="T38" s="41">
        <v>65</v>
      </c>
      <c r="U38" s="41">
        <v>84.86</v>
      </c>
      <c r="V38" s="1">
        <v>84.86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147209</v>
      </c>
      <c r="C39" s="19" t="s">
        <v>94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menganalisis kerjasama yang terkait dengan ancaman terhadap negara dan upaya penyelesaiannya di bidang Ipoleksosbudhankam dalam bingkai Bhineka Tunggal Ika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dalam mengkomunikasikan hasil analisis tentang ancaman terhadap negara dan upaya penyelesaiannya di bidang Ipoleksosbudhankam.</v>
      </c>
      <c r="Q39" s="39"/>
      <c r="R39" s="39" t="s">
        <v>8</v>
      </c>
      <c r="S39" s="18"/>
      <c r="T39" s="41">
        <v>65</v>
      </c>
      <c r="U39" s="41">
        <v>79.930000000000007</v>
      </c>
      <c r="V39" s="1">
        <v>79.930000000000007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147225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menganalisis kerjasama yang terkait dengan ancaman terhadap negara dan upaya penyelesaiannya di bidang Ipoleksosbudhankam dalam bingkai Bhineka Tunggal Ika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2</v>
      </c>
      <c r="P40" s="28" t="str">
        <f t="shared" si="9"/>
        <v>Sangat terampil dalam mengkomunikasikan hasil analisis tentang ancaman terhadap negara dan upaya penyelesaiannya di bidang Ipoleksosbudhankam.</v>
      </c>
      <c r="Q40" s="39"/>
      <c r="R40" s="39" t="s">
        <v>8</v>
      </c>
      <c r="S40" s="18"/>
      <c r="T40" s="41">
        <v>65</v>
      </c>
      <c r="U40" s="41">
        <v>81.3</v>
      </c>
      <c r="V40" s="1">
        <v>81.3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147241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65</v>
      </c>
      <c r="U41" s="41">
        <v>83.49</v>
      </c>
      <c r="V41" s="1">
        <v>83.49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147257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kerjasama yang terkait dengan ancaman terhadap negara dan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2</v>
      </c>
      <c r="P42" s="28" t="str">
        <f t="shared" si="9"/>
        <v>Sangat terampil dalam mengkomunikasikan hasil analisis tentang ancaman terhadap negara dan upaya penyelesaiannya di bidang Ipoleksosbudhankam.</v>
      </c>
      <c r="Q42" s="39"/>
      <c r="R42" s="39" t="s">
        <v>8</v>
      </c>
      <c r="S42" s="18"/>
      <c r="T42" s="41">
        <v>70</v>
      </c>
      <c r="U42" s="41">
        <v>86.78</v>
      </c>
      <c r="V42" s="1">
        <v>86.78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147273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kerjasama yang terkait dengan ancaman terhadap negara dan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dalam mengkomunikasikan hasil analisis tentang ancaman terhadap negara dan upaya penyelesaiannya di bidang Ipoleksosbudhankam.</v>
      </c>
      <c r="Q43" s="39"/>
      <c r="R43" s="39" t="s">
        <v>8</v>
      </c>
      <c r="S43" s="18"/>
      <c r="T43" s="41">
        <v>65</v>
      </c>
      <c r="U43" s="41">
        <v>85.41</v>
      </c>
      <c r="V43" s="1">
        <v>85.41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147289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kerjasama yang terkait dengan ancaman terhadap negara dan upaya penyelesaiannya di bidang Ipoleksosbudhankam dalam bingkai Bhineka Tunggal Ika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2</v>
      </c>
      <c r="P44" s="28" t="str">
        <f t="shared" si="9"/>
        <v>Sangat terampil dalam mengkomunikasikan hasil analisis tentang ancaman terhadap negara dan upaya penyelesaiannya di bidang Ipoleksosbudhankam.</v>
      </c>
      <c r="Q44" s="39"/>
      <c r="R44" s="39" t="s">
        <v>8</v>
      </c>
      <c r="S44" s="18"/>
      <c r="T44" s="41">
        <v>73</v>
      </c>
      <c r="U44" s="41">
        <v>87.6</v>
      </c>
      <c r="V44" s="1">
        <v>87.6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147305</v>
      </c>
      <c r="C45" s="19" t="s">
        <v>100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2</v>
      </c>
      <c r="J45" s="28" t="str">
        <f t="shared" si="4"/>
        <v>Memiliki kemampuan menganalisis kerjasama yang terkait dengan ancaman terhadap negara dan upaya penyelesaiannya di bidang Ipoleksosbudhankam dalam bingkai Bhineka Tunggal Ika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Sangat terampil dalam mengkomunikasikan hasil analisis tentang ancaman terhadap negara dan upaya penyelesaiannya di bidang Ipoleksosbudhankam.</v>
      </c>
      <c r="Q45" s="39"/>
      <c r="R45" s="39" t="s">
        <v>8</v>
      </c>
      <c r="S45" s="18"/>
      <c r="T45" s="41">
        <v>65</v>
      </c>
      <c r="U45" s="41">
        <v>79.38</v>
      </c>
      <c r="V45" s="1">
        <v>79.38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147321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ancaman terhadap negara dalam upaya penyelesaiannya di bidang Ipoleksosbudhankam dalam bingkai Bhineka Tunggal Ika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menyajikan hasil analisis tentang ancaman terhadap negara dan upaya penyelesaiannya di bidang Ipoleksosbudhankam.</v>
      </c>
      <c r="Q46" s="39"/>
      <c r="R46" s="39" t="s">
        <v>8</v>
      </c>
      <c r="S46" s="18"/>
      <c r="T46" s="41">
        <v>83</v>
      </c>
      <c r="U46" s="41">
        <v>90.34</v>
      </c>
      <c r="V46" s="1">
        <v>90.34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9" activePane="bottomRight" state="frozen"/>
      <selection pane="topRight"/>
      <selection pane="bottomLeft"/>
      <selection pane="bottomRight" activeCell="AP36" sqref="AP36"/>
    </sheetView>
  </sheetViews>
  <sheetFormatPr defaultRowHeight="15" x14ac:dyDescent="0.25"/>
  <cols>
    <col min="1" max="1" width="6.5703125" customWidth="1"/>
    <col min="2" max="2" width="9.140625" hidden="1" customWidth="1"/>
    <col min="3" max="3" width="28.5703125" customWidth="1"/>
    <col min="4" max="4" width="0.42578125" hidden="1" customWidth="1"/>
    <col min="5" max="5" width="6.85546875" customWidth="1"/>
    <col min="6" max="8" width="7.7109375" customWidth="1"/>
    <col min="9" max="9" width="6.5703125" customWidth="1"/>
    <col min="10" max="10" width="8.140625" customWidth="1"/>
    <col min="11" max="14" width="7.7109375" customWidth="1"/>
    <col min="15" max="15" width="7.42578125" customWidth="1"/>
    <col min="16" max="16" width="7.7109375" customWidth="1"/>
    <col min="17" max="17" width="7.7109375" hidden="1" customWidth="1"/>
    <col min="18" max="18" width="3.28515625" customWidth="1"/>
    <col min="19" max="19" width="2.140625" customWidth="1"/>
    <col min="20" max="22" width="7.140625" customWidth="1"/>
    <col min="23" max="23" width="6.7109375" customWidth="1"/>
    <col min="24" max="31" width="7.140625" hidden="1" customWidth="1"/>
    <col min="32" max="33" width="6.7109375" customWidth="1"/>
    <col min="34" max="34" width="7" customWidth="1"/>
    <col min="35" max="35" width="6.140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147338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kerjasama yang terkait dengan ancaman terhadap negara dan upaya penyelesaiannya di bidang Ipoleksosbudhankam dalam bingkai Bhineka Tunggal Ika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mengkomunikasikan hasil analisis tentang ancaman terhadap negara dan upaya penyelesaiannya di bidang Ipoleksosbudhankam.</v>
      </c>
      <c r="Q11" s="39"/>
      <c r="R11" s="39" t="s">
        <v>8</v>
      </c>
      <c r="S11" s="18"/>
      <c r="T11" s="41">
        <v>75</v>
      </c>
      <c r="U11" s="1">
        <v>83.49</v>
      </c>
      <c r="V11" s="41">
        <f t="shared" ref="V11:V45" si="10">ROUND(U11,2)</f>
        <v>83.49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147354</v>
      </c>
      <c r="C12" s="19" t="s">
        <v>117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ancaman terhadap negara dalam upaya penyelesaiannya di bidang Ipoleksosbudhankam dalam bingkai Bhineka Tunggal Ika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menyajikan hasil analisis tentang ancaman terhadap negara dan upaya penyelesaiannya di bidang Ipoleksosbudhankam.</v>
      </c>
      <c r="Q12" s="39"/>
      <c r="R12" s="39" t="s">
        <v>8</v>
      </c>
      <c r="S12" s="18"/>
      <c r="T12" s="41">
        <v>90</v>
      </c>
      <c r="U12" s="1">
        <v>92.26</v>
      </c>
      <c r="V12" s="41">
        <f t="shared" si="10"/>
        <v>92.26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147370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kerjasama yang terkait dengan ancaman terhadap negara dan upaya penyelesaiannya di bidang Ipoleksosbudhankam dalam bingkai Bhineka Tunggal Ika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2</v>
      </c>
      <c r="P13" s="28" t="str">
        <f t="shared" si="9"/>
        <v>Sangat terampil dalam mengkomunikasikan hasil analisis tentang ancaman terhadap negara dan upaya penyelesaiannya di bidang Ipoleksosbudhankam.</v>
      </c>
      <c r="Q13" s="39"/>
      <c r="R13" s="39" t="s">
        <v>8</v>
      </c>
      <c r="S13" s="18"/>
      <c r="T13" s="41">
        <v>75</v>
      </c>
      <c r="U13" s="1">
        <v>88.15</v>
      </c>
      <c r="V13" s="41">
        <f t="shared" si="10"/>
        <v>88.15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223</v>
      </c>
      <c r="FI13" s="79" t="s">
        <v>225</v>
      </c>
      <c r="FJ13" s="80">
        <v>61721</v>
      </c>
      <c r="FK13" s="80">
        <v>61731</v>
      </c>
    </row>
    <row r="14" spans="1:167" x14ac:dyDescent="0.25">
      <c r="A14" s="19">
        <v>4</v>
      </c>
      <c r="B14" s="19">
        <v>147386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kerjasama yang terkait dengan ancaman terhadap negara dan upaya penyelesaiannya di bidang Ipoleksosbudhankam dalam bingkai Bhineka Tunggal 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Sangat terampil dalam mengkomunikasikan hasil analisis tentang ancaman terhadap negara dan upaya penyelesaiannya di bidang Ipoleksosbudhankam.</v>
      </c>
      <c r="Q14" s="39"/>
      <c r="R14" s="39" t="s">
        <v>8</v>
      </c>
      <c r="S14" s="18"/>
      <c r="T14" s="43">
        <v>75</v>
      </c>
      <c r="U14" s="1">
        <v>85.41</v>
      </c>
      <c r="V14" s="41">
        <f t="shared" si="10"/>
        <v>85.41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147402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menganalisis ancaman terhadap negara dalam upaya penyelesaiannya di bidang Ipoleksosbudhankam dalam bingkai Bhineka Tunggal Ika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menyajikan hasil analisis tentang ancaman terhadap negara dan upaya penyelesaiannya di bidang Ipoleksosbudhankam.</v>
      </c>
      <c r="Q15" s="39"/>
      <c r="R15" s="39" t="s">
        <v>8</v>
      </c>
      <c r="S15" s="18"/>
      <c r="T15" s="41">
        <v>88</v>
      </c>
      <c r="U15" s="1">
        <v>91.71</v>
      </c>
      <c r="V15" s="41">
        <f t="shared" si="10"/>
        <v>91.71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224</v>
      </c>
      <c r="FI15" s="79" t="s">
        <v>226</v>
      </c>
      <c r="FJ15" s="80">
        <v>61722</v>
      </c>
      <c r="FK15" s="80">
        <v>61732</v>
      </c>
    </row>
    <row r="16" spans="1:167" x14ac:dyDescent="0.25">
      <c r="A16" s="19">
        <v>6</v>
      </c>
      <c r="B16" s="19">
        <v>147418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kerjasama yang terkait dengan ancaman terhadap negara dan upaya penyelesaiannya di bidang Ipoleksosbudhankam dalam bingkai Bhineka Tunggal Ika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2</v>
      </c>
      <c r="P16" s="28" t="str">
        <f t="shared" si="9"/>
        <v>Sangat terampil dalam mengkomunikasikan hasil analisis tentang ancaman terhadap negara dan upaya penyelesaiannya di bidang Ipoleksosbudhankam.</v>
      </c>
      <c r="Q16" s="39"/>
      <c r="R16" s="39" t="s">
        <v>8</v>
      </c>
      <c r="S16" s="18"/>
      <c r="T16" s="41">
        <v>75</v>
      </c>
      <c r="U16" s="1">
        <v>86.23</v>
      </c>
      <c r="V16" s="41">
        <f t="shared" si="10"/>
        <v>86.23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147434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kerjasama yang terkait dengan ancaman terhadap negara dan upaya penyelesaiannya di bidang Ipoleksosbudhankam dalam bingkai Bhineka Tunggal Ika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2</v>
      </c>
      <c r="P17" s="28" t="str">
        <f t="shared" si="9"/>
        <v>Sangat terampil dalam mengkomunikasikan hasil analisis tentang ancaman terhadap negara dan upaya penyelesaiannya di bidang Ipoleksosbudhankam.</v>
      </c>
      <c r="Q17" s="39"/>
      <c r="R17" s="39" t="s">
        <v>9</v>
      </c>
      <c r="S17" s="18"/>
      <c r="T17" s="41">
        <v>78</v>
      </c>
      <c r="U17" s="1">
        <v>88.97</v>
      </c>
      <c r="V17" s="41">
        <f t="shared" si="10"/>
        <v>88.97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61723</v>
      </c>
      <c r="FK17" s="80">
        <v>61733</v>
      </c>
    </row>
    <row r="18" spans="1:167" x14ac:dyDescent="0.25">
      <c r="A18" s="19">
        <v>8</v>
      </c>
      <c r="B18" s="19">
        <v>147450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kerjasama yang terkait dengan ancaman terhadap negara dan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dalam mengkomunikasikan hasil analisis tentang ancaman terhadap negara dan upaya penyelesaiannya di bidang Ipoleksosbudhankam.</v>
      </c>
      <c r="Q18" s="39"/>
      <c r="R18" s="39" t="s">
        <v>8</v>
      </c>
      <c r="S18" s="18"/>
      <c r="T18" s="41">
        <v>75</v>
      </c>
      <c r="U18" s="1">
        <v>88.15</v>
      </c>
      <c r="V18" s="41">
        <f t="shared" si="10"/>
        <v>88.15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147466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kerjasama yang terkait dengan ancaman terhadap negara dan upaya penyelesaiannya di bidang Ipoleksosbudhankam dalam bingkai Bhineka Tunggal Ika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dalam mengkomunikasikan hasil analisis tentang ancaman terhadap negara dan upaya penyelesaiannya di bidang Ipoleksosbudhankam.</v>
      </c>
      <c r="Q19" s="39"/>
      <c r="R19" s="39" t="s">
        <v>8</v>
      </c>
      <c r="S19" s="18"/>
      <c r="T19" s="41">
        <v>78</v>
      </c>
      <c r="U19" s="1">
        <v>88.97</v>
      </c>
      <c r="V19" s="41">
        <f t="shared" si="10"/>
        <v>88.97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61724</v>
      </c>
      <c r="FK19" s="80">
        <v>61734</v>
      </c>
    </row>
    <row r="20" spans="1:167" x14ac:dyDescent="0.25">
      <c r="A20" s="19">
        <v>10</v>
      </c>
      <c r="B20" s="19">
        <v>147482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ancaman terhadap negara dalam upaya penyelesaiannya di bidang Ipoleksosbudhankam dalam bingkai Bhineka Tunggal Ika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menyajikan hasil analisis tentang ancaman terhadap negara dan upaya penyelesaiannya di bidang Ipoleksosbudhankam.</v>
      </c>
      <c r="Q20" s="39"/>
      <c r="R20" s="39" t="s">
        <v>8</v>
      </c>
      <c r="S20" s="18"/>
      <c r="T20" s="41">
        <v>83</v>
      </c>
      <c r="U20" s="1">
        <v>90.34</v>
      </c>
      <c r="V20" s="41">
        <f t="shared" si="10"/>
        <v>90.34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147498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ancaman terhadap negara dalam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menyajikan hasil analisis tentang ancaman terhadap negara dan upaya penyelesaiannya di bidang Ipoleksosbudhankam.</v>
      </c>
      <c r="Q21" s="39"/>
      <c r="R21" s="39" t="s">
        <v>8</v>
      </c>
      <c r="S21" s="18"/>
      <c r="T21" s="41">
        <v>85</v>
      </c>
      <c r="U21" s="1">
        <v>90.89</v>
      </c>
      <c r="V21" s="41">
        <f t="shared" si="10"/>
        <v>90.89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61725</v>
      </c>
      <c r="FK21" s="80">
        <v>61735</v>
      </c>
    </row>
    <row r="22" spans="1:167" x14ac:dyDescent="0.25">
      <c r="A22" s="19">
        <v>12</v>
      </c>
      <c r="B22" s="19">
        <v>147514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kerjasama yang terkait dengan ancaman terhadap negara dan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2</v>
      </c>
      <c r="P22" s="28" t="str">
        <f t="shared" si="9"/>
        <v>Sangat terampil dalam mengkomunikasikan hasil analisis tentang ancaman terhadap negara dan upaya penyelesaiannya di bidang Ipoleksosbudhankam.</v>
      </c>
      <c r="Q22" s="39"/>
      <c r="R22" s="39" t="s">
        <v>8</v>
      </c>
      <c r="S22" s="18"/>
      <c r="T22" s="41">
        <v>75</v>
      </c>
      <c r="U22" s="1">
        <v>87.6</v>
      </c>
      <c r="V22" s="41">
        <f t="shared" si="10"/>
        <v>87.6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147530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menganalisis kerjasama yang terkait dengan ancaman terhadap negara dan upaya penyelesaiannya di bidang Ipoleksosbudhankam dalam bingkai Bhineka Tunggal 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>Sangat terampil dalam mengkomunikasikan hasil analisis tentang ancaman terhadap negara dan upaya penyelesaiannya di bidang Ipoleksosbudhankam.</v>
      </c>
      <c r="Q23" s="39"/>
      <c r="R23" s="39" t="s">
        <v>8</v>
      </c>
      <c r="S23" s="18"/>
      <c r="T23" s="41">
        <v>78</v>
      </c>
      <c r="U23" s="1">
        <v>88.97</v>
      </c>
      <c r="V23" s="41">
        <f t="shared" si="10"/>
        <v>88.97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61726</v>
      </c>
      <c r="FK23" s="80">
        <v>61736</v>
      </c>
    </row>
    <row r="24" spans="1:167" x14ac:dyDescent="0.25">
      <c r="A24" s="19">
        <v>14</v>
      </c>
      <c r="B24" s="19">
        <v>147546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kerjasama yang terkait dengan ancaman terhadap negara dan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Sangat terampil dalam mengkomunikasikan hasil analisis tentang ancaman terhadap negara dan upaya penyelesaiannya di bidang Ipoleksosbudhankam.</v>
      </c>
      <c r="Q24" s="39"/>
      <c r="R24" s="39" t="s">
        <v>8</v>
      </c>
      <c r="S24" s="18"/>
      <c r="T24" s="41">
        <v>75</v>
      </c>
      <c r="U24" s="1">
        <v>86.78</v>
      </c>
      <c r="V24" s="41">
        <f t="shared" si="10"/>
        <v>86.78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147562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ancaman terhadap negara dalam upaya penyelesaiannya di bidang Ipoleksosbudhankam dalam bingkai Bhineka Tunggal Ika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menyajikan hasil analisis tentang ancaman terhadap negara dan upaya penyelesaiannya di bidang Ipoleksosbudhankam.</v>
      </c>
      <c r="Q25" s="39"/>
      <c r="R25" s="39" t="s">
        <v>9</v>
      </c>
      <c r="S25" s="18"/>
      <c r="T25" s="41">
        <v>83</v>
      </c>
      <c r="U25" s="1">
        <v>90.34</v>
      </c>
      <c r="V25" s="41">
        <f t="shared" si="10"/>
        <v>90.34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61727</v>
      </c>
      <c r="FK25" s="80">
        <v>61737</v>
      </c>
    </row>
    <row r="26" spans="1:167" x14ac:dyDescent="0.25">
      <c r="A26" s="19">
        <v>16</v>
      </c>
      <c r="B26" s="19">
        <v>147578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ancaman terhadap negara dalam upaya penyelesaiannya di bidang Ipoleksosbudhankam dalam bingkai Bhineka Tunggal Ika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menyajikan hasil analisis tentang ancaman terhadap negara dan upaya penyelesaiannya di bidang Ipoleksosbudhankam.</v>
      </c>
      <c r="Q26" s="39"/>
      <c r="R26" s="39" t="s">
        <v>8</v>
      </c>
      <c r="S26" s="18"/>
      <c r="T26" s="41">
        <v>83</v>
      </c>
      <c r="U26" s="1">
        <v>90.34</v>
      </c>
      <c r="V26" s="41">
        <f t="shared" si="10"/>
        <v>90.34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147594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kerjasama yang terkait dengan ancaman terhadap negara dan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2</v>
      </c>
      <c r="P27" s="28" t="str">
        <f t="shared" si="9"/>
        <v>Sangat terampil dalam mengkomunikasikan hasil analisis tentang ancaman terhadap negara dan upaya penyelesaiannya di bidang Ipoleksosbudhankam.</v>
      </c>
      <c r="Q27" s="39"/>
      <c r="R27" s="39" t="s">
        <v>8</v>
      </c>
      <c r="S27" s="18"/>
      <c r="T27" s="41">
        <v>75</v>
      </c>
      <c r="U27" s="1">
        <v>88.15</v>
      </c>
      <c r="V27" s="41">
        <f t="shared" si="10"/>
        <v>88.15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61728</v>
      </c>
      <c r="FK27" s="80">
        <v>61738</v>
      </c>
    </row>
    <row r="28" spans="1:167" x14ac:dyDescent="0.25">
      <c r="A28" s="19">
        <v>18</v>
      </c>
      <c r="B28" s="19">
        <v>147610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kerjasama yang terkait dengan ancaman terhadap negara dan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dalam mengkomunikasikan hasil analisis tentang ancaman terhadap negara dan upaya penyelesaiannya di bidang Ipoleksosbudhankam.</v>
      </c>
      <c r="Q28" s="39"/>
      <c r="R28" s="39" t="s">
        <v>8</v>
      </c>
      <c r="S28" s="18"/>
      <c r="T28" s="41">
        <v>75</v>
      </c>
      <c r="U28" s="1">
        <v>85.41</v>
      </c>
      <c r="V28" s="41">
        <f t="shared" si="10"/>
        <v>85.41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147626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kerjasama yang terkait dengan ancaman terhadap negara dan upaya penyelesaiannya di bidang Ipoleksosbudhankam dalam bingkai Bhineka Tunggal 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Sangat terampil dalam mengkomunikasikan hasil analisis tentang ancaman terhadap negara dan upaya penyelesaiannya di bidang Ipoleksosbudhankam.</v>
      </c>
      <c r="Q29" s="39"/>
      <c r="R29" s="39" t="s">
        <v>8</v>
      </c>
      <c r="S29" s="18"/>
      <c r="T29" s="41">
        <v>75</v>
      </c>
      <c r="U29" s="1">
        <v>87.6</v>
      </c>
      <c r="V29" s="41">
        <f t="shared" si="10"/>
        <v>87.6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61729</v>
      </c>
      <c r="FK29" s="80">
        <v>61739</v>
      </c>
    </row>
    <row r="30" spans="1:167" x14ac:dyDescent="0.25">
      <c r="A30" s="19">
        <v>20</v>
      </c>
      <c r="B30" s="19">
        <v>147642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ancaman terhadap negara dalam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menyajikan hasil analisis tentang ancaman terhadap negara dan upaya penyelesaiannya di bidang Ipoleksosbudhankam.</v>
      </c>
      <c r="Q30" s="39"/>
      <c r="R30" s="39" t="s">
        <v>8</v>
      </c>
      <c r="S30" s="18"/>
      <c r="T30" s="41">
        <v>80</v>
      </c>
      <c r="U30" s="1">
        <v>89.52</v>
      </c>
      <c r="V30" s="41">
        <f t="shared" si="10"/>
        <v>89.52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147658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ancaman terhadap negara dalam upaya penyelesaiannya di bidang Ipoleksosbudhankam dalam bingkai Bhineka Tunggal Ika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menyajikan hasil analisis tentang ancaman terhadap negara dan upaya penyelesaiannya di bidang Ipoleksosbudhankam.</v>
      </c>
      <c r="Q31" s="39"/>
      <c r="R31" s="39" t="s">
        <v>8</v>
      </c>
      <c r="S31" s="18"/>
      <c r="T31" s="41">
        <v>85</v>
      </c>
      <c r="U31" s="1">
        <v>90.89</v>
      </c>
      <c r="V31" s="41">
        <f t="shared" si="10"/>
        <v>90.89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61730</v>
      </c>
      <c r="FK31" s="80">
        <v>61740</v>
      </c>
    </row>
    <row r="32" spans="1:167" x14ac:dyDescent="0.25">
      <c r="A32" s="19">
        <v>22</v>
      </c>
      <c r="B32" s="19">
        <v>147674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ancaman terhadap negara dalam upaya penyelesaiannya di bidang Ipoleksosbudhankam dalam bingkai Bhineka Tunggal Ika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menyajikan hasil analisis tentang ancaman terhadap negara dan upaya penyelesaiannya di bidang Ipoleksosbudhankam.</v>
      </c>
      <c r="Q32" s="39"/>
      <c r="R32" s="39" t="s">
        <v>8</v>
      </c>
      <c r="S32" s="18"/>
      <c r="T32" s="41">
        <v>80</v>
      </c>
      <c r="U32" s="1">
        <v>89.52</v>
      </c>
      <c r="V32" s="41">
        <f t="shared" si="10"/>
        <v>89.52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147690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kerjasama yang terkait dengan ancaman terhadap negara dan upaya penyelesaiannya di bidang Ipoleksosbudhankam dalam bingkai Bhineka Tunggal Ika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2</v>
      </c>
      <c r="P33" s="28" t="str">
        <f t="shared" si="9"/>
        <v>Sangat terampil dalam mengkomunikasikan hasil analisis tentang ancaman terhadap negara dan upaya penyelesaiannya di bidang Ipoleksosbudhankam.</v>
      </c>
      <c r="Q33" s="39"/>
      <c r="R33" s="39" t="s">
        <v>9</v>
      </c>
      <c r="S33" s="18"/>
      <c r="T33" s="41">
        <v>75</v>
      </c>
      <c r="U33" s="1">
        <v>84.04</v>
      </c>
      <c r="V33" s="41">
        <f t="shared" si="10"/>
        <v>84.04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147706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kerjasama yang terkait dengan ancaman terhadap negara dan upaya penyelesaiannya di bidang Ipoleksosbudhankam dalam bingkai Bhineka Tunggal Ika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dalam mengkomunikasikan hasil analisis tentang ancaman terhadap negara dan upaya penyelesaiannya di bidang Ipoleksosbudhankam.</v>
      </c>
      <c r="Q34" s="39"/>
      <c r="R34" s="39" t="s">
        <v>8</v>
      </c>
      <c r="S34" s="18"/>
      <c r="T34" s="41">
        <v>75</v>
      </c>
      <c r="U34" s="1">
        <v>86.23</v>
      </c>
      <c r="V34" s="41">
        <f t="shared" si="10"/>
        <v>86.23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147722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ancaman terhadap negara dalam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menyajikan hasil analisis tentang ancaman terhadap negara dan upaya penyelesaiannya di bidang Ipoleksosbudhankam.</v>
      </c>
      <c r="Q35" s="39"/>
      <c r="R35" s="39" t="s">
        <v>8</v>
      </c>
      <c r="S35" s="18"/>
      <c r="T35" s="41">
        <v>80</v>
      </c>
      <c r="U35" s="1">
        <v>89.52</v>
      </c>
      <c r="V35" s="41">
        <f t="shared" si="10"/>
        <v>89.52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147738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ancaman terhadap negara dalam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menyajikan hasil analisis tentang ancaman terhadap negara dan upaya penyelesaiannya di bidang Ipoleksosbudhankam.</v>
      </c>
      <c r="Q36" s="39"/>
      <c r="R36" s="39" t="s">
        <v>8</v>
      </c>
      <c r="S36" s="18"/>
      <c r="T36" s="41">
        <v>83</v>
      </c>
      <c r="U36" s="1">
        <v>90.34</v>
      </c>
      <c r="V36" s="41">
        <f t="shared" si="10"/>
        <v>90.34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147754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ancaman terhadap negara dalam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menyajikan hasil analisis tentang ancaman terhadap negara dan upaya penyelesaiannya di bidang Ipoleksosbudhankam.</v>
      </c>
      <c r="Q37" s="39"/>
      <c r="R37" s="39" t="s">
        <v>8</v>
      </c>
      <c r="S37" s="18"/>
      <c r="T37" s="41">
        <v>88</v>
      </c>
      <c r="U37" s="1">
        <v>91.71</v>
      </c>
      <c r="V37" s="41">
        <f t="shared" si="10"/>
        <v>91.71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147770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kerjasama yang terkait dengan ancaman terhadap negara dan upaya penyelesaiannya di bidang Ipoleksosbudhankam dalam bingkai Bhineka Tunggal Ika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>Sangat terampil dalam mengkomunikasikan hasil analisis tentang ancaman terhadap negara dan upaya penyelesaiannya di bidang Ipoleksosbudhankam.</v>
      </c>
      <c r="Q38" s="39"/>
      <c r="R38" s="39" t="s">
        <v>8</v>
      </c>
      <c r="S38" s="18"/>
      <c r="T38" s="41">
        <v>75</v>
      </c>
      <c r="U38" s="1">
        <v>82.12</v>
      </c>
      <c r="V38" s="41">
        <f t="shared" si="10"/>
        <v>82.12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147786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kerjasama yang terkait dengan ancaman terhadap negara dan upaya penyelesaiannya di bidang Ipoleksosbudhankam dalam bingkai Bhineka Tunggal Ika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2</v>
      </c>
      <c r="P39" s="28" t="str">
        <f t="shared" si="9"/>
        <v>Sangat terampil dalam mengkomunikasikan hasil analisis tentang ancaman terhadap negara dan upaya penyelesaiannya di bidang Ipoleksosbudhankam.</v>
      </c>
      <c r="Q39" s="39"/>
      <c r="R39" s="39" t="s">
        <v>9</v>
      </c>
      <c r="S39" s="18"/>
      <c r="T39" s="41">
        <v>75</v>
      </c>
      <c r="U39" s="1">
        <v>83.49</v>
      </c>
      <c r="V39" s="41">
        <f t="shared" si="10"/>
        <v>83.49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147802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kerjasama yang terkait dengan ancaman terhadap negara dan upaya penyelesaiannya di bidang Ipoleksosbudhankam dalam bingkai Bhineka Tunggal Ika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2</v>
      </c>
      <c r="P40" s="28" t="str">
        <f t="shared" si="9"/>
        <v>Sangat terampil dalam mengkomunikasikan hasil analisis tentang ancaman terhadap negara dan upaya penyelesaiannya di bidang Ipoleksosbudhankam.</v>
      </c>
      <c r="Q40" s="39"/>
      <c r="R40" s="39" t="s">
        <v>8</v>
      </c>
      <c r="S40" s="18"/>
      <c r="T40" s="41">
        <v>75</v>
      </c>
      <c r="U40" s="1">
        <v>87.6</v>
      </c>
      <c r="V40" s="41">
        <f t="shared" si="10"/>
        <v>87.6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147818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75</v>
      </c>
      <c r="U41" s="1">
        <v>88.15</v>
      </c>
      <c r="V41" s="41">
        <f t="shared" si="10"/>
        <v>88.15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147834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ancaman terhadap negara dalam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menyajikan hasil analisis tentang ancaman terhadap negara dan upaya penyelesaiannya di bidang Ipoleksosbudhankam.</v>
      </c>
      <c r="Q42" s="39"/>
      <c r="R42" s="39" t="s">
        <v>8</v>
      </c>
      <c r="S42" s="18"/>
      <c r="T42" s="41">
        <v>83</v>
      </c>
      <c r="U42" s="1">
        <v>90.34</v>
      </c>
      <c r="V42" s="41">
        <f t="shared" si="10"/>
        <v>90.34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147850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kerjasama yang terkait dengan ancaman terhadap negara dan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dalam mengkomunikasikan hasil analisis tentang ancaman terhadap negara dan upaya penyelesaiannya di bidang Ipoleksosbudhankam.</v>
      </c>
      <c r="Q43" s="39"/>
      <c r="R43" s="39" t="s">
        <v>8</v>
      </c>
      <c r="S43" s="18"/>
      <c r="T43" s="41">
        <v>75</v>
      </c>
      <c r="U43" s="1">
        <v>86.78</v>
      </c>
      <c r="V43" s="41">
        <f t="shared" si="10"/>
        <v>86.78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147866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kerjasama yang terkait dengan ancaman terhadap negara dan upaya penyelesaiannya di bidang Ipoleksosbudhankam dalam bingkai Bhineka Tunggal Ika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2</v>
      </c>
      <c r="P44" s="28" t="str">
        <f t="shared" si="9"/>
        <v>Sangat terampil dalam mengkomunikasikan hasil analisis tentang ancaman terhadap negara dan upaya penyelesaiannya di bidang Ipoleksosbudhankam.</v>
      </c>
      <c r="Q44" s="39"/>
      <c r="R44" s="39" t="s">
        <v>8</v>
      </c>
      <c r="S44" s="18"/>
      <c r="T44" s="41">
        <v>75</v>
      </c>
      <c r="U44" s="1">
        <v>81.3</v>
      </c>
      <c r="V44" s="41">
        <f t="shared" si="10"/>
        <v>81.3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147882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menganalisis ancaman terhadap negara dalam upaya penyelesaiannya di bidang Ipoleksosbudhankam dalam bingkai Bhineka Tunggal Ika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menyajikan hasil analisis tentang ancaman terhadap negara dan upaya penyelesaiannya di bidang Ipoleksosbudhankam.</v>
      </c>
      <c r="Q45" s="39"/>
      <c r="R45" s="39" t="s">
        <v>8</v>
      </c>
      <c r="S45" s="18"/>
      <c r="T45" s="41">
        <v>88</v>
      </c>
      <c r="U45" s="1">
        <v>91.71</v>
      </c>
      <c r="V45" s="41">
        <f t="shared" si="10"/>
        <v>91.71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AI44" sqref="AI44"/>
    </sheetView>
  </sheetViews>
  <sheetFormatPr defaultRowHeight="15" x14ac:dyDescent="0.25"/>
  <cols>
    <col min="1" max="1" width="6.5703125" customWidth="1"/>
    <col min="2" max="2" width="9.140625" hidden="1" customWidth="1"/>
    <col min="3" max="3" width="27.7109375" customWidth="1"/>
    <col min="4" max="4" width="5.85546875" hidden="1" customWidth="1"/>
    <col min="5" max="5" width="6.42578125" customWidth="1"/>
    <col min="6" max="6" width="7.140625" customWidth="1"/>
    <col min="7" max="7" width="6.42578125" customWidth="1"/>
    <col min="8" max="8" width="7.7109375" customWidth="1"/>
    <col min="9" max="9" width="8.140625" customWidth="1"/>
    <col min="10" max="10" width="7.140625" customWidth="1"/>
    <col min="11" max="14" width="7.7109375" customWidth="1"/>
    <col min="15" max="15" width="7.140625" customWidth="1"/>
    <col min="16" max="16" width="7" customWidth="1"/>
    <col min="17" max="17" width="7.7109375" hidden="1" customWidth="1"/>
    <col min="18" max="18" width="4.28515625" customWidth="1"/>
    <col min="19" max="19" width="3" customWidth="1"/>
    <col min="20" max="23" width="7.140625" customWidth="1"/>
    <col min="24" max="31" width="7.140625" hidden="1" customWidth="1"/>
    <col min="32" max="32" width="7.5703125" customWidth="1"/>
    <col min="33" max="33" width="7.42578125" customWidth="1"/>
    <col min="34" max="34" width="7.28515625" customWidth="1"/>
    <col min="35" max="35" width="6.7109375" customWidth="1"/>
    <col min="36" max="36" width="0.42578125" customWidth="1"/>
    <col min="37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147898</v>
      </c>
      <c r="C11" s="19" t="s">
        <v>152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kerjasama yang terkait dengan ancaman terhadap negara dan upaya penyelesaiannya di bidang Ipoleksosbudhankam dalam bingkai Bhineka Tunggal Ika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mengkomunikasikan hasil analisis tentang ancaman terhadap negara dan upaya penyelesaiannya di bidang Ipoleksosbudhankam.</v>
      </c>
      <c r="Q11" s="39"/>
      <c r="R11" s="39" t="s">
        <v>8</v>
      </c>
      <c r="S11" s="18"/>
      <c r="T11" s="41">
        <v>75</v>
      </c>
      <c r="U11" s="1">
        <v>85.59</v>
      </c>
      <c r="V11" s="41">
        <f t="shared" ref="V11:V12" si="10">ROUND(U11,2)</f>
        <v>85.59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147914</v>
      </c>
      <c r="C12" s="19" t="s">
        <v>153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menganalisis kerjasama yang terkait dengan ancaman terhadap negara dan upaya penyelesaiannya di bidang Ipoleksosbudhankam dalam bingkai Bhineka Tunggal Ika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dalam mengkomunikasikan hasil analisis tentang ancaman terhadap negara dan upaya penyelesaiannya di bidang Ipoleksosbudhankam.</v>
      </c>
      <c r="Q12" s="39"/>
      <c r="R12" s="39" t="s">
        <v>9</v>
      </c>
      <c r="S12" s="18"/>
      <c r="T12" s="41">
        <v>75</v>
      </c>
      <c r="U12" s="1">
        <v>88.53</v>
      </c>
      <c r="V12" s="41">
        <f t="shared" si="10"/>
        <v>88.53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147946</v>
      </c>
      <c r="C13" s="19" t="s">
        <v>154</v>
      </c>
      <c r="D13" s="18"/>
      <c r="E13" s="28">
        <f>IF((COUNTA(T13:AC13)&gt;0),(ROUND((AVERAGE(T13:AC13)),0)),"")</f>
        <v>90</v>
      </c>
      <c r="F13" s="28" t="str">
        <f t="shared" si="1"/>
        <v>A</v>
      </c>
      <c r="G13" s="28">
        <f>IF((COUNTA(T13:AD13)&gt;0),(ROUND((AVERAGE(T13:AD13)),0)),"")</f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ancaman terhadap negara dalam upaya penyelesaiannya di bidang Ipoleksosbudhankam dalam bingkai Bhineka Tunggal Ika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menyajikan hasil analisis tentang ancaman terhadap negara dan upaya penyelesaiannya di bidang Ipoleksosbudhankam.</v>
      </c>
      <c r="Q13" s="39"/>
      <c r="R13" s="39" t="s">
        <v>8</v>
      </c>
      <c r="S13" s="18"/>
      <c r="T13" s="41">
        <v>85</v>
      </c>
      <c r="U13" s="1">
        <v>92.06</v>
      </c>
      <c r="V13" s="41">
        <f t="shared" ref="V13:V44" si="11">ROUND(U13,2)</f>
        <v>92.06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223</v>
      </c>
      <c r="FI13" s="79" t="s">
        <v>225</v>
      </c>
      <c r="FJ13" s="80">
        <v>61741</v>
      </c>
      <c r="FK13" s="80">
        <v>61751</v>
      </c>
    </row>
    <row r="14" spans="1:167" x14ac:dyDescent="0.25">
      <c r="A14" s="19">
        <v>4</v>
      </c>
      <c r="B14" s="19">
        <v>147962</v>
      </c>
      <c r="C14" s="19" t="s">
        <v>155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menganalisis ancaman terhadap negara dalam upaya penyelesaiannya di bidang Ipoleksosbudhankam dalam bingkai Bhineka Tunggal 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menyajikan hasil analisis tentang ancaman terhadap negara dan upaya penyelesaiannya di bidang Ipoleksosbudhankam.</v>
      </c>
      <c r="Q14" s="39"/>
      <c r="R14" s="39" t="s">
        <v>8</v>
      </c>
      <c r="S14" s="18"/>
      <c r="T14" s="41">
        <v>85</v>
      </c>
      <c r="U14" s="1">
        <v>92.06</v>
      </c>
      <c r="V14" s="41">
        <f t="shared" si="11"/>
        <v>92.06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147978</v>
      </c>
      <c r="C15" s="19" t="s">
        <v>156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kerjasama yang terkait dengan ancaman terhadap negara dan upaya penyelesaiannya di bidang Ipoleksosbudhankam dalam bingkai Bhineka Tunggal Ika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2</v>
      </c>
      <c r="P15" s="28" t="str">
        <f t="shared" si="9"/>
        <v>Sangat terampil dalam mengkomunikasikan hasil analisis tentang ancaman terhadap negara dan upaya penyelesaiannya di bidang Ipoleksosbudhankam.</v>
      </c>
      <c r="Q15" s="39"/>
      <c r="R15" s="39" t="s">
        <v>8</v>
      </c>
      <c r="S15" s="18"/>
      <c r="T15" s="41">
        <v>75</v>
      </c>
      <c r="U15" s="1">
        <v>85.59</v>
      </c>
      <c r="V15" s="41">
        <f t="shared" si="11"/>
        <v>85.59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224</v>
      </c>
      <c r="FI15" s="79" t="s">
        <v>226</v>
      </c>
      <c r="FJ15" s="80">
        <v>61742</v>
      </c>
      <c r="FK15" s="80">
        <v>61752</v>
      </c>
    </row>
    <row r="16" spans="1:167" x14ac:dyDescent="0.25">
      <c r="A16" s="19">
        <v>6</v>
      </c>
      <c r="B16" s="19">
        <v>147994</v>
      </c>
      <c r="C16" s="19" t="s">
        <v>157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ancaman terhadap negara dalam upaya penyelesaiannya di bidang Ipoleksosbudhankam dalam bingkai Bhineka Tunggal Ika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menyajikan hasil analisis tentang ancaman terhadap negara dan upaya penyelesaiannya di bidang Ipoleksosbudhankam.</v>
      </c>
      <c r="Q16" s="39"/>
      <c r="R16" s="39" t="s">
        <v>8</v>
      </c>
      <c r="S16" s="18"/>
      <c r="T16" s="41">
        <v>80</v>
      </c>
      <c r="U16" s="1">
        <v>90.59</v>
      </c>
      <c r="V16" s="41">
        <f t="shared" si="11"/>
        <v>90.59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148010</v>
      </c>
      <c r="C17" s="19" t="s">
        <v>158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menganalisis ancaman terhadap negara dalam upaya penyelesaiannya di bidang Ipoleksosbudhankam dalam bingkai Bhineka Tunggal 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menyajikan hasil analisis tentang ancaman terhadap negara dan upaya penyelesaiannya di bidang Ipoleksosbudhankam.</v>
      </c>
      <c r="Q17" s="39"/>
      <c r="R17" s="39" t="s">
        <v>8</v>
      </c>
      <c r="S17" s="18"/>
      <c r="T17" s="41">
        <v>93</v>
      </c>
      <c r="U17" s="1">
        <v>94.41</v>
      </c>
      <c r="V17" s="41">
        <f t="shared" si="11"/>
        <v>94.41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61743</v>
      </c>
      <c r="FK17" s="80">
        <v>61753</v>
      </c>
    </row>
    <row r="18" spans="1:167" x14ac:dyDescent="0.25">
      <c r="A18" s="19">
        <v>8</v>
      </c>
      <c r="B18" s="19">
        <v>148026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ancaman terhadap negara dalam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Sangat terampil dalam menyajikan hasil analisis tentang ancaman terhadap negara dan upaya penyelesaiannya di bidang Ipoleksosbudhankam.</v>
      </c>
      <c r="Q18" s="39"/>
      <c r="R18" s="39" t="s">
        <v>8</v>
      </c>
      <c r="S18" s="18"/>
      <c r="T18" s="41">
        <v>85</v>
      </c>
      <c r="U18" s="1">
        <v>92.06</v>
      </c>
      <c r="V18" s="41">
        <f t="shared" si="11"/>
        <v>92.06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148042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kerjasama yang terkait dengan ancaman terhadap negara dan upaya penyelesaiannya di bidang Ipoleksosbudhankam dalam bingkai Bhineka Tunggal Ika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dalam mengkomunikasikan hasil analisis tentang ancaman terhadap negara dan upaya penyelesaiannya di bidang Ipoleksosbudhankam.</v>
      </c>
      <c r="Q19" s="39"/>
      <c r="R19" s="39" t="s">
        <v>8</v>
      </c>
      <c r="S19" s="18"/>
      <c r="T19" s="41">
        <v>75</v>
      </c>
      <c r="U19" s="1">
        <v>88.53</v>
      </c>
      <c r="V19" s="41">
        <f t="shared" si="11"/>
        <v>88.53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61744</v>
      </c>
      <c r="FK19" s="80">
        <v>61754</v>
      </c>
    </row>
    <row r="20" spans="1:167" x14ac:dyDescent="0.25">
      <c r="A20" s="19">
        <v>10</v>
      </c>
      <c r="B20" s="19">
        <v>148058</v>
      </c>
      <c r="C20" s="19" t="s">
        <v>161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ancaman terhadap negara dalam upaya penyelesaiannya di bidang Ipoleksosbudhankam dalam bingkai Bhineka Tunggal Ika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menyajikan hasil analisis tentang ancaman terhadap negara dan upaya penyelesaiannya di bidang Ipoleksosbudhankam.</v>
      </c>
      <c r="Q20" s="39"/>
      <c r="R20" s="39" t="s">
        <v>8</v>
      </c>
      <c r="S20" s="18"/>
      <c r="T20" s="41">
        <v>80</v>
      </c>
      <c r="U20" s="1">
        <v>90.59</v>
      </c>
      <c r="V20" s="41">
        <f t="shared" si="11"/>
        <v>90.59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148074</v>
      </c>
      <c r="C21" s="19" t="s">
        <v>162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kerjasama yang terkait dengan ancaman terhadap negara dan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dalam mengkomunikasikan hasil analisis tentang ancaman terhadap negara dan upaya penyelesaiannya di bidang Ipoleksosbudhankam.</v>
      </c>
      <c r="Q21" s="39"/>
      <c r="R21" s="39" t="s">
        <v>8</v>
      </c>
      <c r="S21" s="18"/>
      <c r="T21" s="41">
        <v>75</v>
      </c>
      <c r="U21" s="1">
        <v>87.06</v>
      </c>
      <c r="V21" s="41">
        <f t="shared" si="11"/>
        <v>87.06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61745</v>
      </c>
      <c r="FK21" s="80">
        <v>61755</v>
      </c>
    </row>
    <row r="22" spans="1:167" x14ac:dyDescent="0.25">
      <c r="A22" s="19">
        <v>12</v>
      </c>
      <c r="B22" s="19">
        <v>148090</v>
      </c>
      <c r="C22" s="19" t="s">
        <v>163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kerjasama yang terkait dengan ancaman terhadap negara dan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2</v>
      </c>
      <c r="P22" s="28" t="str">
        <f t="shared" si="9"/>
        <v>Sangat terampil dalam mengkomunikasikan hasil analisis tentang ancaman terhadap negara dan upaya penyelesaiannya di bidang Ipoleksosbudhankam.</v>
      </c>
      <c r="Q22" s="39"/>
      <c r="R22" s="39" t="s">
        <v>8</v>
      </c>
      <c r="S22" s="18"/>
      <c r="T22" s="41">
        <v>75</v>
      </c>
      <c r="U22" s="1">
        <v>87.06</v>
      </c>
      <c r="V22" s="41">
        <f t="shared" si="11"/>
        <v>87.06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148106</v>
      </c>
      <c r="C23" s="19" t="s">
        <v>164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ancaman terhadap negara dalam upaya penyelesaiannya di bidang Ipoleksosbudhankam dalam bingkai Bhineka Tunggal 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menyajikan hasil analisis tentang ancaman terhadap negara dan upaya penyelesaiannya di bidang Ipoleksosbudhankam.</v>
      </c>
      <c r="Q23" s="39"/>
      <c r="R23" s="39" t="s">
        <v>8</v>
      </c>
      <c r="S23" s="18"/>
      <c r="T23" s="41">
        <v>80</v>
      </c>
      <c r="U23" s="1">
        <v>90.59</v>
      </c>
      <c r="V23" s="41">
        <f t="shared" si="11"/>
        <v>90.59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61746</v>
      </c>
      <c r="FK23" s="80">
        <v>61756</v>
      </c>
    </row>
    <row r="24" spans="1:167" x14ac:dyDescent="0.25">
      <c r="A24" s="19">
        <v>14</v>
      </c>
      <c r="B24" s="19">
        <v>148122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ancaman terhadap negara dalam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menyajikan hasil analisis tentang ancaman terhadap negara dan upaya penyelesaiannya di bidang Ipoleksosbudhankam.</v>
      </c>
      <c r="Q24" s="39"/>
      <c r="R24" s="39" t="s">
        <v>8</v>
      </c>
      <c r="S24" s="18"/>
      <c r="T24" s="41">
        <v>78</v>
      </c>
      <c r="U24" s="1">
        <v>90</v>
      </c>
      <c r="V24" s="41">
        <f t="shared" si="11"/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148138</v>
      </c>
      <c r="C25" s="19" t="s">
        <v>166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kerjasama yang terkait dengan ancaman terhadap negara dan upaya penyelesaiannya di bidang Ipoleksosbudhankam dalam bingkai Bhineka Tunggal Ika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Sangat terampil dalam mengkomunikasikan hasil analisis tentang ancaman terhadap negara dan upaya penyelesaiannya di bidang Ipoleksosbudhankam.</v>
      </c>
      <c r="Q25" s="39"/>
      <c r="R25" s="39" t="s">
        <v>8</v>
      </c>
      <c r="S25" s="18"/>
      <c r="T25" s="41">
        <v>75</v>
      </c>
      <c r="U25" s="1">
        <v>81.760000000000005</v>
      </c>
      <c r="V25" s="41">
        <f t="shared" si="11"/>
        <v>81.760000000000005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61747</v>
      </c>
      <c r="FK25" s="80">
        <v>61757</v>
      </c>
    </row>
    <row r="26" spans="1:167" x14ac:dyDescent="0.25">
      <c r="A26" s="19">
        <v>16</v>
      </c>
      <c r="B26" s="19">
        <v>148154</v>
      </c>
      <c r="C26" s="19" t="s">
        <v>167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menganalisis kerjasama yang terkait dengan ancaman terhadap negara dan upaya penyelesaiannya di bidang Ipoleksosbudhankam dalam bingkai Bhineka Tunggal Ika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Sangat terampil dalam mengkomunikasikan hasil analisis tentang ancaman terhadap negara dan upaya penyelesaiannya di bidang Ipoleksosbudhankam.</v>
      </c>
      <c r="Q26" s="39"/>
      <c r="R26" s="39" t="s">
        <v>8</v>
      </c>
      <c r="S26" s="18"/>
      <c r="T26" s="41">
        <v>78</v>
      </c>
      <c r="U26" s="1">
        <v>79.709999999999994</v>
      </c>
      <c r="V26" s="41">
        <f t="shared" si="11"/>
        <v>79.709999999999994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148170</v>
      </c>
      <c r="C27" s="19" t="s">
        <v>168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ancaman terhadap negara dalam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menyajikan hasil analisis tentang ancaman terhadap negara dan upaya penyelesaiannya di bidang Ipoleksosbudhankam.</v>
      </c>
      <c r="Q27" s="39"/>
      <c r="R27" s="39" t="s">
        <v>8</v>
      </c>
      <c r="S27" s="18"/>
      <c r="T27" s="41">
        <v>90</v>
      </c>
      <c r="U27" s="1">
        <v>93.53</v>
      </c>
      <c r="V27" s="41">
        <f t="shared" si="11"/>
        <v>93.53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61748</v>
      </c>
      <c r="FK27" s="80">
        <v>61758</v>
      </c>
    </row>
    <row r="28" spans="1:167" x14ac:dyDescent="0.25">
      <c r="A28" s="19">
        <v>18</v>
      </c>
      <c r="B28" s="19">
        <v>148186</v>
      </c>
      <c r="C28" s="19" t="s">
        <v>169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ancaman terhadap negara dalam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menyajikan hasil analisis tentang ancaman terhadap negara dan upaya penyelesaiannya di bidang Ipoleksosbudhankam.</v>
      </c>
      <c r="Q28" s="39"/>
      <c r="R28" s="39" t="s">
        <v>8</v>
      </c>
      <c r="S28" s="18"/>
      <c r="T28" s="41">
        <v>78</v>
      </c>
      <c r="U28" s="1">
        <v>90</v>
      </c>
      <c r="V28" s="41">
        <f t="shared" si="11"/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148202</v>
      </c>
      <c r="C29" s="19" t="s">
        <v>170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kerjasama yang terkait dengan ancaman terhadap negara dan upaya penyelesaiannya di bidang Ipoleksosbudhankam dalam bingkai Bhineka Tunggal 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Sangat terampil dalam mengkomunikasikan hasil analisis tentang ancaman terhadap negara dan upaya penyelesaiannya di bidang Ipoleksosbudhankam.</v>
      </c>
      <c r="Q29" s="39"/>
      <c r="R29" s="39" t="s">
        <v>8</v>
      </c>
      <c r="S29" s="18"/>
      <c r="T29" s="41">
        <v>75</v>
      </c>
      <c r="U29" s="1">
        <v>87.65</v>
      </c>
      <c r="V29" s="41">
        <f t="shared" si="11"/>
        <v>87.65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61749</v>
      </c>
      <c r="FK29" s="80">
        <v>61759</v>
      </c>
    </row>
    <row r="30" spans="1:167" x14ac:dyDescent="0.25">
      <c r="A30" s="19">
        <v>20</v>
      </c>
      <c r="B30" s="19">
        <v>148218</v>
      </c>
      <c r="C30" s="19" t="s">
        <v>171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menganalisis ancaman terhadap negara dalam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menyajikan hasil analisis tentang ancaman terhadap negara dan upaya penyelesaiannya di bidang Ipoleksosbudhankam.</v>
      </c>
      <c r="Q30" s="39"/>
      <c r="R30" s="39" t="s">
        <v>8</v>
      </c>
      <c r="S30" s="18"/>
      <c r="T30" s="41">
        <v>78</v>
      </c>
      <c r="U30" s="1">
        <v>90</v>
      </c>
      <c r="V30" s="41">
        <f t="shared" si="11"/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148234</v>
      </c>
      <c r="C31" s="19" t="s">
        <v>172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menganalisis ancaman terhadap negara dalam upaya penyelesaiannya di bidang Ipoleksosbudhankam dalam bingkai Bhineka Tunggal Ika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menyajikan hasil analisis tentang ancaman terhadap negara dan upaya penyelesaiannya di bidang Ipoleksosbudhankam.</v>
      </c>
      <c r="Q31" s="39"/>
      <c r="R31" s="39" t="s">
        <v>9</v>
      </c>
      <c r="S31" s="18"/>
      <c r="T31" s="41">
        <v>90</v>
      </c>
      <c r="U31" s="1">
        <v>93.53</v>
      </c>
      <c r="V31" s="41">
        <f t="shared" si="11"/>
        <v>93.53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61750</v>
      </c>
      <c r="FK31" s="80">
        <v>61760</v>
      </c>
    </row>
    <row r="32" spans="1:167" x14ac:dyDescent="0.25">
      <c r="A32" s="19">
        <v>22</v>
      </c>
      <c r="B32" s="19">
        <v>148250</v>
      </c>
      <c r="C32" s="19" t="s">
        <v>173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ancaman terhadap negara dalam upaya penyelesaiannya di bidang Ipoleksosbudhankam dalam bingkai Bhineka Tunggal Ika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menyajikan hasil analisis tentang ancaman terhadap negara dan upaya penyelesaiannya di bidang Ipoleksosbudhankam.</v>
      </c>
      <c r="Q32" s="39"/>
      <c r="R32" s="39" t="s">
        <v>8</v>
      </c>
      <c r="S32" s="18"/>
      <c r="T32" s="41">
        <v>85</v>
      </c>
      <c r="U32" s="1">
        <v>92.06</v>
      </c>
      <c r="V32" s="41">
        <f t="shared" si="11"/>
        <v>92.06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148266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kerjasama yang terkait dengan ancaman terhadap negara dan upaya penyelesaiannya di bidang Ipoleksosbudhankam dalam bingkai Bhineka Tunggal 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dalam mengkomunikasikan hasil analisis tentang ancaman terhadap negara dan upaya penyelesaiannya di bidang Ipoleksosbudhankam.</v>
      </c>
      <c r="Q33" s="39"/>
      <c r="R33" s="39" t="s">
        <v>8</v>
      </c>
      <c r="S33" s="18"/>
      <c r="T33" s="41">
        <v>75</v>
      </c>
      <c r="U33" s="1">
        <v>84.71</v>
      </c>
      <c r="V33" s="41">
        <f t="shared" si="11"/>
        <v>84.71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148298</v>
      </c>
      <c r="C34" s="19" t="s">
        <v>175</v>
      </c>
      <c r="D34" s="18"/>
      <c r="E34" s="28">
        <f>IF((COUNTA(T34:AC34)&gt;0),(ROUND((AVERAGE(T34:AC34)),0)),"")</f>
        <v>75</v>
      </c>
      <c r="F34" s="28" t="str">
        <f t="shared" si="1"/>
        <v>C</v>
      </c>
      <c r="G34" s="28">
        <f>IF((COUNTA(T34:AD34)&gt;0),(ROUND((AVERAGE(T34:AD34)),0)),"")</f>
        <v>75</v>
      </c>
      <c r="H34" s="28" t="str">
        <f t="shared" si="3"/>
        <v>C</v>
      </c>
      <c r="I34" s="36">
        <v>2</v>
      </c>
      <c r="J34" s="28" t="str">
        <f t="shared" si="4"/>
        <v>Memiliki kemampuan menganalisis kerjasama yang terkait dengan ancaman terhadap negara dan upaya penyelesaiannya di bidang Ipoleksosbudhankam dalam bingkai Bhineka Tunggal Ika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2</v>
      </c>
      <c r="P34" s="28" t="str">
        <f t="shared" si="9"/>
        <v>Sangat terampil dalam mengkomunikasikan hasil analisis tentang ancaman terhadap negara dan upaya penyelesaiannya di bidang Ipoleksosbudhankam.</v>
      </c>
      <c r="Q34" s="39"/>
      <c r="R34" s="39" t="s">
        <v>9</v>
      </c>
      <c r="S34" s="18"/>
      <c r="T34" s="41">
        <v>75</v>
      </c>
      <c r="U34" s="1">
        <v>75.290000000000006</v>
      </c>
      <c r="V34" s="41">
        <f t="shared" si="11"/>
        <v>75.290000000000006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148314</v>
      </c>
      <c r="C35" s="19" t="s">
        <v>176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kerjasama yang terkait dengan ancaman terhadap negara dan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2</v>
      </c>
      <c r="P35" s="28" t="str">
        <f t="shared" si="9"/>
        <v>Sangat terampil dalam mengkomunikasikan hasil analisis tentang ancaman terhadap negara dan upaya penyelesaiannya di bidang Ipoleksosbudhankam.</v>
      </c>
      <c r="Q35" s="39"/>
      <c r="R35" s="39" t="s">
        <v>8</v>
      </c>
      <c r="S35" s="18"/>
      <c r="T35" s="41">
        <v>75</v>
      </c>
      <c r="U35" s="1">
        <v>85.59</v>
      </c>
      <c r="V35" s="41">
        <f t="shared" si="11"/>
        <v>85.59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148330</v>
      </c>
      <c r="C36" s="19" t="s">
        <v>177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kerjasama yang terkait dengan ancaman terhadap negara dan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dalam mengkomunikasikan hasil analisis tentang ancaman terhadap negara dan upaya penyelesaiannya di bidang Ipoleksosbudhankam.</v>
      </c>
      <c r="Q36" s="39"/>
      <c r="R36" s="39" t="s">
        <v>8</v>
      </c>
      <c r="S36" s="18"/>
      <c r="T36" s="41">
        <v>75</v>
      </c>
      <c r="U36" s="1">
        <v>86.18</v>
      </c>
      <c r="V36" s="41">
        <f t="shared" si="11"/>
        <v>86.18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148346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menganalisis kerjasama yang terkait dengan ancaman terhadap negara dan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2</v>
      </c>
      <c r="P37" s="28" t="str">
        <f t="shared" si="9"/>
        <v>Sangat terampil dalam mengkomunikasikan hasil analisis tentang ancaman terhadap negara dan upaya penyelesaiannya di bidang Ipoleksosbudhankam.</v>
      </c>
      <c r="Q37" s="39"/>
      <c r="R37" s="39" t="s">
        <v>8</v>
      </c>
      <c r="S37" s="18"/>
      <c r="T37" s="41">
        <v>75</v>
      </c>
      <c r="U37" s="1">
        <v>89.12</v>
      </c>
      <c r="V37" s="41">
        <f t="shared" si="11"/>
        <v>89.12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148362</v>
      </c>
      <c r="C38" s="19" t="s">
        <v>179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kerjasama yang terkait dengan ancaman terhadap negara dan upaya penyelesaiannya di bidang Ipoleksosbudhankam dalam bingkai Bhineka Tunggal Ika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>Sangat terampil dalam mengkomunikasikan hasil analisis tentang ancaman terhadap negara dan upaya penyelesaiannya di bidang Ipoleksosbudhankam.</v>
      </c>
      <c r="Q38" s="39"/>
      <c r="R38" s="39" t="s">
        <v>8</v>
      </c>
      <c r="S38" s="18"/>
      <c r="T38" s="41">
        <v>75</v>
      </c>
      <c r="U38" s="1">
        <v>88.53</v>
      </c>
      <c r="V38" s="41">
        <f t="shared" si="11"/>
        <v>88.53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148378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kerjasama yang terkait dengan ancaman terhadap negara dan upaya penyelesaiannya di bidang Ipoleksosbudhankam dalam bingkai Bhineka Tunggal Ika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dalam mengkomunikasikan hasil analisis tentang ancaman terhadap negara dan upaya penyelesaiannya di bidang Ipoleksosbudhankam.</v>
      </c>
      <c r="Q39" s="39"/>
      <c r="R39" s="39" t="s">
        <v>8</v>
      </c>
      <c r="S39" s="18"/>
      <c r="T39" s="41">
        <v>75</v>
      </c>
      <c r="U39" s="1">
        <v>87.65</v>
      </c>
      <c r="V39" s="41">
        <f t="shared" si="11"/>
        <v>87.65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148394</v>
      </c>
      <c r="C40" s="19" t="s">
        <v>181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ancaman terhadap negara dalam upaya penyelesaiannya di bidang Ipoleksosbudhankam dalam bingkai Bhineka Tunggal Ika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menyajikan hasil analisis tentang ancaman terhadap negara dan upaya penyelesaiannya di bidang Ipoleksosbudhankam.</v>
      </c>
      <c r="Q40" s="39"/>
      <c r="R40" s="39" t="s">
        <v>8</v>
      </c>
      <c r="S40" s="18"/>
      <c r="T40" s="41">
        <v>83</v>
      </c>
      <c r="U40" s="1">
        <v>91.47</v>
      </c>
      <c r="V40" s="41">
        <f t="shared" si="11"/>
        <v>91.47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148410</v>
      </c>
      <c r="C41" s="19" t="s">
        <v>182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75</v>
      </c>
      <c r="U41" s="1">
        <v>84.71</v>
      </c>
      <c r="V41" s="41">
        <f t="shared" si="11"/>
        <v>84.71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148426</v>
      </c>
      <c r="C42" s="19" t="s">
        <v>183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ancaman terhadap negara dalam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menyajikan hasil analisis tentang ancaman terhadap negara dan upaya penyelesaiannya di bidang Ipoleksosbudhankam.</v>
      </c>
      <c r="Q42" s="39"/>
      <c r="R42" s="39" t="s">
        <v>8</v>
      </c>
      <c r="S42" s="18"/>
      <c r="T42" s="41">
        <v>88</v>
      </c>
      <c r="U42" s="1">
        <v>92.94</v>
      </c>
      <c r="V42" s="41">
        <f t="shared" si="11"/>
        <v>92.94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148442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kerjasama yang terkait dengan ancaman terhadap negara dan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dalam mengkomunikasikan hasil analisis tentang ancaman terhadap negara dan upaya penyelesaiannya di bidang Ipoleksosbudhankam.</v>
      </c>
      <c r="Q43" s="39"/>
      <c r="R43" s="39" t="s">
        <v>8</v>
      </c>
      <c r="S43" s="18"/>
      <c r="T43" s="41">
        <v>75</v>
      </c>
      <c r="U43" s="1">
        <v>89.12</v>
      </c>
      <c r="V43" s="41">
        <f t="shared" si="11"/>
        <v>89.12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148458</v>
      </c>
      <c r="C44" s="19" t="s">
        <v>185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kerjasama yang terkait dengan ancaman terhadap negara dan upaya penyelesaiannya di bidang Ipoleksosbudhankam dalam bingkai Bhineka Tunggal Ika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dalam mengkomunikasikan hasil analisis tentang ancaman terhadap negara dan upaya penyelesaiannya di bidang Ipoleksosbudhankam.</v>
      </c>
      <c r="Q44" s="39"/>
      <c r="R44" s="39" t="s">
        <v>9</v>
      </c>
      <c r="S44" s="18"/>
      <c r="T44" s="41">
        <v>75</v>
      </c>
      <c r="U44" s="1">
        <v>89.12</v>
      </c>
      <c r="V44" s="41">
        <f t="shared" si="11"/>
        <v>89.12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37"/>
      <c r="U45" s="1"/>
      <c r="V45" s="4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37"/>
      <c r="U46" s="37"/>
      <c r="V46" s="37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85.205882352941174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T11:T43 U11:V45 T47:AD50 W11:AD46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2" activePane="bottomRight" state="frozen"/>
      <selection pane="topRight"/>
      <selection pane="bottomLeft"/>
      <selection pane="bottomRight" activeCell="AF38" sqref="AF38:AH38"/>
    </sheetView>
  </sheetViews>
  <sheetFormatPr defaultRowHeight="15" x14ac:dyDescent="0.25"/>
  <cols>
    <col min="1" max="1" width="5.28515625" customWidth="1"/>
    <col min="2" max="2" width="5.28515625" hidden="1" customWidth="1"/>
    <col min="3" max="3" width="31.42578125" customWidth="1"/>
    <col min="4" max="4" width="5.85546875" hidden="1" customWidth="1"/>
    <col min="5" max="5" width="5.7109375" customWidth="1"/>
    <col min="6" max="6" width="6" customWidth="1"/>
    <col min="7" max="8" width="5.42578125" customWidth="1"/>
    <col min="9" max="10" width="7.28515625" customWidth="1"/>
    <col min="11" max="14" width="7.7109375" customWidth="1"/>
    <col min="15" max="15" width="6.5703125" customWidth="1"/>
    <col min="16" max="16" width="7" customWidth="1"/>
    <col min="17" max="17" width="7.7109375" hidden="1" customWidth="1"/>
    <col min="18" max="18" width="6" customWidth="1"/>
    <col min="19" max="19" width="0.85546875" customWidth="1"/>
    <col min="20" max="23" width="7.140625" customWidth="1"/>
    <col min="24" max="31" width="7.140625" hidden="1" customWidth="1"/>
    <col min="32" max="32" width="6.7109375" customWidth="1"/>
    <col min="33" max="33" width="6.42578125" customWidth="1"/>
    <col min="34" max="34" width="7" customWidth="1"/>
    <col min="35" max="35" width="6.5703125" customWidth="1"/>
    <col min="36" max="36" width="0.28515625" hidden="1" customWidth="1"/>
    <col min="37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1174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148473</v>
      </c>
      <c r="C11" s="19" t="s">
        <v>187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kerjasama yang terkait dengan ancaman terhadap negara dan upaya penyelesaiannya di bidang Ipoleksosbudhankam dalam bingkai Bhineka Tunggal Ika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mengkomunikasikan hasil analisis tentang ancaman terhadap negara dan upaya penyelesaiannya di bidang Ipoleksosbudhankam.</v>
      </c>
      <c r="Q11" s="39"/>
      <c r="R11" s="39" t="s">
        <v>8</v>
      </c>
      <c r="S11" s="18"/>
      <c r="T11" s="41">
        <v>75</v>
      </c>
      <c r="U11" s="1">
        <v>82.67</v>
      </c>
      <c r="V11" s="41">
        <f t="shared" ref="V11:V46" si="10">ROUND(U11,2)</f>
        <v>82.67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148489</v>
      </c>
      <c r="C12" s="19" t="s">
        <v>188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menganalisis kerjasama yang terkait dengan ancaman terhadap negara dan upaya penyelesaiannya di bidang Ipoleksosbudhankam dalam bingkai Bhineka Tunggal Ika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dalam mengkomunikasikan hasil analisis tentang ancaman terhadap negara dan upaya penyelesaiannya di bidang Ipoleksosbudhankam.</v>
      </c>
      <c r="Q12" s="39"/>
      <c r="R12" s="39" t="s">
        <v>9</v>
      </c>
      <c r="S12" s="18"/>
      <c r="T12" s="41">
        <v>75</v>
      </c>
      <c r="U12" s="1">
        <v>84.86</v>
      </c>
      <c r="V12" s="41">
        <f t="shared" si="10"/>
        <v>84.86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148505</v>
      </c>
      <c r="C13" s="19" t="s">
        <v>189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menganalisis ancaman terhadap negara dalam upaya penyelesaiannya di bidang Ipoleksosbudhankam dalam bingkai Bhineka Tunggal Ika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menyajikan hasil analisis tentang ancaman terhadap negara dan upaya penyelesaiannya di bidang Ipoleksosbudhankam.</v>
      </c>
      <c r="Q13" s="39"/>
      <c r="R13" s="39" t="s">
        <v>8</v>
      </c>
      <c r="S13" s="18"/>
      <c r="T13" s="41">
        <v>95</v>
      </c>
      <c r="U13" s="1">
        <v>90.89</v>
      </c>
      <c r="V13" s="41">
        <f t="shared" si="10"/>
        <v>90.89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223</v>
      </c>
      <c r="FI13" s="79" t="s">
        <v>225</v>
      </c>
      <c r="FJ13" s="80">
        <v>61761</v>
      </c>
      <c r="FK13" s="80">
        <v>61771</v>
      </c>
    </row>
    <row r="14" spans="1:167" x14ac:dyDescent="0.25">
      <c r="A14" s="19">
        <v>4</v>
      </c>
      <c r="B14" s="19">
        <v>148521</v>
      </c>
      <c r="C14" s="19" t="s">
        <v>190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menganalisis kerjasama yang terkait dengan ancaman terhadap negara dan upaya penyelesaiannya di bidang Ipoleksosbudhankam dalam bingkai Bhineka Tunggal 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Sangat terampil dalam mengkomunikasikan hasil analisis tentang ancaman terhadap negara dan upaya penyelesaiannya di bidang Ipoleksosbudhankam.</v>
      </c>
      <c r="Q14" s="39"/>
      <c r="R14" s="39" t="s">
        <v>8</v>
      </c>
      <c r="S14" s="18"/>
      <c r="T14" s="41">
        <v>78</v>
      </c>
      <c r="U14" s="1">
        <v>79.930000000000007</v>
      </c>
      <c r="V14" s="41">
        <f t="shared" si="10"/>
        <v>79.930000000000007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92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148537</v>
      </c>
      <c r="C15" s="19" t="s">
        <v>191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kerjasama yang terkait dengan ancaman terhadap negara dan upaya penyelesaiannya di bidang Ipoleksosbudhankam dalam bingkai Bhineka Tunggal Ika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dalam mengkomunikasikan hasil analisis tentang ancaman terhadap negara dan upaya penyelesaiannya di bidang Ipoleksosbudhankam.</v>
      </c>
      <c r="Q15" s="39"/>
      <c r="R15" s="39" t="s">
        <v>9</v>
      </c>
      <c r="S15" s="18"/>
      <c r="T15" s="41">
        <v>78</v>
      </c>
      <c r="U15" s="1">
        <v>86.23</v>
      </c>
      <c r="V15" s="41">
        <f t="shared" si="10"/>
        <v>86.23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224</v>
      </c>
      <c r="FI15" s="79" t="s">
        <v>226</v>
      </c>
      <c r="FJ15" s="80">
        <v>61762</v>
      </c>
      <c r="FK15" s="80">
        <v>61772</v>
      </c>
    </row>
    <row r="16" spans="1:167" x14ac:dyDescent="0.25">
      <c r="A16" s="19">
        <v>6</v>
      </c>
      <c r="B16" s="19">
        <v>148553</v>
      </c>
      <c r="C16" s="19" t="s">
        <v>192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kerjasama yang terkait dengan ancaman terhadap negara dan upaya penyelesaiannya di bidang Ipoleksosbudhankam dalam bingkai Bhineka Tunggal Ika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2</v>
      </c>
      <c r="P16" s="28" t="str">
        <f t="shared" si="9"/>
        <v>Sangat terampil dalam mengkomunikasikan hasil analisis tentang ancaman terhadap negara dan upaya penyelesaiannya di bidang Ipoleksosbudhankam.</v>
      </c>
      <c r="Q16" s="39"/>
      <c r="R16" s="39" t="s">
        <v>9</v>
      </c>
      <c r="S16" s="18"/>
      <c r="T16" s="41">
        <v>75</v>
      </c>
      <c r="U16" s="1">
        <v>84.86</v>
      </c>
      <c r="V16" s="41">
        <f t="shared" si="10"/>
        <v>84.86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148569</v>
      </c>
      <c r="C17" s="19" t="s">
        <v>193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kerjasama yang terkait dengan ancaman terhadap negara dan upaya penyelesaiannya di bidang Ipoleksosbudhankam dalam bingkai Bhineka Tunggal 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2</v>
      </c>
      <c r="P17" s="28" t="str">
        <f t="shared" si="9"/>
        <v>Sangat terampil dalam mengkomunikasikan hasil analisis tentang ancaman terhadap negara dan upaya penyelesaiannya di bidang Ipoleksosbudhankam.</v>
      </c>
      <c r="Q17" s="39"/>
      <c r="R17" s="39" t="s">
        <v>8</v>
      </c>
      <c r="S17" s="18"/>
      <c r="T17" s="41">
        <v>75</v>
      </c>
      <c r="U17" s="1">
        <v>82.67</v>
      </c>
      <c r="V17" s="41">
        <f t="shared" si="10"/>
        <v>82.67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92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/>
      <c r="FI17" s="79"/>
      <c r="FJ17" s="80">
        <v>61763</v>
      </c>
      <c r="FK17" s="80">
        <v>61773</v>
      </c>
    </row>
    <row r="18" spans="1:167" x14ac:dyDescent="0.25">
      <c r="A18" s="19">
        <v>8</v>
      </c>
      <c r="B18" s="19">
        <v>148585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kerjasama yang terkait dengan ancaman terhadap negara dan upaya penyelesaiannya di bidang Ipoleksosbudhankam dalam bingkai Bhineka Tunggal Ika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dalam mengkomunikasikan hasil analisis tentang ancaman terhadap negara dan upaya penyelesaiannya di bidang Ipoleksosbudhankam.</v>
      </c>
      <c r="Q18" s="39"/>
      <c r="R18" s="39" t="s">
        <v>8</v>
      </c>
      <c r="S18" s="18"/>
      <c r="T18" s="41">
        <v>75</v>
      </c>
      <c r="U18" s="1">
        <v>86.23</v>
      </c>
      <c r="V18" s="41">
        <f t="shared" si="10"/>
        <v>86.23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148601</v>
      </c>
      <c r="C19" s="19" t="s">
        <v>195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kerjasama yang terkait dengan ancaman terhadap negara dan upaya penyelesaiannya di bidang Ipoleksosbudhankam dalam bingkai Bhineka Tunggal Ika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dalam mengkomunikasikan hasil analisis tentang ancaman terhadap negara dan upaya penyelesaiannya di bidang Ipoleksosbudhankam.</v>
      </c>
      <c r="Q19" s="39"/>
      <c r="R19" s="39" t="s">
        <v>8</v>
      </c>
      <c r="S19" s="18"/>
      <c r="T19" s="41">
        <v>75</v>
      </c>
      <c r="U19" s="1">
        <v>87.6</v>
      </c>
      <c r="V19" s="41">
        <f t="shared" si="10"/>
        <v>87.6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/>
      <c r="FI19" s="79"/>
      <c r="FJ19" s="80">
        <v>61764</v>
      </c>
      <c r="FK19" s="80">
        <v>61774</v>
      </c>
    </row>
    <row r="20" spans="1:167" x14ac:dyDescent="0.25">
      <c r="A20" s="19">
        <v>10</v>
      </c>
      <c r="B20" s="19">
        <v>148617</v>
      </c>
      <c r="C20" s="19" t="s">
        <v>196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kerjasama yang terkait dengan ancaman terhadap negara dan upaya penyelesaiannya di bidang Ipoleksosbudhankam dalam bingkai Bhineka Tunggal Ika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2</v>
      </c>
      <c r="P20" s="28" t="str">
        <f t="shared" si="9"/>
        <v>Sangat terampil dalam mengkomunikasikan hasil analisis tentang ancaman terhadap negara dan upaya penyelesaiannya di bidang Ipoleksosbudhankam.</v>
      </c>
      <c r="Q20" s="39"/>
      <c r="R20" s="39" t="s">
        <v>8</v>
      </c>
      <c r="S20" s="18"/>
      <c r="T20" s="41">
        <v>75</v>
      </c>
      <c r="U20" s="1">
        <v>83.49</v>
      </c>
      <c r="V20" s="41">
        <f t="shared" si="10"/>
        <v>83.49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92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148633</v>
      </c>
      <c r="C21" s="19" t="s">
        <v>197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kerjasama yang terkait dengan ancaman terhadap negara dan upaya penyelesaiannya di bidang Ipoleksosbudhankam dalam bingkai Bhineka Tunggal Ika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dalam mengkomunikasikan hasil analisis tentang ancaman terhadap negara dan upaya penyelesaiannya di bidang Ipoleksosbudhankam.</v>
      </c>
      <c r="Q21" s="39"/>
      <c r="R21" s="39" t="s">
        <v>8</v>
      </c>
      <c r="S21" s="18"/>
      <c r="T21" s="41">
        <v>75</v>
      </c>
      <c r="U21" s="1">
        <v>84.04</v>
      </c>
      <c r="V21" s="41">
        <f t="shared" si="10"/>
        <v>84.04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61765</v>
      </c>
      <c r="FK21" s="80">
        <v>61775</v>
      </c>
    </row>
    <row r="22" spans="1:167" x14ac:dyDescent="0.25">
      <c r="A22" s="19">
        <v>12</v>
      </c>
      <c r="B22" s="19">
        <v>148649</v>
      </c>
      <c r="C22" s="19" t="s">
        <v>198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kerjasama yang terkait dengan ancaman terhadap negara dan upaya penyelesaiannya di bidang Ipoleksosbudhankam dalam bingkai Bhineka Tunggal Ika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2</v>
      </c>
      <c r="P22" s="28" t="str">
        <f t="shared" si="9"/>
        <v>Sangat terampil dalam mengkomunikasikan hasil analisis tentang ancaman terhadap negara dan upaya penyelesaiannya di bidang Ipoleksosbudhankam.</v>
      </c>
      <c r="Q22" s="39"/>
      <c r="R22" s="39" t="s">
        <v>8</v>
      </c>
      <c r="S22" s="18"/>
      <c r="T22" s="41">
        <v>75</v>
      </c>
      <c r="U22" s="1">
        <v>84.86</v>
      </c>
      <c r="V22" s="41">
        <f t="shared" si="10"/>
        <v>84.86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148665</v>
      </c>
      <c r="C23" s="19" t="s">
        <v>199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kerjasama yang terkait dengan ancaman terhadap negara dan upaya penyelesaiannya di bidang Ipoleksosbudhankam dalam bingkai Bhineka Tunggal 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2</v>
      </c>
      <c r="P23" s="28" t="str">
        <f t="shared" si="9"/>
        <v>Sangat terampil dalam mengkomunikasikan hasil analisis tentang ancaman terhadap negara dan upaya penyelesaiannya di bidang Ipoleksosbudhankam.</v>
      </c>
      <c r="Q23" s="39"/>
      <c r="R23" s="39" t="s">
        <v>8</v>
      </c>
      <c r="S23" s="18"/>
      <c r="T23" s="41">
        <v>75</v>
      </c>
      <c r="U23" s="1">
        <v>83.49</v>
      </c>
      <c r="V23" s="41">
        <f t="shared" si="10"/>
        <v>83.49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61766</v>
      </c>
      <c r="FK23" s="80">
        <v>61776</v>
      </c>
    </row>
    <row r="24" spans="1:167" x14ac:dyDescent="0.25">
      <c r="A24" s="19">
        <v>14</v>
      </c>
      <c r="B24" s="19">
        <v>148681</v>
      </c>
      <c r="C24" s="19" t="s">
        <v>200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kerjasama yang terkait dengan ancaman terhadap negara dan upaya penyelesaiannya di bidang Ipoleksosbudhankam dalam bingkai Bhineka Tunggal Ika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2</v>
      </c>
      <c r="P24" s="28" t="str">
        <f t="shared" si="9"/>
        <v>Sangat terampil dalam mengkomunikasikan hasil analisis tentang ancaman terhadap negara dan upaya penyelesaiannya di bidang Ipoleksosbudhankam.</v>
      </c>
      <c r="Q24" s="39"/>
      <c r="R24" s="39" t="s">
        <v>8</v>
      </c>
      <c r="S24" s="18"/>
      <c r="T24" s="41">
        <v>75</v>
      </c>
      <c r="U24" s="1">
        <v>82.12</v>
      </c>
      <c r="V24" s="41">
        <f t="shared" si="10"/>
        <v>82.12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148697</v>
      </c>
      <c r="C25" s="19" t="s">
        <v>201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menganalisis kerjasama yang terkait dengan ancaman terhadap negara dan upaya penyelesaiannya di bidang Ipoleksosbudhankam dalam bingkai Bhineka Tunggal Ika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2</v>
      </c>
      <c r="P25" s="28" t="str">
        <f t="shared" si="9"/>
        <v>Sangat terampil dalam mengkomunikasikan hasil analisis tentang ancaman terhadap negara dan upaya penyelesaiannya di bidang Ipoleksosbudhankam.</v>
      </c>
      <c r="Q25" s="39"/>
      <c r="R25" s="39" t="s">
        <v>8</v>
      </c>
      <c r="S25" s="18"/>
      <c r="T25" s="41">
        <v>75</v>
      </c>
      <c r="U25" s="1">
        <v>84.04</v>
      </c>
      <c r="V25" s="41">
        <f t="shared" si="10"/>
        <v>84.04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61767</v>
      </c>
      <c r="FK25" s="80">
        <v>61777</v>
      </c>
    </row>
    <row r="26" spans="1:167" x14ac:dyDescent="0.25">
      <c r="A26" s="19">
        <v>16</v>
      </c>
      <c r="B26" s="19">
        <v>148713</v>
      </c>
      <c r="C26" s="19" t="s">
        <v>202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menganalisis kerjasama yang terkait dengan ancaman terhadap negara dan upaya penyelesaiannya di bidang Ipoleksosbudhankam dalam bingkai Bhineka Tunggal Ika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2</v>
      </c>
      <c r="P26" s="28" t="str">
        <f t="shared" si="9"/>
        <v>Sangat terampil dalam mengkomunikasikan hasil analisis tentang ancaman terhadap negara dan upaya penyelesaiannya di bidang Ipoleksosbudhankam.</v>
      </c>
      <c r="Q26" s="39"/>
      <c r="R26" s="39" t="s">
        <v>8</v>
      </c>
      <c r="S26" s="18"/>
      <c r="T26" s="41">
        <v>75</v>
      </c>
      <c r="U26" s="1">
        <v>80.75</v>
      </c>
      <c r="V26" s="41">
        <f t="shared" si="10"/>
        <v>80.75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148729</v>
      </c>
      <c r="C27" s="19" t="s">
        <v>203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ancaman terhadap negara dalam upaya penyelesaiannya di bidang Ipoleksosbudhankam dalam bingkai Bhineka Tunggal 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menyajikan hasil analisis tentang ancaman terhadap negara dan upaya penyelesaiannya di bidang Ipoleksosbudhankam.</v>
      </c>
      <c r="Q27" s="39"/>
      <c r="R27" s="39" t="s">
        <v>8</v>
      </c>
      <c r="S27" s="18"/>
      <c r="T27" s="41">
        <v>80</v>
      </c>
      <c r="U27" s="1">
        <v>89.52</v>
      </c>
      <c r="V27" s="41">
        <f t="shared" si="10"/>
        <v>89.52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61768</v>
      </c>
      <c r="FK27" s="80">
        <v>61778</v>
      </c>
    </row>
    <row r="28" spans="1:167" x14ac:dyDescent="0.25">
      <c r="A28" s="19">
        <v>18</v>
      </c>
      <c r="B28" s="19">
        <v>148745</v>
      </c>
      <c r="C28" s="19" t="s">
        <v>204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kerjasama yang terkait dengan ancaman terhadap negara dan upaya penyelesaiannya di bidang Ipoleksosbudhankam dalam bingkai Bhineka Tunggal Ika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dalam mengkomunikasikan hasil analisis tentang ancaman terhadap negara dan upaya penyelesaiannya di bidang Ipoleksosbudhankam.</v>
      </c>
      <c r="Q28" s="39"/>
      <c r="R28" s="39" t="s">
        <v>8</v>
      </c>
      <c r="S28" s="18"/>
      <c r="T28" s="41">
        <v>75</v>
      </c>
      <c r="U28" s="1">
        <v>84.04</v>
      </c>
      <c r="V28" s="41">
        <f t="shared" si="10"/>
        <v>84.04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148761</v>
      </c>
      <c r="C29" s="19" t="s">
        <v>205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menganalisis kerjasama yang terkait dengan ancaman terhadap negara dan upaya penyelesaiannya di bidang Ipoleksosbudhankam dalam bingkai Bhineka Tunggal 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2</v>
      </c>
      <c r="P29" s="28" t="str">
        <f t="shared" si="9"/>
        <v>Sangat terampil dalam mengkomunikasikan hasil analisis tentang ancaman terhadap negara dan upaya penyelesaiannya di bidang Ipoleksosbudhankam.</v>
      </c>
      <c r="Q29" s="39"/>
      <c r="R29" s="39" t="s">
        <v>8</v>
      </c>
      <c r="S29" s="18"/>
      <c r="T29" s="41">
        <v>75</v>
      </c>
      <c r="U29" s="1">
        <v>80.75</v>
      </c>
      <c r="V29" s="41">
        <f t="shared" si="10"/>
        <v>80.75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61769</v>
      </c>
      <c r="FK29" s="80">
        <v>61779</v>
      </c>
    </row>
    <row r="30" spans="1:167" x14ac:dyDescent="0.25">
      <c r="A30" s="19">
        <v>20</v>
      </c>
      <c r="B30" s="19">
        <v>148777</v>
      </c>
      <c r="C30" s="19" t="s">
        <v>206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kerjasama yang terkait dengan ancaman terhadap negara dan upaya penyelesaiannya di bidang Ipoleksosbudhankam dalam bingkai Bhineka Tunggal Ika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2</v>
      </c>
      <c r="P30" s="28" t="str">
        <f t="shared" si="9"/>
        <v>Sangat terampil dalam mengkomunikasikan hasil analisis tentang ancaman terhadap negara dan upaya penyelesaiannya di bidang Ipoleksosbudhankam.</v>
      </c>
      <c r="Q30" s="39"/>
      <c r="R30" s="39" t="s">
        <v>8</v>
      </c>
      <c r="S30" s="18"/>
      <c r="T30" s="41">
        <v>75</v>
      </c>
      <c r="U30" s="1">
        <v>86.78</v>
      </c>
      <c r="V30" s="41">
        <f t="shared" si="10"/>
        <v>86.78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148793</v>
      </c>
      <c r="C31" s="19" t="s">
        <v>207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menganalisis kerjasama yang terkait dengan ancaman terhadap negara dan upaya penyelesaiannya di bidang Ipoleksosbudhankam dalam bingkai Bhineka Tunggal Ika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dalam mengkomunikasikan hasil analisis tentang ancaman terhadap negara dan upaya penyelesaiannya di bidang Ipoleksosbudhankam.</v>
      </c>
      <c r="Q31" s="39"/>
      <c r="R31" s="39" t="s">
        <v>8</v>
      </c>
      <c r="S31" s="18"/>
      <c r="T31" s="41">
        <v>75</v>
      </c>
      <c r="U31" s="1">
        <v>86.78</v>
      </c>
      <c r="V31" s="41">
        <f t="shared" si="10"/>
        <v>86.78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61770</v>
      </c>
      <c r="FK31" s="80">
        <v>61780</v>
      </c>
    </row>
    <row r="32" spans="1:167" x14ac:dyDescent="0.25">
      <c r="A32" s="19">
        <v>22</v>
      </c>
      <c r="B32" s="19">
        <v>148809</v>
      </c>
      <c r="C32" s="19" t="s">
        <v>208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menganalisis kerjasama yang terkait dengan ancaman terhadap negara dan upaya penyelesaiannya di bidang Ipoleksosbudhankam dalam bingkai Bhineka Tunggal Ika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Sangat terampil dalam mengkomunikasikan hasil analisis tentang ancaman terhadap negara dan upaya penyelesaiannya di bidang Ipoleksosbudhankam.</v>
      </c>
      <c r="Q32" s="39"/>
      <c r="R32" s="39" t="s">
        <v>8</v>
      </c>
      <c r="S32" s="18"/>
      <c r="T32" s="41">
        <v>75</v>
      </c>
      <c r="U32" s="1">
        <v>82.67</v>
      </c>
      <c r="V32" s="41">
        <f t="shared" si="10"/>
        <v>82.67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149819</v>
      </c>
      <c r="C33" s="19" t="s">
        <v>209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menganalisis ancaman terhadap negara dalam upaya penyelesaiannya di bidang Ipoleksosbudhankam dalam bingkai Bhineka Tunggal 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menyajikan hasil analisis tentang ancaman terhadap negara dan upaya penyelesaiannya di bidang Ipoleksosbudhankam.</v>
      </c>
      <c r="Q33" s="39"/>
      <c r="R33" s="39" t="s">
        <v>8</v>
      </c>
      <c r="S33" s="18"/>
      <c r="T33" s="41">
        <v>95</v>
      </c>
      <c r="U33" s="1">
        <v>89.52</v>
      </c>
      <c r="V33" s="41">
        <f t="shared" si="10"/>
        <v>89.52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148825</v>
      </c>
      <c r="C34" s="19" t="s">
        <v>210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ancaman terhadap negara dalam upaya penyelesaiannya di bidang Ipoleksosbudhankam dalam bingkai Bhineka Tunggal Ika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menyajikan hasil analisis tentang ancaman terhadap negara dan upaya penyelesaiannya di bidang Ipoleksosbudhankam.</v>
      </c>
      <c r="Q34" s="39"/>
      <c r="R34" s="39" t="s">
        <v>8</v>
      </c>
      <c r="S34" s="18"/>
      <c r="T34" s="41">
        <v>88</v>
      </c>
      <c r="U34" s="1">
        <v>91.71</v>
      </c>
      <c r="V34" s="41">
        <f t="shared" si="10"/>
        <v>91.71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148841</v>
      </c>
      <c r="C35" s="19" t="s">
        <v>211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kerjasama yang terkait dengan ancaman terhadap negara dan upaya penyelesaiannya di bidang Ipoleksosbudhankam dalam bingkai Bhineka Tunggal Ika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2</v>
      </c>
      <c r="P35" s="28" t="str">
        <f t="shared" si="9"/>
        <v>Sangat terampil dalam mengkomunikasikan hasil analisis tentang ancaman terhadap negara dan upaya penyelesaiannya di bidang Ipoleksosbudhankam.</v>
      </c>
      <c r="Q35" s="39"/>
      <c r="R35" s="39" t="s">
        <v>8</v>
      </c>
      <c r="S35" s="18"/>
      <c r="T35" s="41">
        <v>75</v>
      </c>
      <c r="U35" s="1">
        <v>85.41</v>
      </c>
      <c r="V35" s="41">
        <f t="shared" si="10"/>
        <v>85.41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148857</v>
      </c>
      <c r="C36" s="19" t="s">
        <v>212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kerjasama yang terkait dengan ancaman terhadap negara dan upaya penyelesaiannya di bidang Ipoleksosbudhankam dalam bingkai Bhineka Tunggal 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dalam mengkomunikasikan hasil analisis tentang ancaman terhadap negara dan upaya penyelesaiannya di bidang Ipoleksosbudhankam.</v>
      </c>
      <c r="Q36" s="39"/>
      <c r="R36" s="39" t="s">
        <v>8</v>
      </c>
      <c r="S36" s="18"/>
      <c r="T36" s="41">
        <v>75</v>
      </c>
      <c r="U36" s="1">
        <v>84.86</v>
      </c>
      <c r="V36" s="41">
        <f t="shared" si="10"/>
        <v>84.86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148873</v>
      </c>
      <c r="C37" s="19" t="s">
        <v>213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ancaman terhadap negara dalam upaya penyelesaiannya di bidang Ipoleksosbudhankam dalam bingkai Bhineka Tunggal Ika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menyajikan hasil analisis tentang ancaman terhadap negara dan upaya penyelesaiannya di bidang Ipoleksosbudhankam.</v>
      </c>
      <c r="Q37" s="39"/>
      <c r="R37" s="39" t="s">
        <v>8</v>
      </c>
      <c r="S37" s="18"/>
      <c r="T37" s="41">
        <v>88</v>
      </c>
      <c r="U37" s="1">
        <v>91.71</v>
      </c>
      <c r="V37" s="41">
        <f t="shared" si="10"/>
        <v>91.71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148889</v>
      </c>
      <c r="C38" s="19" t="s">
        <v>214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kerjasama yang terkait dengan ancaman terhadap negara dan upaya penyelesaiannya di bidang Ipoleksosbudhankam dalam bingkai Bhineka Tunggal Ika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dalam mengkomunikasikan hasil analisis tentang ancaman terhadap negara dan upaya penyelesaiannya di bidang Ipoleksosbudhankam.</v>
      </c>
      <c r="Q38" s="39"/>
      <c r="R38" s="39" t="s">
        <v>9</v>
      </c>
      <c r="S38" s="18"/>
      <c r="T38" s="41">
        <v>75</v>
      </c>
      <c r="U38" s="1">
        <v>85.41</v>
      </c>
      <c r="V38" s="41">
        <f t="shared" si="10"/>
        <v>85.41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148905</v>
      </c>
      <c r="C39" s="19" t="s">
        <v>215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menganalisis kerjasama yang terkait dengan ancaman terhadap negara dan upaya penyelesaiannya di bidang Ipoleksosbudhankam dalam bingkai Bhineka Tunggal Ika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dalam mengkomunikasikan hasil analisis tentang ancaman terhadap negara dan upaya penyelesaiannya di bidang Ipoleksosbudhankam.</v>
      </c>
      <c r="Q39" s="39"/>
      <c r="R39" s="39" t="s">
        <v>8</v>
      </c>
      <c r="S39" s="18"/>
      <c r="T39" s="41">
        <v>75</v>
      </c>
      <c r="U39" s="1">
        <v>87.6</v>
      </c>
      <c r="V39" s="41">
        <f t="shared" si="10"/>
        <v>87.6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148921</v>
      </c>
      <c r="C40" s="19" t="s">
        <v>216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kerjasama yang terkait dengan ancaman terhadap negara dan upaya penyelesaiannya di bidang Ipoleksosbudhankam dalam bingkai Bhineka Tunggal Ika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2</v>
      </c>
      <c r="P40" s="28" t="str">
        <f t="shared" si="9"/>
        <v>Sangat terampil dalam mengkomunikasikan hasil analisis tentang ancaman terhadap negara dan upaya penyelesaiannya di bidang Ipoleksosbudhankam.</v>
      </c>
      <c r="Q40" s="39"/>
      <c r="R40" s="39" t="s">
        <v>8</v>
      </c>
      <c r="S40" s="18"/>
      <c r="T40" s="41">
        <v>75</v>
      </c>
      <c r="U40" s="1">
        <v>81.3</v>
      </c>
      <c r="V40" s="41">
        <f t="shared" si="10"/>
        <v>81.3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148937</v>
      </c>
      <c r="C41" s="19" t="s">
        <v>217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kerjasama yang terkait dengan ancaman terhadap negara dan upaya penyelesaiannya di bidang Ipoleksosbudhankam dalam bingkai Bhineka Tunggal Ika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2</v>
      </c>
      <c r="P41" s="28" t="str">
        <f t="shared" si="9"/>
        <v>Sangat terampil dalam mengkomunikasikan hasil analisis tentang ancaman terhadap negara dan upaya penyelesaiannya di bidang Ipoleksosbudhankam.</v>
      </c>
      <c r="Q41" s="39"/>
      <c r="R41" s="39" t="s">
        <v>8</v>
      </c>
      <c r="S41" s="18"/>
      <c r="T41" s="41">
        <v>78</v>
      </c>
      <c r="U41" s="1">
        <v>88.97</v>
      </c>
      <c r="V41" s="41">
        <f t="shared" si="10"/>
        <v>88.97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148953</v>
      </c>
      <c r="C42" s="19" t="s">
        <v>218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kerjasama yang terkait dengan ancaman terhadap negara dan upaya penyelesaiannya di bidang Ipoleksosbudhankam dalam bingkai Bhineka Tunggal Ika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2</v>
      </c>
      <c r="P42" s="28" t="str">
        <f t="shared" si="9"/>
        <v>Sangat terampil dalam mengkomunikasikan hasil analisis tentang ancaman terhadap negara dan upaya penyelesaiannya di bidang Ipoleksosbudhankam.</v>
      </c>
      <c r="Q42" s="39"/>
      <c r="R42" s="39" t="s">
        <v>8</v>
      </c>
      <c r="S42" s="18"/>
      <c r="T42" s="41">
        <v>75</v>
      </c>
      <c r="U42" s="1">
        <v>84.04</v>
      </c>
      <c r="V42" s="41">
        <f t="shared" si="10"/>
        <v>84.04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92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148969</v>
      </c>
      <c r="C43" s="19" t="s">
        <v>219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ancaman terhadap negara dalam upaya penyelesaiannya di bidang Ipoleksosbudhankam dalam bingkai Bhineka Tunggal Ika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menyajikan hasil analisis tentang ancaman terhadap negara dan upaya penyelesaiannya di bidang Ipoleksosbudhankam.</v>
      </c>
      <c r="Q43" s="39"/>
      <c r="R43" s="39" t="s">
        <v>8</v>
      </c>
      <c r="S43" s="18"/>
      <c r="T43" s="41">
        <v>80</v>
      </c>
      <c r="U43" s="1">
        <v>89.52</v>
      </c>
      <c r="V43" s="41">
        <f t="shared" si="10"/>
        <v>89.52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148985</v>
      </c>
      <c r="C44" s="19" t="s">
        <v>220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kerjasama yang terkait dengan ancaman terhadap negara dan upaya penyelesaiannya di bidang Ipoleksosbudhankam dalam bingkai Bhineka Tunggal Ika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2</v>
      </c>
      <c r="P44" s="28" t="str">
        <f t="shared" si="9"/>
        <v>Sangat terampil dalam mengkomunikasikan hasil analisis tentang ancaman terhadap negara dan upaya penyelesaiannya di bidang Ipoleksosbudhankam.</v>
      </c>
      <c r="Q44" s="39"/>
      <c r="R44" s="39" t="s">
        <v>8</v>
      </c>
      <c r="S44" s="18"/>
      <c r="T44" s="41">
        <v>75</v>
      </c>
      <c r="U44" s="1">
        <v>86.78</v>
      </c>
      <c r="V44" s="41">
        <f t="shared" si="10"/>
        <v>86.78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149001</v>
      </c>
      <c r="C45" s="19" t="s">
        <v>221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kerjasama yang terkait dengan ancaman terhadap negara dan upaya penyelesaiannya di bidang Ipoleksosbudhankam dalam bingkai Bhineka Tunggal Ika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Sangat terampil dalam mengkomunikasikan hasil analisis tentang ancaman terhadap negara dan upaya penyelesaiannya di bidang Ipoleksosbudhankam.</v>
      </c>
      <c r="Q45" s="39"/>
      <c r="R45" s="39" t="s">
        <v>8</v>
      </c>
      <c r="S45" s="18"/>
      <c r="T45" s="41">
        <v>75</v>
      </c>
      <c r="U45" s="1">
        <v>82.12</v>
      </c>
      <c r="V45" s="41">
        <f t="shared" si="10"/>
        <v>82.12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149017</v>
      </c>
      <c r="C46" s="19" t="s">
        <v>222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ancaman terhadap negara dalam upaya penyelesaiannya di bidang Ipoleksosbudhankam dalam bingkai Bhineka Tunggal Ika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menyajikan hasil analisis tentang ancaman terhadap negara dan upaya penyelesaiannya di bidang Ipoleksosbudhankam.</v>
      </c>
      <c r="Q46" s="39"/>
      <c r="R46" s="39" t="s">
        <v>8</v>
      </c>
      <c r="S46" s="18"/>
      <c r="T46" s="41">
        <v>75</v>
      </c>
      <c r="U46" s="1">
        <v>84.86</v>
      </c>
      <c r="V46" s="41">
        <f t="shared" si="10"/>
        <v>84.86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2" operator="between">
      <formula>($C$4-1)</formula>
      <formula>1</formula>
    </cfRule>
  </conditionalFormatting>
  <conditionalFormatting sqref="E12">
    <cfRule type="cellIs" dxfId="162" priority="3" operator="between">
      <formula>($C$4-1)</formula>
      <formula>1</formula>
    </cfRule>
  </conditionalFormatting>
  <conditionalFormatting sqref="E13">
    <cfRule type="cellIs" dxfId="161" priority="4" operator="between">
      <formula>($C$4-1)</formula>
      <formula>1</formula>
    </cfRule>
  </conditionalFormatting>
  <conditionalFormatting sqref="E14">
    <cfRule type="cellIs" dxfId="160" priority="5" operator="between">
      <formula>($C$4-1)</formula>
      <formula>1</formula>
    </cfRule>
  </conditionalFormatting>
  <conditionalFormatting sqref="E15">
    <cfRule type="cellIs" dxfId="159" priority="6" operator="between">
      <formula>($C$4-1)</formula>
      <formula>1</formula>
    </cfRule>
  </conditionalFormatting>
  <conditionalFormatting sqref="E16">
    <cfRule type="cellIs" dxfId="158" priority="7" operator="between">
      <formula>($C$4-1)</formula>
      <formula>1</formula>
    </cfRule>
  </conditionalFormatting>
  <conditionalFormatting sqref="E17">
    <cfRule type="cellIs" dxfId="157" priority="8" operator="between">
      <formula>($C$4-1)</formula>
      <formula>1</formula>
    </cfRule>
  </conditionalFormatting>
  <conditionalFormatting sqref="E18">
    <cfRule type="cellIs" dxfId="156" priority="9" operator="between">
      <formula>($C$4-1)</formula>
      <formula>1</formula>
    </cfRule>
  </conditionalFormatting>
  <conditionalFormatting sqref="E19">
    <cfRule type="cellIs" dxfId="155" priority="10" operator="between">
      <formula>($C$4-1)</formula>
      <formula>1</formula>
    </cfRule>
  </conditionalFormatting>
  <conditionalFormatting sqref="E20">
    <cfRule type="cellIs" dxfId="154" priority="11" operator="between">
      <formula>($C$4-1)</formula>
      <formula>1</formula>
    </cfRule>
  </conditionalFormatting>
  <conditionalFormatting sqref="E21">
    <cfRule type="cellIs" dxfId="153" priority="12" operator="between">
      <formula>($C$4-1)</formula>
      <formula>1</formula>
    </cfRule>
  </conditionalFormatting>
  <conditionalFormatting sqref="E22">
    <cfRule type="cellIs" dxfId="152" priority="13" operator="between">
      <formula>($C$4-1)</formula>
      <formula>1</formula>
    </cfRule>
  </conditionalFormatting>
  <conditionalFormatting sqref="E23">
    <cfRule type="cellIs" dxfId="151" priority="14" operator="between">
      <formula>($C$4-1)</formula>
      <formula>1</formula>
    </cfRule>
  </conditionalFormatting>
  <conditionalFormatting sqref="E24">
    <cfRule type="cellIs" dxfId="150" priority="15" operator="between">
      <formula>($C$4-1)</formula>
      <formula>1</formula>
    </cfRule>
  </conditionalFormatting>
  <conditionalFormatting sqref="E25">
    <cfRule type="cellIs" dxfId="149" priority="16" operator="between">
      <formula>($C$4-1)</formula>
      <formula>1</formula>
    </cfRule>
  </conditionalFormatting>
  <conditionalFormatting sqref="E26">
    <cfRule type="cellIs" dxfId="148" priority="17" operator="between">
      <formula>($C$4-1)</formula>
      <formula>1</formula>
    </cfRule>
  </conditionalFormatting>
  <conditionalFormatting sqref="E27">
    <cfRule type="cellIs" dxfId="147" priority="18" operator="between">
      <formula>($C$4-1)</formula>
      <formula>1</formula>
    </cfRule>
  </conditionalFormatting>
  <conditionalFormatting sqref="E28">
    <cfRule type="cellIs" dxfId="146" priority="19" operator="between">
      <formula>($C$4-1)</formula>
      <formula>1</formula>
    </cfRule>
  </conditionalFormatting>
  <conditionalFormatting sqref="E29">
    <cfRule type="cellIs" dxfId="145" priority="20" operator="between">
      <formula>($C$4-1)</formula>
      <formula>1</formula>
    </cfRule>
  </conditionalFormatting>
  <conditionalFormatting sqref="E30">
    <cfRule type="cellIs" dxfId="144" priority="21" operator="between">
      <formula>($C$4-1)</formula>
      <formula>1</formula>
    </cfRule>
  </conditionalFormatting>
  <conditionalFormatting sqref="E31">
    <cfRule type="cellIs" dxfId="143" priority="22" operator="between">
      <formula>($C$4-1)</formula>
      <formula>1</formula>
    </cfRule>
  </conditionalFormatting>
  <conditionalFormatting sqref="E32">
    <cfRule type="cellIs" dxfId="142" priority="23" operator="between">
      <formula>($C$4-1)</formula>
      <formula>1</formula>
    </cfRule>
  </conditionalFormatting>
  <conditionalFormatting sqref="E33">
    <cfRule type="cellIs" dxfId="141" priority="24" operator="between">
      <formula>($C$4-1)</formula>
      <formula>1</formula>
    </cfRule>
  </conditionalFormatting>
  <conditionalFormatting sqref="E34">
    <cfRule type="cellIs" dxfId="140" priority="25" operator="between">
      <formula>($C$4-1)</formula>
      <formula>1</formula>
    </cfRule>
  </conditionalFormatting>
  <conditionalFormatting sqref="E35">
    <cfRule type="cellIs" dxfId="139" priority="26" operator="between">
      <formula>($C$4-1)</formula>
      <formula>1</formula>
    </cfRule>
  </conditionalFormatting>
  <conditionalFormatting sqref="E36">
    <cfRule type="cellIs" dxfId="138" priority="27" operator="between">
      <formula>($C$4-1)</formula>
      <formula>1</formula>
    </cfRule>
  </conditionalFormatting>
  <conditionalFormatting sqref="E37">
    <cfRule type="cellIs" dxfId="137" priority="28" operator="between">
      <formula>($C$4-1)</formula>
      <formula>1</formula>
    </cfRule>
  </conditionalFormatting>
  <conditionalFormatting sqref="E38">
    <cfRule type="cellIs" dxfId="136" priority="29" operator="between">
      <formula>($C$4-1)</formula>
      <formula>1</formula>
    </cfRule>
  </conditionalFormatting>
  <conditionalFormatting sqref="E39">
    <cfRule type="cellIs" dxfId="135" priority="30" operator="between">
      <formula>($C$4-1)</formula>
      <formula>1</formula>
    </cfRule>
  </conditionalFormatting>
  <conditionalFormatting sqref="E40">
    <cfRule type="cellIs" dxfId="134" priority="31" operator="between">
      <formula>($C$4-1)</formula>
      <formula>1</formula>
    </cfRule>
  </conditionalFormatting>
  <conditionalFormatting sqref="E41">
    <cfRule type="cellIs" dxfId="133" priority="32" operator="between">
      <formula>($C$4-1)</formula>
      <formula>1</formula>
    </cfRule>
  </conditionalFormatting>
  <conditionalFormatting sqref="E42">
    <cfRule type="cellIs" dxfId="132" priority="33" operator="between">
      <formula>($C$4-1)</formula>
      <formula>1</formula>
    </cfRule>
  </conditionalFormatting>
  <conditionalFormatting sqref="E43">
    <cfRule type="cellIs" dxfId="131" priority="34" operator="between">
      <formula>($C$4-1)</formula>
      <formula>1</formula>
    </cfRule>
  </conditionalFormatting>
  <conditionalFormatting sqref="E44">
    <cfRule type="cellIs" dxfId="130" priority="35" operator="between">
      <formula>($C$4-1)</formula>
      <formula>1</formula>
    </cfRule>
  </conditionalFormatting>
  <conditionalFormatting sqref="E45">
    <cfRule type="cellIs" dxfId="129" priority="36" operator="between">
      <formula>($C$4-1)</formula>
      <formula>1</formula>
    </cfRule>
  </conditionalFormatting>
  <conditionalFormatting sqref="E46">
    <cfRule type="cellIs" dxfId="128" priority="37" operator="between">
      <formula>($C$4-1)</formula>
      <formula>1</formula>
    </cfRule>
  </conditionalFormatting>
  <conditionalFormatting sqref="E47">
    <cfRule type="cellIs" dxfId="127" priority="38" operator="between">
      <formula>($C$4-1)</formula>
      <formula>1</formula>
    </cfRule>
  </conditionalFormatting>
  <conditionalFormatting sqref="E48">
    <cfRule type="cellIs" dxfId="126" priority="39" operator="between">
      <formula>($C$4-1)</formula>
      <formula>1</formula>
    </cfRule>
  </conditionalFormatting>
  <conditionalFormatting sqref="E49">
    <cfRule type="cellIs" dxfId="125" priority="40" operator="between">
      <formula>($C$4-1)</formula>
      <formula>1</formula>
    </cfRule>
  </conditionalFormatting>
  <conditionalFormatting sqref="E50">
    <cfRule type="cellIs" dxfId="124" priority="41" operator="between">
      <formula>($C$4-1)</formula>
      <formula>1</formula>
    </cfRule>
  </conditionalFormatting>
  <conditionalFormatting sqref="G11">
    <cfRule type="cellIs" dxfId="123" priority="42" operator="between">
      <formula>($C$4-1)</formula>
      <formula>1</formula>
    </cfRule>
  </conditionalFormatting>
  <conditionalFormatting sqref="G12">
    <cfRule type="cellIs" dxfId="122" priority="43" operator="between">
      <formula>($C$4-1)</formula>
      <formula>1</formula>
    </cfRule>
  </conditionalFormatting>
  <conditionalFormatting sqref="G13">
    <cfRule type="cellIs" dxfId="121" priority="44" operator="between">
      <formula>($C$4-1)</formula>
      <formula>1</formula>
    </cfRule>
  </conditionalFormatting>
  <conditionalFormatting sqref="G14">
    <cfRule type="cellIs" dxfId="120" priority="45" operator="between">
      <formula>($C$4-1)</formula>
      <formula>1</formula>
    </cfRule>
  </conditionalFormatting>
  <conditionalFormatting sqref="G15">
    <cfRule type="cellIs" dxfId="119" priority="46" operator="between">
      <formula>($C$4-1)</formula>
      <formula>1</formula>
    </cfRule>
  </conditionalFormatting>
  <conditionalFormatting sqref="G16">
    <cfRule type="cellIs" dxfId="118" priority="47" operator="between">
      <formula>($C$4-1)</formula>
      <formula>1</formula>
    </cfRule>
  </conditionalFormatting>
  <conditionalFormatting sqref="G17">
    <cfRule type="cellIs" dxfId="117" priority="48" operator="between">
      <formula>($C$4-1)</formula>
      <formula>1</formula>
    </cfRule>
  </conditionalFormatting>
  <conditionalFormatting sqref="G18">
    <cfRule type="cellIs" dxfId="116" priority="49" operator="between">
      <formula>($C$4-1)</formula>
      <formula>1</formula>
    </cfRule>
  </conditionalFormatting>
  <conditionalFormatting sqref="G19">
    <cfRule type="cellIs" dxfId="115" priority="50" operator="between">
      <formula>($C$4-1)</formula>
      <formula>1</formula>
    </cfRule>
  </conditionalFormatting>
  <conditionalFormatting sqref="G20">
    <cfRule type="cellIs" dxfId="114" priority="51" operator="between">
      <formula>($C$4-1)</formula>
      <formula>1</formula>
    </cfRule>
  </conditionalFormatting>
  <conditionalFormatting sqref="G21">
    <cfRule type="cellIs" dxfId="113" priority="52" operator="between">
      <formula>($C$4-1)</formula>
      <formula>1</formula>
    </cfRule>
  </conditionalFormatting>
  <conditionalFormatting sqref="G22">
    <cfRule type="cellIs" dxfId="112" priority="53" operator="between">
      <formula>($C$4-1)</formula>
      <formula>1</formula>
    </cfRule>
  </conditionalFormatting>
  <conditionalFormatting sqref="G23">
    <cfRule type="cellIs" dxfId="111" priority="54" operator="between">
      <formula>($C$4-1)</formula>
      <formula>1</formula>
    </cfRule>
  </conditionalFormatting>
  <conditionalFormatting sqref="G24">
    <cfRule type="cellIs" dxfId="110" priority="55" operator="between">
      <formula>($C$4-1)</formula>
      <formula>1</formula>
    </cfRule>
  </conditionalFormatting>
  <conditionalFormatting sqref="G25">
    <cfRule type="cellIs" dxfId="109" priority="56" operator="between">
      <formula>($C$4-1)</formula>
      <formula>1</formula>
    </cfRule>
  </conditionalFormatting>
  <conditionalFormatting sqref="G26">
    <cfRule type="cellIs" dxfId="108" priority="57" operator="between">
      <formula>($C$4-1)</formula>
      <formula>1</formula>
    </cfRule>
  </conditionalFormatting>
  <conditionalFormatting sqref="G27">
    <cfRule type="cellIs" dxfId="107" priority="58" operator="between">
      <formula>($C$4-1)</formula>
      <formula>1</formula>
    </cfRule>
  </conditionalFormatting>
  <conditionalFormatting sqref="G28">
    <cfRule type="cellIs" dxfId="106" priority="59" operator="between">
      <formula>($C$4-1)</formula>
      <formula>1</formula>
    </cfRule>
  </conditionalFormatting>
  <conditionalFormatting sqref="G29">
    <cfRule type="cellIs" dxfId="105" priority="60" operator="between">
      <formula>($C$4-1)</formula>
      <formula>1</formula>
    </cfRule>
  </conditionalFormatting>
  <conditionalFormatting sqref="G30">
    <cfRule type="cellIs" dxfId="104" priority="61" operator="between">
      <formula>($C$4-1)</formula>
      <formula>1</formula>
    </cfRule>
  </conditionalFormatting>
  <conditionalFormatting sqref="G31">
    <cfRule type="cellIs" dxfId="103" priority="62" operator="between">
      <formula>($C$4-1)</formula>
      <formula>1</formula>
    </cfRule>
  </conditionalFormatting>
  <conditionalFormatting sqref="G32">
    <cfRule type="cellIs" dxfId="102" priority="63" operator="between">
      <formula>($C$4-1)</formula>
      <formula>1</formula>
    </cfRule>
  </conditionalFormatting>
  <conditionalFormatting sqref="G33">
    <cfRule type="cellIs" dxfId="101" priority="64" operator="between">
      <formula>($C$4-1)</formula>
      <formula>1</formula>
    </cfRule>
  </conditionalFormatting>
  <conditionalFormatting sqref="G34">
    <cfRule type="cellIs" dxfId="100" priority="65" operator="between">
      <formula>($C$4-1)</formula>
      <formula>1</formula>
    </cfRule>
  </conditionalFormatting>
  <conditionalFormatting sqref="G35">
    <cfRule type="cellIs" dxfId="99" priority="66" operator="between">
      <formula>($C$4-1)</formula>
      <formula>1</formula>
    </cfRule>
  </conditionalFormatting>
  <conditionalFormatting sqref="G36">
    <cfRule type="cellIs" dxfId="98" priority="67" operator="between">
      <formula>($C$4-1)</formula>
      <formula>1</formula>
    </cfRule>
  </conditionalFormatting>
  <conditionalFormatting sqref="G37">
    <cfRule type="cellIs" dxfId="97" priority="68" operator="between">
      <formula>($C$4-1)</formula>
      <formula>1</formula>
    </cfRule>
  </conditionalFormatting>
  <conditionalFormatting sqref="G38">
    <cfRule type="cellIs" dxfId="96" priority="69" operator="between">
      <formula>($C$4-1)</formula>
      <formula>1</formula>
    </cfRule>
  </conditionalFormatting>
  <conditionalFormatting sqref="G39">
    <cfRule type="cellIs" dxfId="95" priority="70" operator="between">
      <formula>($C$4-1)</formula>
      <formula>1</formula>
    </cfRule>
  </conditionalFormatting>
  <conditionalFormatting sqref="G40">
    <cfRule type="cellIs" dxfId="94" priority="71" operator="between">
      <formula>($C$4-1)</formula>
      <formula>1</formula>
    </cfRule>
  </conditionalFormatting>
  <conditionalFormatting sqref="G41">
    <cfRule type="cellIs" dxfId="93" priority="72" operator="between">
      <formula>($C$4-1)</formula>
      <formula>1</formula>
    </cfRule>
  </conditionalFormatting>
  <conditionalFormatting sqref="G42">
    <cfRule type="cellIs" dxfId="92" priority="73" operator="between">
      <formula>($C$4-1)</formula>
      <formula>1</formula>
    </cfRule>
  </conditionalFormatting>
  <conditionalFormatting sqref="G43">
    <cfRule type="cellIs" dxfId="91" priority="74" operator="between">
      <formula>($C$4-1)</formula>
      <formula>1</formula>
    </cfRule>
  </conditionalFormatting>
  <conditionalFormatting sqref="G44">
    <cfRule type="cellIs" dxfId="90" priority="75" operator="between">
      <formula>($C$4-1)</formula>
      <formula>1</formula>
    </cfRule>
  </conditionalFormatting>
  <conditionalFormatting sqref="G45">
    <cfRule type="cellIs" dxfId="89" priority="76" operator="between">
      <formula>($C$4-1)</formula>
      <formula>1</formula>
    </cfRule>
  </conditionalFormatting>
  <conditionalFormatting sqref="G46">
    <cfRule type="cellIs" dxfId="88" priority="77" operator="between">
      <formula>($C$4-1)</formula>
      <formula>1</formula>
    </cfRule>
  </conditionalFormatting>
  <conditionalFormatting sqref="G47">
    <cfRule type="cellIs" dxfId="87" priority="78" operator="between">
      <formula>($C$4-1)</formula>
      <formula>1</formula>
    </cfRule>
  </conditionalFormatting>
  <conditionalFormatting sqref="G48">
    <cfRule type="cellIs" dxfId="86" priority="79" operator="between">
      <formula>($C$4-1)</formula>
      <formula>1</formula>
    </cfRule>
  </conditionalFormatting>
  <conditionalFormatting sqref="G49">
    <cfRule type="cellIs" dxfId="85" priority="80" operator="between">
      <formula>($C$4-1)</formula>
      <formula>1</formula>
    </cfRule>
  </conditionalFormatting>
  <conditionalFormatting sqref="G50">
    <cfRule type="cellIs" dxfId="84" priority="81" operator="between">
      <formula>($C$4-1)</formula>
      <formula>1</formula>
    </cfRule>
  </conditionalFormatting>
  <conditionalFormatting sqref="K11">
    <cfRule type="cellIs" dxfId="83" priority="82" operator="between">
      <formula>($C$4-1)</formula>
      <formula>1</formula>
    </cfRule>
  </conditionalFormatting>
  <conditionalFormatting sqref="K12">
    <cfRule type="cellIs" dxfId="82" priority="83" operator="between">
      <formula>($C$4-1)</formula>
      <formula>1</formula>
    </cfRule>
  </conditionalFormatting>
  <conditionalFormatting sqref="K13">
    <cfRule type="cellIs" dxfId="81" priority="84" operator="between">
      <formula>($C$4-1)</formula>
      <formula>1</formula>
    </cfRule>
  </conditionalFormatting>
  <conditionalFormatting sqref="K14">
    <cfRule type="cellIs" dxfId="80" priority="85" operator="between">
      <formula>($C$4-1)</formula>
      <formula>1</formula>
    </cfRule>
  </conditionalFormatting>
  <conditionalFormatting sqref="K15">
    <cfRule type="cellIs" dxfId="79" priority="86" operator="between">
      <formula>($C$4-1)</formula>
      <formula>1</formula>
    </cfRule>
  </conditionalFormatting>
  <conditionalFormatting sqref="K16">
    <cfRule type="cellIs" dxfId="78" priority="87" operator="between">
      <formula>($C$4-1)</formula>
      <formula>1</formula>
    </cfRule>
  </conditionalFormatting>
  <conditionalFormatting sqref="K17">
    <cfRule type="cellIs" dxfId="77" priority="88" operator="between">
      <formula>($C$4-1)</formula>
      <formula>1</formula>
    </cfRule>
  </conditionalFormatting>
  <conditionalFormatting sqref="K18">
    <cfRule type="cellIs" dxfId="76" priority="89" operator="between">
      <formula>($C$4-1)</formula>
      <formula>1</formula>
    </cfRule>
  </conditionalFormatting>
  <conditionalFormatting sqref="K19">
    <cfRule type="cellIs" dxfId="75" priority="90" operator="between">
      <formula>($C$4-1)</formula>
      <formula>1</formula>
    </cfRule>
  </conditionalFormatting>
  <conditionalFormatting sqref="K20">
    <cfRule type="cellIs" dxfId="74" priority="91" operator="between">
      <formula>($C$4-1)</formula>
      <formula>1</formula>
    </cfRule>
  </conditionalFormatting>
  <conditionalFormatting sqref="K21">
    <cfRule type="cellIs" dxfId="73" priority="92" operator="between">
      <formula>($C$4-1)</formula>
      <formula>1</formula>
    </cfRule>
  </conditionalFormatting>
  <conditionalFormatting sqref="K22">
    <cfRule type="cellIs" dxfId="72" priority="93" operator="between">
      <formula>($C$4-1)</formula>
      <formula>1</formula>
    </cfRule>
  </conditionalFormatting>
  <conditionalFormatting sqref="K23">
    <cfRule type="cellIs" dxfId="71" priority="94" operator="between">
      <formula>($C$4-1)</formula>
      <formula>1</formula>
    </cfRule>
  </conditionalFormatting>
  <conditionalFormatting sqref="K24">
    <cfRule type="cellIs" dxfId="70" priority="95" operator="between">
      <formula>($C$4-1)</formula>
      <formula>1</formula>
    </cfRule>
  </conditionalFormatting>
  <conditionalFormatting sqref="K25">
    <cfRule type="cellIs" dxfId="69" priority="96" operator="between">
      <formula>($C$4-1)</formula>
      <formula>1</formula>
    </cfRule>
  </conditionalFormatting>
  <conditionalFormatting sqref="K26">
    <cfRule type="cellIs" dxfId="68" priority="97" operator="between">
      <formula>($C$4-1)</formula>
      <formula>1</formula>
    </cfRule>
  </conditionalFormatting>
  <conditionalFormatting sqref="K27">
    <cfRule type="cellIs" dxfId="67" priority="98" operator="between">
      <formula>($C$4-1)</formula>
      <formula>1</formula>
    </cfRule>
  </conditionalFormatting>
  <conditionalFormatting sqref="K28">
    <cfRule type="cellIs" dxfId="66" priority="99" operator="between">
      <formula>($C$4-1)</formula>
      <formula>1</formula>
    </cfRule>
  </conditionalFormatting>
  <conditionalFormatting sqref="K29">
    <cfRule type="cellIs" dxfId="65" priority="100" operator="between">
      <formula>($C$4-1)</formula>
      <formula>1</formula>
    </cfRule>
  </conditionalFormatting>
  <conditionalFormatting sqref="K30">
    <cfRule type="cellIs" dxfId="64" priority="101" operator="between">
      <formula>($C$4-1)</formula>
      <formula>1</formula>
    </cfRule>
  </conditionalFormatting>
  <conditionalFormatting sqref="K31">
    <cfRule type="cellIs" dxfId="63" priority="102" operator="between">
      <formula>($C$4-1)</formula>
      <formula>1</formula>
    </cfRule>
  </conditionalFormatting>
  <conditionalFormatting sqref="K32">
    <cfRule type="cellIs" dxfId="62" priority="103" operator="between">
      <formula>($C$4-1)</formula>
      <formula>1</formula>
    </cfRule>
  </conditionalFormatting>
  <conditionalFormatting sqref="K33">
    <cfRule type="cellIs" dxfId="61" priority="104" operator="between">
      <formula>($C$4-1)</formula>
      <formula>1</formula>
    </cfRule>
  </conditionalFormatting>
  <conditionalFormatting sqref="K34">
    <cfRule type="cellIs" dxfId="60" priority="105" operator="between">
      <formula>($C$4-1)</formula>
      <formula>1</formula>
    </cfRule>
  </conditionalFormatting>
  <conditionalFormatting sqref="K35">
    <cfRule type="cellIs" dxfId="59" priority="106" operator="between">
      <formula>($C$4-1)</formula>
      <formula>1</formula>
    </cfRule>
  </conditionalFormatting>
  <conditionalFormatting sqref="K36">
    <cfRule type="cellIs" dxfId="58" priority="107" operator="between">
      <formula>($C$4-1)</formula>
      <formula>1</formula>
    </cfRule>
  </conditionalFormatting>
  <conditionalFormatting sqref="K37">
    <cfRule type="cellIs" dxfId="57" priority="108" operator="between">
      <formula>($C$4-1)</formula>
      <formula>1</formula>
    </cfRule>
  </conditionalFormatting>
  <conditionalFormatting sqref="K38">
    <cfRule type="cellIs" dxfId="56" priority="109" operator="between">
      <formula>($C$4-1)</formula>
      <formula>1</formula>
    </cfRule>
  </conditionalFormatting>
  <conditionalFormatting sqref="K39">
    <cfRule type="cellIs" dxfId="55" priority="110" operator="between">
      <formula>($C$4-1)</formula>
      <formula>1</formula>
    </cfRule>
  </conditionalFormatting>
  <conditionalFormatting sqref="K40">
    <cfRule type="cellIs" dxfId="54" priority="111" operator="between">
      <formula>($C$4-1)</formula>
      <formula>1</formula>
    </cfRule>
  </conditionalFormatting>
  <conditionalFormatting sqref="K41">
    <cfRule type="cellIs" dxfId="53" priority="112" operator="between">
      <formula>($C$4-1)</formula>
      <formula>1</formula>
    </cfRule>
  </conditionalFormatting>
  <conditionalFormatting sqref="K42">
    <cfRule type="cellIs" dxfId="52" priority="113" operator="between">
      <formula>($C$4-1)</formula>
      <formula>1</formula>
    </cfRule>
  </conditionalFormatting>
  <conditionalFormatting sqref="K43">
    <cfRule type="cellIs" dxfId="51" priority="114" operator="between">
      <formula>($C$4-1)</formula>
      <formula>1</formula>
    </cfRule>
  </conditionalFormatting>
  <conditionalFormatting sqref="K44">
    <cfRule type="cellIs" dxfId="50" priority="115" operator="between">
      <formula>($C$4-1)</formula>
      <formula>1</formula>
    </cfRule>
  </conditionalFormatting>
  <conditionalFormatting sqref="K45">
    <cfRule type="cellIs" dxfId="49" priority="116" operator="between">
      <formula>($C$4-1)</formula>
      <formula>1</formula>
    </cfRule>
  </conditionalFormatting>
  <conditionalFormatting sqref="K46">
    <cfRule type="cellIs" dxfId="48" priority="117" operator="between">
      <formula>($C$4-1)</formula>
      <formula>1</formula>
    </cfRule>
  </conditionalFormatting>
  <conditionalFormatting sqref="K47">
    <cfRule type="cellIs" dxfId="47" priority="118" operator="between">
      <formula>($C$4-1)</formula>
      <formula>1</formula>
    </cfRule>
  </conditionalFormatting>
  <conditionalFormatting sqref="K48">
    <cfRule type="cellIs" dxfId="46" priority="119" operator="between">
      <formula>($C$4-1)</formula>
      <formula>1</formula>
    </cfRule>
  </conditionalFormatting>
  <conditionalFormatting sqref="K49">
    <cfRule type="cellIs" dxfId="45" priority="120" operator="between">
      <formula>($C$4-1)</formula>
      <formula>1</formula>
    </cfRule>
  </conditionalFormatting>
  <conditionalFormatting sqref="K50">
    <cfRule type="cellIs" dxfId="44" priority="121" operator="between">
      <formula>($C$4-1)</formula>
      <formula>1</formula>
    </cfRule>
  </conditionalFormatting>
  <conditionalFormatting sqref="M11">
    <cfRule type="cellIs" dxfId="43" priority="122" operator="between">
      <formula>($C$4-1)</formula>
      <formula>1</formula>
    </cfRule>
  </conditionalFormatting>
  <conditionalFormatting sqref="M12">
    <cfRule type="cellIs" dxfId="42" priority="123" operator="between">
      <formula>($C$4-1)</formula>
      <formula>1</formula>
    </cfRule>
  </conditionalFormatting>
  <conditionalFormatting sqref="M13">
    <cfRule type="cellIs" dxfId="41" priority="124" operator="between">
      <formula>($C$4-1)</formula>
      <formula>1</formula>
    </cfRule>
  </conditionalFormatting>
  <conditionalFormatting sqref="M14">
    <cfRule type="cellIs" dxfId="40" priority="125" operator="between">
      <formula>($C$4-1)</formula>
      <formula>1</formula>
    </cfRule>
  </conditionalFormatting>
  <conditionalFormatting sqref="M15">
    <cfRule type="cellIs" dxfId="39" priority="126" operator="between">
      <formula>($C$4-1)</formula>
      <formula>1</formula>
    </cfRule>
  </conditionalFormatting>
  <conditionalFormatting sqref="M16">
    <cfRule type="cellIs" dxfId="38" priority="127" operator="between">
      <formula>($C$4-1)</formula>
      <formula>1</formula>
    </cfRule>
  </conditionalFormatting>
  <conditionalFormatting sqref="M17">
    <cfRule type="cellIs" dxfId="37" priority="128" operator="between">
      <formula>($C$4-1)</formula>
      <formula>1</formula>
    </cfRule>
  </conditionalFormatting>
  <conditionalFormatting sqref="M18">
    <cfRule type="cellIs" dxfId="36" priority="129" operator="between">
      <formula>($C$4-1)</formula>
      <formula>1</formula>
    </cfRule>
  </conditionalFormatting>
  <conditionalFormatting sqref="M19">
    <cfRule type="cellIs" dxfId="35" priority="130" operator="between">
      <formula>($C$4-1)</formula>
      <formula>1</formula>
    </cfRule>
  </conditionalFormatting>
  <conditionalFormatting sqref="M20">
    <cfRule type="cellIs" dxfId="34" priority="131" operator="between">
      <formula>($C$4-1)</formula>
      <formula>1</formula>
    </cfRule>
  </conditionalFormatting>
  <conditionalFormatting sqref="M21">
    <cfRule type="cellIs" dxfId="33" priority="132" operator="between">
      <formula>($C$4-1)</formula>
      <formula>1</formula>
    </cfRule>
  </conditionalFormatting>
  <conditionalFormatting sqref="M22">
    <cfRule type="cellIs" dxfId="32" priority="133" operator="between">
      <formula>($C$4-1)</formula>
      <formula>1</formula>
    </cfRule>
  </conditionalFormatting>
  <conditionalFormatting sqref="M23">
    <cfRule type="cellIs" dxfId="31" priority="134" operator="between">
      <formula>($C$4-1)</formula>
      <formula>1</formula>
    </cfRule>
  </conditionalFormatting>
  <conditionalFormatting sqref="M24">
    <cfRule type="cellIs" dxfId="30" priority="135" operator="between">
      <formula>($C$4-1)</formula>
      <formula>1</formula>
    </cfRule>
  </conditionalFormatting>
  <conditionalFormatting sqref="M25">
    <cfRule type="cellIs" dxfId="29" priority="136" operator="between">
      <formula>($C$4-1)</formula>
      <formula>1</formula>
    </cfRule>
  </conditionalFormatting>
  <conditionalFormatting sqref="M26">
    <cfRule type="cellIs" dxfId="28" priority="137" operator="between">
      <formula>($C$4-1)</formula>
      <formula>1</formula>
    </cfRule>
  </conditionalFormatting>
  <conditionalFormatting sqref="M27">
    <cfRule type="cellIs" dxfId="27" priority="138" operator="between">
      <formula>($C$4-1)</formula>
      <formula>1</formula>
    </cfRule>
  </conditionalFormatting>
  <conditionalFormatting sqref="M28">
    <cfRule type="cellIs" dxfId="26" priority="139" operator="between">
      <formula>($C$4-1)</formula>
      <formula>1</formula>
    </cfRule>
  </conditionalFormatting>
  <conditionalFormatting sqref="M29">
    <cfRule type="cellIs" dxfId="25" priority="140" operator="between">
      <formula>($C$4-1)</formula>
      <formula>1</formula>
    </cfRule>
  </conditionalFormatting>
  <conditionalFormatting sqref="M30">
    <cfRule type="cellIs" dxfId="24" priority="141" operator="between">
      <formula>($C$4-1)</formula>
      <formula>1</formula>
    </cfRule>
  </conditionalFormatting>
  <conditionalFormatting sqref="M31">
    <cfRule type="cellIs" dxfId="23" priority="142" operator="between">
      <formula>($C$4-1)</formula>
      <formula>1</formula>
    </cfRule>
  </conditionalFormatting>
  <conditionalFormatting sqref="M32">
    <cfRule type="cellIs" dxfId="22" priority="143" operator="between">
      <formula>($C$4-1)</formula>
      <formula>1</formula>
    </cfRule>
  </conditionalFormatting>
  <conditionalFormatting sqref="M33">
    <cfRule type="cellIs" dxfId="21" priority="144" operator="between">
      <formula>($C$4-1)</formula>
      <formula>1</formula>
    </cfRule>
  </conditionalFormatting>
  <conditionalFormatting sqref="M34">
    <cfRule type="cellIs" dxfId="20" priority="145" operator="between">
      <formula>($C$4-1)</formula>
      <formula>1</formula>
    </cfRule>
  </conditionalFormatting>
  <conditionalFormatting sqref="M35">
    <cfRule type="cellIs" dxfId="19" priority="146" operator="between">
      <formula>($C$4-1)</formula>
      <formula>1</formula>
    </cfRule>
  </conditionalFormatting>
  <conditionalFormatting sqref="M36">
    <cfRule type="cellIs" dxfId="18" priority="147" operator="between">
      <formula>($C$4-1)</formula>
      <formula>1</formula>
    </cfRule>
  </conditionalFormatting>
  <conditionalFormatting sqref="M37">
    <cfRule type="cellIs" dxfId="17" priority="148" operator="between">
      <formula>($C$4-1)</formula>
      <formula>1</formula>
    </cfRule>
  </conditionalFormatting>
  <conditionalFormatting sqref="M38">
    <cfRule type="cellIs" dxfId="16" priority="149" operator="between">
      <formula>($C$4-1)</formula>
      <formula>1</formula>
    </cfRule>
  </conditionalFormatting>
  <conditionalFormatting sqref="M39">
    <cfRule type="cellIs" dxfId="15" priority="150" operator="between">
      <formula>($C$4-1)</formula>
      <formula>1</formula>
    </cfRule>
  </conditionalFormatting>
  <conditionalFormatting sqref="M40">
    <cfRule type="cellIs" dxfId="14" priority="151" operator="between">
      <formula>($C$4-1)</formula>
      <formula>1</formula>
    </cfRule>
  </conditionalFormatting>
  <conditionalFormatting sqref="M41">
    <cfRule type="cellIs" dxfId="13" priority="152" operator="between">
      <formula>($C$4-1)</formula>
      <formula>1</formula>
    </cfRule>
  </conditionalFormatting>
  <conditionalFormatting sqref="M42">
    <cfRule type="cellIs" dxfId="12" priority="153" operator="between">
      <formula>($C$4-1)</formula>
      <formula>1</formula>
    </cfRule>
  </conditionalFormatting>
  <conditionalFormatting sqref="M43">
    <cfRule type="cellIs" dxfId="11" priority="154" operator="between">
      <formula>($C$4-1)</formula>
      <formula>1</formula>
    </cfRule>
  </conditionalFormatting>
  <conditionalFormatting sqref="M44">
    <cfRule type="cellIs" dxfId="10" priority="155" operator="between">
      <formula>($C$4-1)</formula>
      <formula>1</formula>
    </cfRule>
  </conditionalFormatting>
  <conditionalFormatting sqref="M45">
    <cfRule type="cellIs" dxfId="9" priority="156" operator="between">
      <formula>($C$4-1)</formula>
      <formula>1</formula>
    </cfRule>
  </conditionalFormatting>
  <conditionalFormatting sqref="M46">
    <cfRule type="cellIs" dxfId="8" priority="157" operator="between">
      <formula>($C$4-1)</formula>
      <formula>1</formula>
    </cfRule>
  </conditionalFormatting>
  <conditionalFormatting sqref="M47">
    <cfRule type="cellIs" dxfId="7" priority="158" operator="between">
      <formula>($C$4-1)</formula>
      <formula>1</formula>
    </cfRule>
  </conditionalFormatting>
  <conditionalFormatting sqref="M48">
    <cfRule type="cellIs" dxfId="6" priority="159" operator="between">
      <formula>($C$4-1)</formula>
      <formula>1</formula>
    </cfRule>
  </conditionalFormatting>
  <conditionalFormatting sqref="M49">
    <cfRule type="cellIs" dxfId="5" priority="160" operator="between">
      <formula>($C$4-1)</formula>
      <formula>1</formula>
    </cfRule>
  </conditionalFormatting>
  <conditionalFormatting sqref="M50">
    <cfRule type="cellIs" dxfId="4" priority="161" operator="between">
      <formula>($C$4-1)</formula>
      <formula>1</formula>
    </cfRule>
  </conditionalFormatting>
  <conditionalFormatting sqref="K52">
    <cfRule type="cellIs" dxfId="3" priority="162" operator="lessThan">
      <formula>$C$4</formula>
    </cfRule>
  </conditionalFormatting>
  <conditionalFormatting sqref="K53">
    <cfRule type="cellIs" dxfId="2" priority="163" operator="lessThan">
      <formula>$C$4</formula>
    </cfRule>
  </conditionalFormatting>
  <conditionalFormatting sqref="K54">
    <cfRule type="cellIs" dxfId="1" priority="164" operator="lessThan">
      <formula>$C$4</formula>
    </cfRule>
  </conditionalFormatting>
  <conditionalFormatting sqref="K55">
    <cfRule type="cellIs" dxfId="0" priority="165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2020-06-08T07:25:12Z</dcterms:modified>
  <cp:category/>
</cp:coreProperties>
</file>