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SMALAN\FRESTO\PAT GENAP 1920\"/>
    </mc:Choice>
  </mc:AlternateContent>
  <bookViews>
    <workbookView xWindow="0" yWindow="0" windowWidth="20490" windowHeight="7755" activeTab="6"/>
  </bookViews>
  <sheets>
    <sheet name="XII-MIPA 1" sheetId="1" r:id="rId1"/>
    <sheet name="XII-MIPA 2" sheetId="2" r:id="rId2"/>
    <sheet name="XII-MIPA 3" sheetId="3" r:id="rId3"/>
    <sheet name="XII-MIPA 4" sheetId="4" r:id="rId4"/>
    <sheet name="XII-MIPA 5" sheetId="5" r:id="rId5"/>
    <sheet name="XII-MIPA 6" sheetId="6" r:id="rId6"/>
    <sheet name="XII-MIPA 7" sheetId="7" r:id="rId7"/>
  </sheets>
  <calcPr calcId="152511"/>
</workbook>
</file>

<file path=xl/calcChain.xml><?xml version="1.0" encoding="utf-8"?>
<calcChain xmlns="http://schemas.openxmlformats.org/spreadsheetml/2006/main">
  <c r="K55" i="7" l="1"/>
  <c r="P50" i="7"/>
  <c r="M50" i="7"/>
  <c r="N50" i="7" s="1"/>
  <c r="K50" i="7"/>
  <c r="L50" i="7" s="1"/>
  <c r="J50" i="7"/>
  <c r="H50" i="7"/>
  <c r="G50" i="7"/>
  <c r="F50" i="7"/>
  <c r="E50" i="7"/>
  <c r="P49" i="7"/>
  <c r="M49" i="7"/>
  <c r="N49" i="7" s="1"/>
  <c r="K49" i="7"/>
  <c r="L49" i="7" s="1"/>
  <c r="J49" i="7"/>
  <c r="H49" i="7"/>
  <c r="G49" i="7"/>
  <c r="F49" i="7"/>
  <c r="E49" i="7"/>
  <c r="P48" i="7"/>
  <c r="M48" i="7"/>
  <c r="N48" i="7" s="1"/>
  <c r="K48" i="7"/>
  <c r="L48" i="7" s="1"/>
  <c r="J48" i="7"/>
  <c r="H48" i="7"/>
  <c r="G48" i="7"/>
  <c r="F48" i="7"/>
  <c r="E48" i="7"/>
  <c r="P47" i="7"/>
  <c r="M47" i="7"/>
  <c r="N47" i="7" s="1"/>
  <c r="K47" i="7"/>
  <c r="L47" i="7" s="1"/>
  <c r="J47" i="7"/>
  <c r="H47" i="7"/>
  <c r="G47" i="7"/>
  <c r="F47" i="7"/>
  <c r="E47" i="7"/>
  <c r="P46" i="7"/>
  <c r="M46" i="7"/>
  <c r="N46" i="7" s="1"/>
  <c r="K46" i="7"/>
  <c r="L46" i="7" s="1"/>
  <c r="J46" i="7"/>
  <c r="H46" i="7"/>
  <c r="G46" i="7"/>
  <c r="F46" i="7"/>
  <c r="E46" i="7"/>
  <c r="P45" i="7"/>
  <c r="M45" i="7"/>
  <c r="N45" i="7" s="1"/>
  <c r="K45" i="7"/>
  <c r="L45" i="7" s="1"/>
  <c r="J45" i="7"/>
  <c r="H45" i="7"/>
  <c r="G45" i="7"/>
  <c r="F45" i="7"/>
  <c r="E45" i="7"/>
  <c r="P44" i="7"/>
  <c r="M44" i="7"/>
  <c r="N44" i="7" s="1"/>
  <c r="K44" i="7"/>
  <c r="L44" i="7" s="1"/>
  <c r="J44" i="7"/>
  <c r="H44" i="7"/>
  <c r="G44" i="7"/>
  <c r="F44" i="7"/>
  <c r="E44" i="7"/>
  <c r="P43" i="7"/>
  <c r="M43" i="7"/>
  <c r="N43" i="7" s="1"/>
  <c r="K43" i="7"/>
  <c r="L43" i="7" s="1"/>
  <c r="J43" i="7"/>
  <c r="H43" i="7"/>
  <c r="G43" i="7"/>
  <c r="F43" i="7"/>
  <c r="E43" i="7"/>
  <c r="P42" i="7"/>
  <c r="M42" i="7"/>
  <c r="N42" i="7" s="1"/>
  <c r="K42" i="7"/>
  <c r="L42" i="7" s="1"/>
  <c r="J42" i="7"/>
  <c r="G42" i="7"/>
  <c r="H42" i="7" s="1"/>
  <c r="E42" i="7"/>
  <c r="F42" i="7" s="1"/>
  <c r="P41" i="7"/>
  <c r="M41" i="7"/>
  <c r="N41" i="7" s="1"/>
  <c r="K41" i="7"/>
  <c r="L41" i="7" s="1"/>
  <c r="J41" i="7"/>
  <c r="G41" i="7"/>
  <c r="H41" i="7" s="1"/>
  <c r="E41" i="7"/>
  <c r="F41" i="7" s="1"/>
  <c r="P40" i="7"/>
  <c r="M40" i="7"/>
  <c r="N40" i="7" s="1"/>
  <c r="K40" i="7"/>
  <c r="L40" i="7" s="1"/>
  <c r="J40" i="7"/>
  <c r="G40" i="7"/>
  <c r="H40" i="7" s="1"/>
  <c r="E40" i="7"/>
  <c r="F40" i="7" s="1"/>
  <c r="P39" i="7"/>
  <c r="M39" i="7"/>
  <c r="N39" i="7" s="1"/>
  <c r="K39" i="7"/>
  <c r="L39" i="7" s="1"/>
  <c r="J39" i="7"/>
  <c r="G39" i="7"/>
  <c r="H39" i="7" s="1"/>
  <c r="E39" i="7"/>
  <c r="F39" i="7" s="1"/>
  <c r="P38" i="7"/>
  <c r="M38" i="7"/>
  <c r="N38" i="7" s="1"/>
  <c r="K38" i="7"/>
  <c r="L38" i="7" s="1"/>
  <c r="J38" i="7"/>
  <c r="G38" i="7"/>
  <c r="H38" i="7" s="1"/>
  <c r="E38" i="7"/>
  <c r="F38" i="7" s="1"/>
  <c r="P37" i="7"/>
  <c r="M37" i="7"/>
  <c r="N37" i="7" s="1"/>
  <c r="K37" i="7"/>
  <c r="L37" i="7" s="1"/>
  <c r="J37" i="7"/>
  <c r="G37" i="7"/>
  <c r="H37" i="7" s="1"/>
  <c r="E37" i="7"/>
  <c r="F37" i="7" s="1"/>
  <c r="P36" i="7"/>
  <c r="M36" i="7"/>
  <c r="N36" i="7" s="1"/>
  <c r="K36" i="7"/>
  <c r="L36" i="7" s="1"/>
  <c r="J36" i="7"/>
  <c r="G36" i="7"/>
  <c r="H36" i="7" s="1"/>
  <c r="E36" i="7"/>
  <c r="F36" i="7" s="1"/>
  <c r="P35" i="7"/>
  <c r="M35" i="7"/>
  <c r="N35" i="7" s="1"/>
  <c r="K35" i="7"/>
  <c r="L35" i="7" s="1"/>
  <c r="J35" i="7"/>
  <c r="G35" i="7"/>
  <c r="H35" i="7" s="1"/>
  <c r="E35" i="7"/>
  <c r="F35" i="7" s="1"/>
  <c r="P34" i="7"/>
  <c r="M34" i="7"/>
  <c r="N34" i="7" s="1"/>
  <c r="K34" i="7"/>
  <c r="L34" i="7" s="1"/>
  <c r="J34" i="7"/>
  <c r="G34" i="7"/>
  <c r="H34" i="7" s="1"/>
  <c r="E34" i="7"/>
  <c r="F34" i="7" s="1"/>
  <c r="P33" i="7"/>
  <c r="M33" i="7"/>
  <c r="N33" i="7" s="1"/>
  <c r="K33" i="7"/>
  <c r="L33" i="7" s="1"/>
  <c r="J33" i="7"/>
  <c r="G33" i="7"/>
  <c r="H33" i="7" s="1"/>
  <c r="E33" i="7"/>
  <c r="F33" i="7" s="1"/>
  <c r="P32" i="7"/>
  <c r="M32" i="7"/>
  <c r="N32" i="7" s="1"/>
  <c r="K32" i="7"/>
  <c r="L32" i="7" s="1"/>
  <c r="J32" i="7"/>
  <c r="G32" i="7"/>
  <c r="H32" i="7" s="1"/>
  <c r="E32" i="7"/>
  <c r="F32" i="7" s="1"/>
  <c r="P31" i="7"/>
  <c r="M31" i="7"/>
  <c r="N31" i="7" s="1"/>
  <c r="K31" i="7"/>
  <c r="L31" i="7" s="1"/>
  <c r="J31" i="7"/>
  <c r="G31" i="7"/>
  <c r="H31" i="7" s="1"/>
  <c r="E31" i="7"/>
  <c r="F31" i="7" s="1"/>
  <c r="P30" i="7"/>
  <c r="M30" i="7"/>
  <c r="N30" i="7" s="1"/>
  <c r="K30" i="7"/>
  <c r="L30" i="7" s="1"/>
  <c r="J30" i="7"/>
  <c r="G30" i="7"/>
  <c r="H30" i="7" s="1"/>
  <c r="E30" i="7"/>
  <c r="F30" i="7" s="1"/>
  <c r="P29" i="7"/>
  <c r="M29" i="7"/>
  <c r="N29" i="7" s="1"/>
  <c r="K29" i="7"/>
  <c r="L29" i="7" s="1"/>
  <c r="J29" i="7"/>
  <c r="G29" i="7"/>
  <c r="H29" i="7" s="1"/>
  <c r="E29" i="7"/>
  <c r="F29" i="7" s="1"/>
  <c r="P28" i="7"/>
  <c r="M28" i="7"/>
  <c r="N28" i="7" s="1"/>
  <c r="K28" i="7"/>
  <c r="L28" i="7" s="1"/>
  <c r="J28" i="7"/>
  <c r="G28" i="7"/>
  <c r="H28" i="7" s="1"/>
  <c r="E28" i="7"/>
  <c r="F28" i="7" s="1"/>
  <c r="P27" i="7"/>
  <c r="M27" i="7"/>
  <c r="N27" i="7" s="1"/>
  <c r="K27" i="7"/>
  <c r="L27" i="7" s="1"/>
  <c r="J27" i="7"/>
  <c r="G27" i="7"/>
  <c r="H27" i="7" s="1"/>
  <c r="E27" i="7"/>
  <c r="F27" i="7" s="1"/>
  <c r="P26" i="7"/>
  <c r="M26" i="7"/>
  <c r="N26" i="7" s="1"/>
  <c r="K26" i="7"/>
  <c r="L26" i="7" s="1"/>
  <c r="J26" i="7"/>
  <c r="G26" i="7"/>
  <c r="H26" i="7" s="1"/>
  <c r="E26" i="7"/>
  <c r="F26" i="7" s="1"/>
  <c r="P25" i="7"/>
  <c r="M25" i="7"/>
  <c r="N25" i="7" s="1"/>
  <c r="K25" i="7"/>
  <c r="L25" i="7" s="1"/>
  <c r="J25" i="7"/>
  <c r="G25" i="7"/>
  <c r="H25" i="7" s="1"/>
  <c r="E25" i="7"/>
  <c r="F25" i="7" s="1"/>
  <c r="P24" i="7"/>
  <c r="M24" i="7"/>
  <c r="N24" i="7" s="1"/>
  <c r="K24" i="7"/>
  <c r="L24" i="7" s="1"/>
  <c r="J24" i="7"/>
  <c r="G24" i="7"/>
  <c r="H24" i="7" s="1"/>
  <c r="E24" i="7"/>
  <c r="F24" i="7" s="1"/>
  <c r="P23" i="7"/>
  <c r="M23" i="7"/>
  <c r="N23" i="7" s="1"/>
  <c r="K23" i="7"/>
  <c r="L23" i="7" s="1"/>
  <c r="J23" i="7"/>
  <c r="G23" i="7"/>
  <c r="H23" i="7" s="1"/>
  <c r="E23" i="7"/>
  <c r="F23" i="7" s="1"/>
  <c r="P22" i="7"/>
  <c r="M22" i="7"/>
  <c r="N22" i="7" s="1"/>
  <c r="K22" i="7"/>
  <c r="L22" i="7" s="1"/>
  <c r="J22" i="7"/>
  <c r="G22" i="7"/>
  <c r="H22" i="7" s="1"/>
  <c r="E22" i="7"/>
  <c r="F22" i="7" s="1"/>
  <c r="P21" i="7"/>
  <c r="M21" i="7"/>
  <c r="N21" i="7" s="1"/>
  <c r="K21" i="7"/>
  <c r="L21" i="7" s="1"/>
  <c r="J21" i="7"/>
  <c r="G21" i="7"/>
  <c r="H21" i="7" s="1"/>
  <c r="E21" i="7"/>
  <c r="F21" i="7" s="1"/>
  <c r="P20" i="7"/>
  <c r="M20" i="7"/>
  <c r="N20" i="7" s="1"/>
  <c r="K20" i="7"/>
  <c r="L20" i="7" s="1"/>
  <c r="J20" i="7"/>
  <c r="G20" i="7"/>
  <c r="H20" i="7" s="1"/>
  <c r="E20" i="7"/>
  <c r="F20" i="7" s="1"/>
  <c r="P19" i="7"/>
  <c r="M19" i="7"/>
  <c r="N19" i="7" s="1"/>
  <c r="K19" i="7"/>
  <c r="L19" i="7" s="1"/>
  <c r="J19" i="7"/>
  <c r="G19" i="7"/>
  <c r="H19" i="7" s="1"/>
  <c r="E19" i="7"/>
  <c r="F19" i="7" s="1"/>
  <c r="P18" i="7"/>
  <c r="M18" i="7"/>
  <c r="N18" i="7" s="1"/>
  <c r="K18" i="7"/>
  <c r="L18" i="7" s="1"/>
  <c r="J18" i="7"/>
  <c r="G18" i="7"/>
  <c r="H18" i="7" s="1"/>
  <c r="E18" i="7"/>
  <c r="F18" i="7" s="1"/>
  <c r="P17" i="7"/>
  <c r="M17" i="7"/>
  <c r="N17" i="7" s="1"/>
  <c r="K17" i="7"/>
  <c r="L17" i="7" s="1"/>
  <c r="J17" i="7"/>
  <c r="G17" i="7"/>
  <c r="H17" i="7" s="1"/>
  <c r="E17" i="7"/>
  <c r="F17" i="7" s="1"/>
  <c r="P16" i="7"/>
  <c r="M16" i="7"/>
  <c r="N16" i="7" s="1"/>
  <c r="K16" i="7"/>
  <c r="L16" i="7" s="1"/>
  <c r="J16" i="7"/>
  <c r="G16" i="7"/>
  <c r="H16" i="7" s="1"/>
  <c r="E16" i="7"/>
  <c r="F16" i="7" s="1"/>
  <c r="P15" i="7"/>
  <c r="M15" i="7"/>
  <c r="N15" i="7" s="1"/>
  <c r="K15" i="7"/>
  <c r="L15" i="7" s="1"/>
  <c r="J15" i="7"/>
  <c r="G15" i="7"/>
  <c r="H15" i="7" s="1"/>
  <c r="E15" i="7"/>
  <c r="F15" i="7" s="1"/>
  <c r="P14" i="7"/>
  <c r="M14" i="7"/>
  <c r="N14" i="7" s="1"/>
  <c r="K14" i="7"/>
  <c r="L14" i="7" s="1"/>
  <c r="J14" i="7"/>
  <c r="G14" i="7"/>
  <c r="H14" i="7" s="1"/>
  <c r="E14" i="7"/>
  <c r="F14" i="7" s="1"/>
  <c r="P13" i="7"/>
  <c r="M13" i="7"/>
  <c r="N13" i="7" s="1"/>
  <c r="K13" i="7"/>
  <c r="L13" i="7" s="1"/>
  <c r="J13" i="7"/>
  <c r="G13" i="7"/>
  <c r="H13" i="7" s="1"/>
  <c r="E13" i="7"/>
  <c r="F13" i="7" s="1"/>
  <c r="P12" i="7"/>
  <c r="M12" i="7"/>
  <c r="N12" i="7" s="1"/>
  <c r="K12" i="7"/>
  <c r="L12" i="7" s="1"/>
  <c r="J12" i="7"/>
  <c r="G12" i="7"/>
  <c r="H12" i="7" s="1"/>
  <c r="E12" i="7"/>
  <c r="F12" i="7" s="1"/>
  <c r="P11" i="7"/>
  <c r="M11" i="7"/>
  <c r="N11" i="7" s="1"/>
  <c r="K11" i="7"/>
  <c r="L11" i="7" s="1"/>
  <c r="J11" i="7"/>
  <c r="G11" i="7"/>
  <c r="K53" i="7" s="1"/>
  <c r="E11" i="7"/>
  <c r="F11" i="7" s="1"/>
  <c r="K55" i="6"/>
  <c r="P50" i="6"/>
  <c r="M50" i="6"/>
  <c r="N50" i="6" s="1"/>
  <c r="L50" i="6"/>
  <c r="K50" i="6"/>
  <c r="J50" i="6"/>
  <c r="G50" i="6"/>
  <c r="H50" i="6" s="1"/>
  <c r="E50" i="6"/>
  <c r="F50" i="6" s="1"/>
  <c r="P49" i="6"/>
  <c r="N49" i="6"/>
  <c r="M49" i="6"/>
  <c r="L49" i="6"/>
  <c r="K49" i="6"/>
  <c r="J49" i="6"/>
  <c r="G49" i="6"/>
  <c r="H49" i="6" s="1"/>
  <c r="E49" i="6"/>
  <c r="F49" i="6" s="1"/>
  <c r="P48" i="6"/>
  <c r="N48" i="6"/>
  <c r="M48" i="6"/>
  <c r="L48" i="6"/>
  <c r="K48" i="6"/>
  <c r="J48" i="6"/>
  <c r="G48" i="6"/>
  <c r="H48" i="6" s="1"/>
  <c r="E48" i="6"/>
  <c r="F48" i="6" s="1"/>
  <c r="P47" i="6"/>
  <c r="N47" i="6"/>
  <c r="M47" i="6"/>
  <c r="L47" i="6"/>
  <c r="K47" i="6"/>
  <c r="J47" i="6"/>
  <c r="G47" i="6"/>
  <c r="H47" i="6" s="1"/>
  <c r="E47" i="6"/>
  <c r="F47" i="6" s="1"/>
  <c r="P46" i="6"/>
  <c r="N46" i="6"/>
  <c r="M46" i="6"/>
  <c r="L46" i="6"/>
  <c r="K46" i="6"/>
  <c r="J46" i="6"/>
  <c r="G46" i="6"/>
  <c r="H46" i="6" s="1"/>
  <c r="E46" i="6"/>
  <c r="F46" i="6" s="1"/>
  <c r="P45" i="6"/>
  <c r="N45" i="6"/>
  <c r="M45" i="6"/>
  <c r="L45" i="6"/>
  <c r="K45" i="6"/>
  <c r="J45" i="6"/>
  <c r="G45" i="6"/>
  <c r="H45" i="6" s="1"/>
  <c r="E45" i="6"/>
  <c r="F45" i="6" s="1"/>
  <c r="P44" i="6"/>
  <c r="N44" i="6"/>
  <c r="M44" i="6"/>
  <c r="L44" i="6"/>
  <c r="K44" i="6"/>
  <c r="J44" i="6"/>
  <c r="G44" i="6"/>
  <c r="H44" i="6" s="1"/>
  <c r="E44" i="6"/>
  <c r="F44" i="6" s="1"/>
  <c r="P43" i="6"/>
  <c r="N43" i="6"/>
  <c r="M43" i="6"/>
  <c r="L43" i="6"/>
  <c r="K43" i="6"/>
  <c r="J43" i="6"/>
  <c r="G43" i="6"/>
  <c r="H43" i="6" s="1"/>
  <c r="E43" i="6"/>
  <c r="F43" i="6" s="1"/>
  <c r="P42" i="6"/>
  <c r="M42" i="6"/>
  <c r="N42" i="6" s="1"/>
  <c r="K42" i="6"/>
  <c r="L42" i="6" s="1"/>
  <c r="J42" i="6"/>
  <c r="G42" i="6"/>
  <c r="H42" i="6" s="1"/>
  <c r="E42" i="6"/>
  <c r="F42" i="6" s="1"/>
  <c r="P41" i="6"/>
  <c r="M41" i="6"/>
  <c r="N41" i="6" s="1"/>
  <c r="K41" i="6"/>
  <c r="L41" i="6" s="1"/>
  <c r="J41" i="6"/>
  <c r="G41" i="6"/>
  <c r="H41" i="6" s="1"/>
  <c r="E41" i="6"/>
  <c r="F41" i="6" s="1"/>
  <c r="P40" i="6"/>
  <c r="M40" i="6"/>
  <c r="N40" i="6" s="1"/>
  <c r="K40" i="6"/>
  <c r="L40" i="6" s="1"/>
  <c r="J40" i="6"/>
  <c r="G40" i="6"/>
  <c r="H40" i="6" s="1"/>
  <c r="E40" i="6"/>
  <c r="F40" i="6" s="1"/>
  <c r="P39" i="6"/>
  <c r="M39" i="6"/>
  <c r="N39" i="6" s="1"/>
  <c r="K39" i="6"/>
  <c r="L39" i="6" s="1"/>
  <c r="J39" i="6"/>
  <c r="G39" i="6"/>
  <c r="H39" i="6" s="1"/>
  <c r="E39" i="6"/>
  <c r="F39" i="6" s="1"/>
  <c r="P38" i="6"/>
  <c r="M38" i="6"/>
  <c r="N38" i="6" s="1"/>
  <c r="K38" i="6"/>
  <c r="L38" i="6" s="1"/>
  <c r="J38" i="6"/>
  <c r="G38" i="6"/>
  <c r="H38" i="6" s="1"/>
  <c r="E38" i="6"/>
  <c r="F38" i="6" s="1"/>
  <c r="P37" i="6"/>
  <c r="M37" i="6"/>
  <c r="N37" i="6" s="1"/>
  <c r="K37" i="6"/>
  <c r="L37" i="6" s="1"/>
  <c r="J37" i="6"/>
  <c r="G37" i="6"/>
  <c r="H37" i="6" s="1"/>
  <c r="E37" i="6"/>
  <c r="F37" i="6" s="1"/>
  <c r="P36" i="6"/>
  <c r="M36" i="6"/>
  <c r="N36" i="6" s="1"/>
  <c r="K36" i="6"/>
  <c r="L36" i="6" s="1"/>
  <c r="J36" i="6"/>
  <c r="G36" i="6"/>
  <c r="H36" i="6" s="1"/>
  <c r="E36" i="6"/>
  <c r="F36" i="6" s="1"/>
  <c r="P35" i="6"/>
  <c r="M35" i="6"/>
  <c r="N35" i="6" s="1"/>
  <c r="K35" i="6"/>
  <c r="L35" i="6" s="1"/>
  <c r="J35" i="6"/>
  <c r="G35" i="6"/>
  <c r="H35" i="6" s="1"/>
  <c r="E35" i="6"/>
  <c r="F35" i="6" s="1"/>
  <c r="P34" i="6"/>
  <c r="M34" i="6"/>
  <c r="N34" i="6" s="1"/>
  <c r="K34" i="6"/>
  <c r="L34" i="6" s="1"/>
  <c r="J34" i="6"/>
  <c r="G34" i="6"/>
  <c r="H34" i="6" s="1"/>
  <c r="E34" i="6"/>
  <c r="F34" i="6" s="1"/>
  <c r="P33" i="6"/>
  <c r="M33" i="6"/>
  <c r="N33" i="6" s="1"/>
  <c r="K33" i="6"/>
  <c r="L33" i="6" s="1"/>
  <c r="J33" i="6"/>
  <c r="G33" i="6"/>
  <c r="H33" i="6" s="1"/>
  <c r="E33" i="6"/>
  <c r="F33" i="6" s="1"/>
  <c r="P32" i="6"/>
  <c r="M32" i="6"/>
  <c r="N32" i="6" s="1"/>
  <c r="K32" i="6"/>
  <c r="L32" i="6" s="1"/>
  <c r="J32" i="6"/>
  <c r="G32" i="6"/>
  <c r="H32" i="6" s="1"/>
  <c r="E32" i="6"/>
  <c r="F32" i="6" s="1"/>
  <c r="P31" i="6"/>
  <c r="M31" i="6"/>
  <c r="N31" i="6" s="1"/>
  <c r="K31" i="6"/>
  <c r="L31" i="6" s="1"/>
  <c r="J31" i="6"/>
  <c r="G31" i="6"/>
  <c r="H31" i="6" s="1"/>
  <c r="E31" i="6"/>
  <c r="F31" i="6" s="1"/>
  <c r="P30" i="6"/>
  <c r="M30" i="6"/>
  <c r="N30" i="6" s="1"/>
  <c r="K30" i="6"/>
  <c r="L30" i="6" s="1"/>
  <c r="J30" i="6"/>
  <c r="G30" i="6"/>
  <c r="H30" i="6" s="1"/>
  <c r="E30" i="6"/>
  <c r="F30" i="6" s="1"/>
  <c r="P29" i="6"/>
  <c r="M29" i="6"/>
  <c r="N29" i="6" s="1"/>
  <c r="K29" i="6"/>
  <c r="L29" i="6" s="1"/>
  <c r="J29" i="6"/>
  <c r="G29" i="6"/>
  <c r="H29" i="6" s="1"/>
  <c r="E29" i="6"/>
  <c r="F29" i="6" s="1"/>
  <c r="P28" i="6"/>
  <c r="M28" i="6"/>
  <c r="N28" i="6" s="1"/>
  <c r="K28" i="6"/>
  <c r="L28" i="6" s="1"/>
  <c r="J28" i="6"/>
  <c r="G28" i="6"/>
  <c r="H28" i="6" s="1"/>
  <c r="E28" i="6"/>
  <c r="F28" i="6" s="1"/>
  <c r="P27" i="6"/>
  <c r="M27" i="6"/>
  <c r="N27" i="6" s="1"/>
  <c r="K27" i="6"/>
  <c r="L27" i="6" s="1"/>
  <c r="J27" i="6"/>
  <c r="G27" i="6"/>
  <c r="H27" i="6" s="1"/>
  <c r="E27" i="6"/>
  <c r="F27" i="6" s="1"/>
  <c r="P26" i="6"/>
  <c r="M26" i="6"/>
  <c r="N26" i="6" s="1"/>
  <c r="K26" i="6"/>
  <c r="L26" i="6" s="1"/>
  <c r="J26" i="6"/>
  <c r="G26" i="6"/>
  <c r="H26" i="6" s="1"/>
  <c r="E26" i="6"/>
  <c r="F26" i="6" s="1"/>
  <c r="P25" i="6"/>
  <c r="M25" i="6"/>
  <c r="N25" i="6" s="1"/>
  <c r="K25" i="6"/>
  <c r="L25" i="6" s="1"/>
  <c r="J25" i="6"/>
  <c r="G25" i="6"/>
  <c r="H25" i="6" s="1"/>
  <c r="E25" i="6"/>
  <c r="F25" i="6" s="1"/>
  <c r="P24" i="6"/>
  <c r="M24" i="6"/>
  <c r="N24" i="6" s="1"/>
  <c r="K24" i="6"/>
  <c r="L24" i="6" s="1"/>
  <c r="J24" i="6"/>
  <c r="G24" i="6"/>
  <c r="H24" i="6" s="1"/>
  <c r="E24" i="6"/>
  <c r="F24" i="6" s="1"/>
  <c r="P23" i="6"/>
  <c r="M23" i="6"/>
  <c r="N23" i="6" s="1"/>
  <c r="K23" i="6"/>
  <c r="L23" i="6" s="1"/>
  <c r="J23" i="6"/>
  <c r="G23" i="6"/>
  <c r="H23" i="6" s="1"/>
  <c r="E23" i="6"/>
  <c r="F23" i="6" s="1"/>
  <c r="P22" i="6"/>
  <c r="M22" i="6"/>
  <c r="N22" i="6" s="1"/>
  <c r="K22" i="6"/>
  <c r="L22" i="6" s="1"/>
  <c r="J22" i="6"/>
  <c r="G22" i="6"/>
  <c r="H22" i="6" s="1"/>
  <c r="E22" i="6"/>
  <c r="F22" i="6" s="1"/>
  <c r="P21" i="6"/>
  <c r="M21" i="6"/>
  <c r="N21" i="6" s="1"/>
  <c r="K21" i="6"/>
  <c r="L21" i="6" s="1"/>
  <c r="J21" i="6"/>
  <c r="G21" i="6"/>
  <c r="H21" i="6" s="1"/>
  <c r="E21" i="6"/>
  <c r="F21" i="6" s="1"/>
  <c r="P20" i="6"/>
  <c r="M20" i="6"/>
  <c r="N20" i="6" s="1"/>
  <c r="K20" i="6"/>
  <c r="L20" i="6" s="1"/>
  <c r="J20" i="6"/>
  <c r="G20" i="6"/>
  <c r="H20" i="6" s="1"/>
  <c r="E20" i="6"/>
  <c r="F20" i="6" s="1"/>
  <c r="P19" i="6"/>
  <c r="M19" i="6"/>
  <c r="N19" i="6" s="1"/>
  <c r="K19" i="6"/>
  <c r="L19" i="6" s="1"/>
  <c r="J19" i="6"/>
  <c r="G19" i="6"/>
  <c r="H19" i="6" s="1"/>
  <c r="E19" i="6"/>
  <c r="F19" i="6" s="1"/>
  <c r="P18" i="6"/>
  <c r="M18" i="6"/>
  <c r="N18" i="6" s="1"/>
  <c r="K18" i="6"/>
  <c r="L18" i="6" s="1"/>
  <c r="J18" i="6"/>
  <c r="G18" i="6"/>
  <c r="H18" i="6" s="1"/>
  <c r="E18" i="6"/>
  <c r="F18" i="6" s="1"/>
  <c r="P17" i="6"/>
  <c r="M17" i="6"/>
  <c r="N17" i="6" s="1"/>
  <c r="K17" i="6"/>
  <c r="L17" i="6" s="1"/>
  <c r="J17" i="6"/>
  <c r="G17" i="6"/>
  <c r="H17" i="6" s="1"/>
  <c r="E17" i="6"/>
  <c r="F17" i="6" s="1"/>
  <c r="P16" i="6"/>
  <c r="M16" i="6"/>
  <c r="N16" i="6" s="1"/>
  <c r="K16" i="6"/>
  <c r="L16" i="6" s="1"/>
  <c r="J16" i="6"/>
  <c r="G16" i="6"/>
  <c r="H16" i="6" s="1"/>
  <c r="E16" i="6"/>
  <c r="F16" i="6" s="1"/>
  <c r="P15" i="6"/>
  <c r="M15" i="6"/>
  <c r="N15" i="6" s="1"/>
  <c r="K15" i="6"/>
  <c r="L15" i="6" s="1"/>
  <c r="J15" i="6"/>
  <c r="G15" i="6"/>
  <c r="H15" i="6" s="1"/>
  <c r="E15" i="6"/>
  <c r="F15" i="6" s="1"/>
  <c r="P14" i="6"/>
  <c r="M14" i="6"/>
  <c r="N14" i="6" s="1"/>
  <c r="K14" i="6"/>
  <c r="L14" i="6" s="1"/>
  <c r="J14" i="6"/>
  <c r="G14" i="6"/>
  <c r="H14" i="6" s="1"/>
  <c r="E14" i="6"/>
  <c r="F14" i="6" s="1"/>
  <c r="P13" i="6"/>
  <c r="M13" i="6"/>
  <c r="N13" i="6" s="1"/>
  <c r="K13" i="6"/>
  <c r="L13" i="6" s="1"/>
  <c r="J13" i="6"/>
  <c r="G13" i="6"/>
  <c r="H13" i="6" s="1"/>
  <c r="E13" i="6"/>
  <c r="F13" i="6" s="1"/>
  <c r="P12" i="6"/>
  <c r="M12" i="6"/>
  <c r="N12" i="6" s="1"/>
  <c r="K12" i="6"/>
  <c r="L12" i="6" s="1"/>
  <c r="J12" i="6"/>
  <c r="G12" i="6"/>
  <c r="H12" i="6" s="1"/>
  <c r="E12" i="6"/>
  <c r="F12" i="6" s="1"/>
  <c r="P11" i="6"/>
  <c r="M11" i="6"/>
  <c r="N11" i="6" s="1"/>
  <c r="K11" i="6"/>
  <c r="L11" i="6" s="1"/>
  <c r="J11" i="6"/>
  <c r="G11" i="6"/>
  <c r="E11" i="6"/>
  <c r="F11" i="6" s="1"/>
  <c r="K55" i="5"/>
  <c r="P50" i="5"/>
  <c r="N50" i="5"/>
  <c r="M50" i="5"/>
  <c r="L50" i="5"/>
  <c r="K50" i="5"/>
  <c r="J50" i="5"/>
  <c r="G50" i="5"/>
  <c r="H50" i="5" s="1"/>
  <c r="E50" i="5"/>
  <c r="F50" i="5" s="1"/>
  <c r="P49" i="5"/>
  <c r="N49" i="5"/>
  <c r="M49" i="5"/>
  <c r="L49" i="5"/>
  <c r="K49" i="5"/>
  <c r="J49" i="5"/>
  <c r="G49" i="5"/>
  <c r="H49" i="5" s="1"/>
  <c r="E49" i="5"/>
  <c r="F49" i="5" s="1"/>
  <c r="P48" i="5"/>
  <c r="N48" i="5"/>
  <c r="M48" i="5"/>
  <c r="L48" i="5"/>
  <c r="K48" i="5"/>
  <c r="J48" i="5"/>
  <c r="G48" i="5"/>
  <c r="H48" i="5" s="1"/>
  <c r="E48" i="5"/>
  <c r="F48" i="5" s="1"/>
  <c r="P47" i="5"/>
  <c r="N47" i="5"/>
  <c r="M47" i="5"/>
  <c r="L47" i="5"/>
  <c r="K47" i="5"/>
  <c r="J47" i="5"/>
  <c r="G47" i="5"/>
  <c r="H47" i="5" s="1"/>
  <c r="E47" i="5"/>
  <c r="F47" i="5" s="1"/>
  <c r="P46" i="5"/>
  <c r="M46" i="5"/>
  <c r="N46" i="5" s="1"/>
  <c r="K46" i="5"/>
  <c r="L46" i="5" s="1"/>
  <c r="J46" i="5"/>
  <c r="G46" i="5"/>
  <c r="H46" i="5" s="1"/>
  <c r="E46" i="5"/>
  <c r="F46" i="5" s="1"/>
  <c r="P45" i="5"/>
  <c r="M45" i="5"/>
  <c r="N45" i="5" s="1"/>
  <c r="K45" i="5"/>
  <c r="L45" i="5" s="1"/>
  <c r="J45" i="5"/>
  <c r="G45" i="5"/>
  <c r="H45" i="5" s="1"/>
  <c r="E45" i="5"/>
  <c r="F45" i="5" s="1"/>
  <c r="P44" i="5"/>
  <c r="M44" i="5"/>
  <c r="N44" i="5" s="1"/>
  <c r="K44" i="5"/>
  <c r="L44" i="5" s="1"/>
  <c r="J44" i="5"/>
  <c r="G44" i="5"/>
  <c r="H44" i="5" s="1"/>
  <c r="E44" i="5"/>
  <c r="F44" i="5" s="1"/>
  <c r="P43" i="5"/>
  <c r="M43" i="5"/>
  <c r="N43" i="5" s="1"/>
  <c r="K43" i="5"/>
  <c r="L43" i="5" s="1"/>
  <c r="J43" i="5"/>
  <c r="G43" i="5"/>
  <c r="H43" i="5" s="1"/>
  <c r="E43" i="5"/>
  <c r="F43" i="5" s="1"/>
  <c r="P42" i="5"/>
  <c r="M42" i="5"/>
  <c r="N42" i="5" s="1"/>
  <c r="K42" i="5"/>
  <c r="L42" i="5" s="1"/>
  <c r="J42" i="5"/>
  <c r="G42" i="5"/>
  <c r="H42" i="5" s="1"/>
  <c r="E42" i="5"/>
  <c r="F42" i="5" s="1"/>
  <c r="P41" i="5"/>
  <c r="M41" i="5"/>
  <c r="N41" i="5" s="1"/>
  <c r="K41" i="5"/>
  <c r="L41" i="5" s="1"/>
  <c r="J41" i="5"/>
  <c r="G41" i="5"/>
  <c r="H41" i="5" s="1"/>
  <c r="E41" i="5"/>
  <c r="F41" i="5" s="1"/>
  <c r="P40" i="5"/>
  <c r="M40" i="5"/>
  <c r="N40" i="5" s="1"/>
  <c r="K40" i="5"/>
  <c r="L40" i="5" s="1"/>
  <c r="J40" i="5"/>
  <c r="G40" i="5"/>
  <c r="H40" i="5" s="1"/>
  <c r="E40" i="5"/>
  <c r="F40" i="5" s="1"/>
  <c r="P39" i="5"/>
  <c r="M39" i="5"/>
  <c r="N39" i="5" s="1"/>
  <c r="K39" i="5"/>
  <c r="L39" i="5" s="1"/>
  <c r="J39" i="5"/>
  <c r="G39" i="5"/>
  <c r="H39" i="5" s="1"/>
  <c r="E39" i="5"/>
  <c r="F39" i="5" s="1"/>
  <c r="P38" i="5"/>
  <c r="M38" i="5"/>
  <c r="N38" i="5" s="1"/>
  <c r="K38" i="5"/>
  <c r="L38" i="5" s="1"/>
  <c r="J38" i="5"/>
  <c r="G38" i="5"/>
  <c r="H38" i="5" s="1"/>
  <c r="E38" i="5"/>
  <c r="F38" i="5" s="1"/>
  <c r="P37" i="5"/>
  <c r="M37" i="5"/>
  <c r="N37" i="5" s="1"/>
  <c r="K37" i="5"/>
  <c r="L37" i="5" s="1"/>
  <c r="J37" i="5"/>
  <c r="G37" i="5"/>
  <c r="H37" i="5" s="1"/>
  <c r="E37" i="5"/>
  <c r="F37" i="5" s="1"/>
  <c r="P36" i="5"/>
  <c r="M36" i="5"/>
  <c r="N36" i="5" s="1"/>
  <c r="K36" i="5"/>
  <c r="L36" i="5" s="1"/>
  <c r="J36" i="5"/>
  <c r="G36" i="5"/>
  <c r="H36" i="5" s="1"/>
  <c r="E36" i="5"/>
  <c r="F36" i="5" s="1"/>
  <c r="P35" i="5"/>
  <c r="M35" i="5"/>
  <c r="N35" i="5" s="1"/>
  <c r="K35" i="5"/>
  <c r="L35" i="5" s="1"/>
  <c r="J35" i="5"/>
  <c r="G35" i="5"/>
  <c r="H35" i="5" s="1"/>
  <c r="E35" i="5"/>
  <c r="F35" i="5" s="1"/>
  <c r="P34" i="5"/>
  <c r="M34" i="5"/>
  <c r="N34" i="5" s="1"/>
  <c r="K34" i="5"/>
  <c r="L34" i="5" s="1"/>
  <c r="J34" i="5"/>
  <c r="G34" i="5"/>
  <c r="H34" i="5" s="1"/>
  <c r="E34" i="5"/>
  <c r="F34" i="5" s="1"/>
  <c r="P33" i="5"/>
  <c r="M33" i="5"/>
  <c r="N33" i="5" s="1"/>
  <c r="K33" i="5"/>
  <c r="L33" i="5" s="1"/>
  <c r="J33" i="5"/>
  <c r="G33" i="5"/>
  <c r="H33" i="5" s="1"/>
  <c r="E33" i="5"/>
  <c r="F33" i="5" s="1"/>
  <c r="P32" i="5"/>
  <c r="M32" i="5"/>
  <c r="N32" i="5" s="1"/>
  <c r="K32" i="5"/>
  <c r="L32" i="5" s="1"/>
  <c r="J32" i="5"/>
  <c r="G32" i="5"/>
  <c r="H32" i="5" s="1"/>
  <c r="E32" i="5"/>
  <c r="F32" i="5" s="1"/>
  <c r="P31" i="5"/>
  <c r="M31" i="5"/>
  <c r="N31" i="5" s="1"/>
  <c r="K31" i="5"/>
  <c r="L31" i="5" s="1"/>
  <c r="J31" i="5"/>
  <c r="G31" i="5"/>
  <c r="H31" i="5" s="1"/>
  <c r="E31" i="5"/>
  <c r="F31" i="5" s="1"/>
  <c r="P30" i="5"/>
  <c r="M30" i="5"/>
  <c r="N30" i="5" s="1"/>
  <c r="K30" i="5"/>
  <c r="L30" i="5" s="1"/>
  <c r="J30" i="5"/>
  <c r="G30" i="5"/>
  <c r="H30" i="5" s="1"/>
  <c r="E30" i="5"/>
  <c r="F30" i="5" s="1"/>
  <c r="P29" i="5"/>
  <c r="M29" i="5"/>
  <c r="N29" i="5" s="1"/>
  <c r="K29" i="5"/>
  <c r="L29" i="5" s="1"/>
  <c r="J29" i="5"/>
  <c r="G29" i="5"/>
  <c r="H29" i="5" s="1"/>
  <c r="E29" i="5"/>
  <c r="F29" i="5" s="1"/>
  <c r="P28" i="5"/>
  <c r="M28" i="5"/>
  <c r="N28" i="5" s="1"/>
  <c r="K28" i="5"/>
  <c r="L28" i="5" s="1"/>
  <c r="J28" i="5"/>
  <c r="G28" i="5"/>
  <c r="H28" i="5" s="1"/>
  <c r="E28" i="5"/>
  <c r="F28" i="5" s="1"/>
  <c r="P27" i="5"/>
  <c r="M27" i="5"/>
  <c r="N27" i="5" s="1"/>
  <c r="K27" i="5"/>
  <c r="L27" i="5" s="1"/>
  <c r="J27" i="5"/>
  <c r="G27" i="5"/>
  <c r="H27" i="5" s="1"/>
  <c r="E27" i="5"/>
  <c r="F27" i="5" s="1"/>
  <c r="P26" i="5"/>
  <c r="M26" i="5"/>
  <c r="N26" i="5" s="1"/>
  <c r="K26" i="5"/>
  <c r="L26" i="5" s="1"/>
  <c r="J26" i="5"/>
  <c r="G26" i="5"/>
  <c r="H26" i="5" s="1"/>
  <c r="E26" i="5"/>
  <c r="F26" i="5" s="1"/>
  <c r="P25" i="5"/>
  <c r="M25" i="5"/>
  <c r="N25" i="5" s="1"/>
  <c r="K25" i="5"/>
  <c r="L25" i="5" s="1"/>
  <c r="J25" i="5"/>
  <c r="G25" i="5"/>
  <c r="H25" i="5" s="1"/>
  <c r="E25" i="5"/>
  <c r="F25" i="5" s="1"/>
  <c r="P24" i="5"/>
  <c r="M24" i="5"/>
  <c r="N24" i="5" s="1"/>
  <c r="K24" i="5"/>
  <c r="L24" i="5" s="1"/>
  <c r="J24" i="5"/>
  <c r="G24" i="5"/>
  <c r="H24" i="5" s="1"/>
  <c r="E24" i="5"/>
  <c r="F24" i="5" s="1"/>
  <c r="P23" i="5"/>
  <c r="M23" i="5"/>
  <c r="N23" i="5" s="1"/>
  <c r="K23" i="5"/>
  <c r="L23" i="5" s="1"/>
  <c r="J23" i="5"/>
  <c r="G23" i="5"/>
  <c r="H23" i="5" s="1"/>
  <c r="E23" i="5"/>
  <c r="F23" i="5" s="1"/>
  <c r="P22" i="5"/>
  <c r="M22" i="5"/>
  <c r="N22" i="5" s="1"/>
  <c r="K22" i="5"/>
  <c r="L22" i="5" s="1"/>
  <c r="J22" i="5"/>
  <c r="G22" i="5"/>
  <c r="H22" i="5" s="1"/>
  <c r="E22" i="5"/>
  <c r="F22" i="5" s="1"/>
  <c r="P21" i="5"/>
  <c r="M21" i="5"/>
  <c r="N21" i="5" s="1"/>
  <c r="K21" i="5"/>
  <c r="L21" i="5" s="1"/>
  <c r="J21" i="5"/>
  <c r="G21" i="5"/>
  <c r="H21" i="5" s="1"/>
  <c r="E21" i="5"/>
  <c r="F21" i="5" s="1"/>
  <c r="P20" i="5"/>
  <c r="M20" i="5"/>
  <c r="N20" i="5" s="1"/>
  <c r="K20" i="5"/>
  <c r="L20" i="5" s="1"/>
  <c r="J20" i="5"/>
  <c r="G20" i="5"/>
  <c r="H20" i="5" s="1"/>
  <c r="E20" i="5"/>
  <c r="F20" i="5" s="1"/>
  <c r="P19" i="5"/>
  <c r="M19" i="5"/>
  <c r="N19" i="5" s="1"/>
  <c r="K19" i="5"/>
  <c r="L19" i="5" s="1"/>
  <c r="J19" i="5"/>
  <c r="G19" i="5"/>
  <c r="H19" i="5" s="1"/>
  <c r="E19" i="5"/>
  <c r="F19" i="5" s="1"/>
  <c r="P18" i="5"/>
  <c r="M18" i="5"/>
  <c r="N18" i="5" s="1"/>
  <c r="K18" i="5"/>
  <c r="L18" i="5" s="1"/>
  <c r="J18" i="5"/>
  <c r="G18" i="5"/>
  <c r="H18" i="5" s="1"/>
  <c r="E18" i="5"/>
  <c r="F18" i="5" s="1"/>
  <c r="P17" i="5"/>
  <c r="M17" i="5"/>
  <c r="N17" i="5" s="1"/>
  <c r="K17" i="5"/>
  <c r="L17" i="5" s="1"/>
  <c r="J17" i="5"/>
  <c r="G17" i="5"/>
  <c r="H17" i="5" s="1"/>
  <c r="E17" i="5"/>
  <c r="F17" i="5" s="1"/>
  <c r="P16" i="5"/>
  <c r="M16" i="5"/>
  <c r="N16" i="5" s="1"/>
  <c r="K16" i="5"/>
  <c r="L16" i="5" s="1"/>
  <c r="J16" i="5"/>
  <c r="G16" i="5"/>
  <c r="H16" i="5" s="1"/>
  <c r="E16" i="5"/>
  <c r="F16" i="5" s="1"/>
  <c r="P15" i="5"/>
  <c r="M15" i="5"/>
  <c r="N15" i="5" s="1"/>
  <c r="K15" i="5"/>
  <c r="L15" i="5" s="1"/>
  <c r="J15" i="5"/>
  <c r="G15" i="5"/>
  <c r="H15" i="5" s="1"/>
  <c r="E15" i="5"/>
  <c r="F15" i="5" s="1"/>
  <c r="P14" i="5"/>
  <c r="M14" i="5"/>
  <c r="N14" i="5" s="1"/>
  <c r="K14" i="5"/>
  <c r="L14" i="5" s="1"/>
  <c r="J14" i="5"/>
  <c r="G14" i="5"/>
  <c r="H14" i="5" s="1"/>
  <c r="E14" i="5"/>
  <c r="F14" i="5" s="1"/>
  <c r="P13" i="5"/>
  <c r="M13" i="5"/>
  <c r="N13" i="5" s="1"/>
  <c r="K13" i="5"/>
  <c r="L13" i="5" s="1"/>
  <c r="J13" i="5"/>
  <c r="G13" i="5"/>
  <c r="H13" i="5" s="1"/>
  <c r="E13" i="5"/>
  <c r="F13" i="5" s="1"/>
  <c r="P12" i="5"/>
  <c r="M12" i="5"/>
  <c r="N12" i="5" s="1"/>
  <c r="K12" i="5"/>
  <c r="L12" i="5" s="1"/>
  <c r="J12" i="5"/>
  <c r="G12" i="5"/>
  <c r="H12" i="5" s="1"/>
  <c r="E12" i="5"/>
  <c r="F12" i="5" s="1"/>
  <c r="P11" i="5"/>
  <c r="M11" i="5"/>
  <c r="N11" i="5" s="1"/>
  <c r="K11" i="5"/>
  <c r="L11" i="5" s="1"/>
  <c r="J11" i="5"/>
  <c r="G11" i="5"/>
  <c r="K53" i="5" s="1"/>
  <c r="E11" i="5"/>
  <c r="F11" i="5" s="1"/>
  <c r="K55" i="4"/>
  <c r="P50" i="4"/>
  <c r="N50" i="4"/>
  <c r="M50" i="4"/>
  <c r="L50" i="4"/>
  <c r="K50" i="4"/>
  <c r="J50" i="4"/>
  <c r="G50" i="4"/>
  <c r="H50" i="4" s="1"/>
  <c r="E50" i="4"/>
  <c r="F50" i="4" s="1"/>
  <c r="P49" i="4"/>
  <c r="N49" i="4"/>
  <c r="M49" i="4"/>
  <c r="L49" i="4"/>
  <c r="K49" i="4"/>
  <c r="J49" i="4"/>
  <c r="G49" i="4"/>
  <c r="H49" i="4" s="1"/>
  <c r="E49" i="4"/>
  <c r="F49" i="4" s="1"/>
  <c r="P48" i="4"/>
  <c r="N48" i="4"/>
  <c r="M48" i="4"/>
  <c r="L48" i="4"/>
  <c r="K48" i="4"/>
  <c r="J48" i="4"/>
  <c r="G48" i="4"/>
  <c r="H48" i="4" s="1"/>
  <c r="E48" i="4"/>
  <c r="F48" i="4" s="1"/>
  <c r="P47" i="4"/>
  <c r="N47" i="4"/>
  <c r="M47" i="4"/>
  <c r="L47" i="4"/>
  <c r="K47" i="4"/>
  <c r="J47" i="4"/>
  <c r="G47" i="4"/>
  <c r="H47" i="4" s="1"/>
  <c r="E47" i="4"/>
  <c r="F47" i="4" s="1"/>
  <c r="P46" i="4"/>
  <c r="N46" i="4"/>
  <c r="M46" i="4"/>
  <c r="L46" i="4"/>
  <c r="K46" i="4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M31" i="4"/>
  <c r="N31" i="4" s="1"/>
  <c r="K31" i="4"/>
  <c r="L31" i="4" s="1"/>
  <c r="J31" i="4"/>
  <c r="G31" i="4"/>
  <c r="H31" i="4" s="1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K28" i="4"/>
  <c r="L28" i="4" s="1"/>
  <c r="J28" i="4"/>
  <c r="G28" i="4"/>
  <c r="H28" i="4" s="1"/>
  <c r="E28" i="4"/>
  <c r="F28" i="4" s="1"/>
  <c r="P27" i="4"/>
  <c r="M27" i="4"/>
  <c r="N27" i="4" s="1"/>
  <c r="K27" i="4"/>
  <c r="L27" i="4" s="1"/>
  <c r="J27" i="4"/>
  <c r="G27" i="4"/>
  <c r="H27" i="4" s="1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E25" i="4"/>
  <c r="F25" i="4" s="1"/>
  <c r="P24" i="4"/>
  <c r="M24" i="4"/>
  <c r="N24" i="4" s="1"/>
  <c r="K24" i="4"/>
  <c r="L24" i="4" s="1"/>
  <c r="J24" i="4"/>
  <c r="G24" i="4"/>
  <c r="H24" i="4" s="1"/>
  <c r="E24" i="4"/>
  <c r="F24" i="4" s="1"/>
  <c r="P23" i="4"/>
  <c r="M23" i="4"/>
  <c r="N23" i="4" s="1"/>
  <c r="K23" i="4"/>
  <c r="L23" i="4" s="1"/>
  <c r="J23" i="4"/>
  <c r="G23" i="4"/>
  <c r="H23" i="4" s="1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K20" i="4"/>
  <c r="L20" i="4" s="1"/>
  <c r="J20" i="4"/>
  <c r="G20" i="4"/>
  <c r="H20" i="4" s="1"/>
  <c r="E20" i="4"/>
  <c r="F20" i="4" s="1"/>
  <c r="P19" i="4"/>
  <c r="M19" i="4"/>
  <c r="N19" i="4" s="1"/>
  <c r="K19" i="4"/>
  <c r="L19" i="4" s="1"/>
  <c r="J19" i="4"/>
  <c r="G19" i="4"/>
  <c r="H19" i="4" s="1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E17" i="4"/>
  <c r="F17" i="4" s="1"/>
  <c r="P16" i="4"/>
  <c r="M16" i="4"/>
  <c r="N16" i="4" s="1"/>
  <c r="K16" i="4"/>
  <c r="L16" i="4" s="1"/>
  <c r="J16" i="4"/>
  <c r="G16" i="4"/>
  <c r="H16" i="4" s="1"/>
  <c r="E16" i="4"/>
  <c r="F16" i="4" s="1"/>
  <c r="P15" i="4"/>
  <c r="M15" i="4"/>
  <c r="N15" i="4" s="1"/>
  <c r="K15" i="4"/>
  <c r="L15" i="4" s="1"/>
  <c r="J15" i="4"/>
  <c r="G15" i="4"/>
  <c r="H15" i="4" s="1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K52" i="4" s="1"/>
  <c r="E11" i="4"/>
  <c r="F11" i="4" s="1"/>
  <c r="K55" i="3"/>
  <c r="P50" i="3"/>
  <c r="N50" i="3"/>
  <c r="M50" i="3"/>
  <c r="L50" i="3"/>
  <c r="K50" i="3"/>
  <c r="J50" i="3"/>
  <c r="G50" i="3"/>
  <c r="H50" i="3" s="1"/>
  <c r="E50" i="3"/>
  <c r="F50" i="3" s="1"/>
  <c r="P49" i="3"/>
  <c r="N49" i="3"/>
  <c r="M49" i="3"/>
  <c r="L49" i="3"/>
  <c r="K49" i="3"/>
  <c r="J49" i="3"/>
  <c r="G49" i="3"/>
  <c r="H49" i="3" s="1"/>
  <c r="E49" i="3"/>
  <c r="F49" i="3" s="1"/>
  <c r="P48" i="3"/>
  <c r="N48" i="3"/>
  <c r="M48" i="3"/>
  <c r="L48" i="3"/>
  <c r="K48" i="3"/>
  <c r="J48" i="3"/>
  <c r="G48" i="3"/>
  <c r="H48" i="3" s="1"/>
  <c r="E48" i="3"/>
  <c r="F48" i="3" s="1"/>
  <c r="P47" i="3"/>
  <c r="N47" i="3"/>
  <c r="M47" i="3"/>
  <c r="L47" i="3"/>
  <c r="K47" i="3"/>
  <c r="J47" i="3"/>
  <c r="G47" i="3"/>
  <c r="H47" i="3" s="1"/>
  <c r="E47" i="3"/>
  <c r="F47" i="3" s="1"/>
  <c r="P46" i="3"/>
  <c r="M46" i="3"/>
  <c r="N46" i="3" s="1"/>
  <c r="K46" i="3"/>
  <c r="L46" i="3" s="1"/>
  <c r="J46" i="3"/>
  <c r="G46" i="3"/>
  <c r="H46" i="3" s="1"/>
  <c r="E46" i="3"/>
  <c r="F46" i="3" s="1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G41" i="3"/>
  <c r="H41" i="3" s="1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E39" i="3"/>
  <c r="F39" i="3" s="1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G37" i="3"/>
  <c r="H37" i="3" s="1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G33" i="3"/>
  <c r="H33" i="3" s="1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E27" i="3"/>
  <c r="F27" i="3" s="1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G17" i="3"/>
  <c r="H17" i="3" s="1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K53" i="3" s="1"/>
  <c r="E11" i="3"/>
  <c r="F11" i="3" s="1"/>
  <c r="K55" i="2"/>
  <c r="P50" i="2"/>
  <c r="M50" i="2"/>
  <c r="N50" i="2" s="1"/>
  <c r="K50" i="2"/>
  <c r="L50" i="2" s="1"/>
  <c r="J50" i="2"/>
  <c r="H50" i="2"/>
  <c r="G50" i="2"/>
  <c r="F50" i="2"/>
  <c r="E50" i="2"/>
  <c r="P49" i="2"/>
  <c r="M49" i="2"/>
  <c r="N49" i="2" s="1"/>
  <c r="K49" i="2"/>
  <c r="L49" i="2" s="1"/>
  <c r="J49" i="2"/>
  <c r="H49" i="2"/>
  <c r="G49" i="2"/>
  <c r="F49" i="2"/>
  <c r="E49" i="2"/>
  <c r="P48" i="2"/>
  <c r="M48" i="2"/>
  <c r="N48" i="2" s="1"/>
  <c r="K48" i="2"/>
  <c r="L48" i="2" s="1"/>
  <c r="J48" i="2"/>
  <c r="H48" i="2"/>
  <c r="G48" i="2"/>
  <c r="F48" i="2"/>
  <c r="E48" i="2"/>
  <c r="P47" i="2"/>
  <c r="M47" i="2"/>
  <c r="N47" i="2" s="1"/>
  <c r="K47" i="2"/>
  <c r="L47" i="2" s="1"/>
  <c r="J47" i="2"/>
  <c r="H47" i="2"/>
  <c r="G47" i="2"/>
  <c r="F47" i="2"/>
  <c r="E47" i="2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E45" i="2"/>
  <c r="F45" i="2" s="1"/>
  <c r="P44" i="2"/>
  <c r="M44" i="2"/>
  <c r="N44" i="2" s="1"/>
  <c r="K44" i="2"/>
  <c r="L44" i="2" s="1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E41" i="2"/>
  <c r="F41" i="2" s="1"/>
  <c r="P40" i="2"/>
  <c r="M40" i="2"/>
  <c r="N40" i="2" s="1"/>
  <c r="K40" i="2"/>
  <c r="L40" i="2" s="1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E37" i="2"/>
  <c r="F37" i="2" s="1"/>
  <c r="P36" i="2"/>
  <c r="M36" i="2"/>
  <c r="N36" i="2" s="1"/>
  <c r="K36" i="2"/>
  <c r="L36" i="2" s="1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E33" i="2"/>
  <c r="F33" i="2" s="1"/>
  <c r="P32" i="2"/>
  <c r="M32" i="2"/>
  <c r="N32" i="2" s="1"/>
  <c r="K32" i="2"/>
  <c r="L32" i="2" s="1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G27" i="2"/>
  <c r="H27" i="2" s="1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M23" i="2"/>
  <c r="N23" i="2" s="1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K54" i="2" s="1"/>
  <c r="E11" i="2"/>
  <c r="F11" i="2" s="1"/>
  <c r="K55" i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L43" i="1"/>
  <c r="K43" i="1"/>
  <c r="J43" i="1"/>
  <c r="G43" i="1"/>
  <c r="H43" i="1" s="1"/>
  <c r="E43" i="1"/>
  <c r="F43" i="1" s="1"/>
  <c r="P42" i="1"/>
  <c r="N42" i="1"/>
  <c r="M42" i="1"/>
  <c r="L42" i="1"/>
  <c r="K42" i="1"/>
  <c r="J42" i="1"/>
  <c r="G42" i="1"/>
  <c r="H42" i="1" s="1"/>
  <c r="E42" i="1"/>
  <c r="F42" i="1" s="1"/>
  <c r="P41" i="1"/>
  <c r="N41" i="1"/>
  <c r="M41" i="1"/>
  <c r="L41" i="1"/>
  <c r="K41" i="1"/>
  <c r="J41" i="1"/>
  <c r="G41" i="1"/>
  <c r="H41" i="1" s="1"/>
  <c r="E41" i="1"/>
  <c r="F41" i="1" s="1"/>
  <c r="P40" i="1"/>
  <c r="N40" i="1"/>
  <c r="M40" i="1"/>
  <c r="L40" i="1"/>
  <c r="K40" i="1"/>
  <c r="J40" i="1"/>
  <c r="G40" i="1"/>
  <c r="H40" i="1" s="1"/>
  <c r="E40" i="1"/>
  <c r="F40" i="1" s="1"/>
  <c r="P39" i="1"/>
  <c r="N39" i="1"/>
  <c r="M39" i="1"/>
  <c r="L39" i="1"/>
  <c r="K39" i="1"/>
  <c r="J39" i="1"/>
  <c r="G39" i="1"/>
  <c r="H39" i="1" s="1"/>
  <c r="E39" i="1"/>
  <c r="F39" i="1" s="1"/>
  <c r="P38" i="1"/>
  <c r="N38" i="1"/>
  <c r="M38" i="1"/>
  <c r="L38" i="1"/>
  <c r="K38" i="1"/>
  <c r="J38" i="1"/>
  <c r="G38" i="1"/>
  <c r="H38" i="1" s="1"/>
  <c r="E38" i="1"/>
  <c r="F38" i="1" s="1"/>
  <c r="P37" i="1"/>
  <c r="N37" i="1"/>
  <c r="M37" i="1"/>
  <c r="L37" i="1"/>
  <c r="K37" i="1"/>
  <c r="J37" i="1"/>
  <c r="G37" i="1"/>
  <c r="H37" i="1" s="1"/>
  <c r="E37" i="1"/>
  <c r="F37" i="1" s="1"/>
  <c r="P36" i="1"/>
  <c r="N36" i="1"/>
  <c r="M36" i="1"/>
  <c r="L36" i="1"/>
  <c r="K36" i="1"/>
  <c r="J36" i="1"/>
  <c r="G36" i="1"/>
  <c r="H36" i="1" s="1"/>
  <c r="E36" i="1"/>
  <c r="F36" i="1" s="1"/>
  <c r="P35" i="1"/>
  <c r="N35" i="1"/>
  <c r="M35" i="1"/>
  <c r="L35" i="1"/>
  <c r="K35" i="1"/>
  <c r="J35" i="1"/>
  <c r="G35" i="1"/>
  <c r="H35" i="1" s="1"/>
  <c r="E35" i="1"/>
  <c r="F35" i="1" s="1"/>
  <c r="P34" i="1"/>
  <c r="N34" i="1"/>
  <c r="M34" i="1"/>
  <c r="L34" i="1"/>
  <c r="K34" i="1"/>
  <c r="J34" i="1"/>
  <c r="G34" i="1"/>
  <c r="H34" i="1" s="1"/>
  <c r="E34" i="1"/>
  <c r="F34" i="1" s="1"/>
  <c r="P33" i="1"/>
  <c r="N33" i="1"/>
  <c r="M33" i="1"/>
  <c r="L33" i="1"/>
  <c r="K33" i="1"/>
  <c r="J33" i="1"/>
  <c r="G33" i="1"/>
  <c r="H33" i="1" s="1"/>
  <c r="E33" i="1"/>
  <c r="F33" i="1" s="1"/>
  <c r="P32" i="1"/>
  <c r="N32" i="1"/>
  <c r="M32" i="1"/>
  <c r="L32" i="1"/>
  <c r="K32" i="1"/>
  <c r="J32" i="1"/>
  <c r="G32" i="1"/>
  <c r="H32" i="1" s="1"/>
  <c r="E32" i="1"/>
  <c r="F32" i="1" s="1"/>
  <c r="P31" i="1"/>
  <c r="N31" i="1"/>
  <c r="M31" i="1"/>
  <c r="L31" i="1"/>
  <c r="K31" i="1"/>
  <c r="J31" i="1"/>
  <c r="G31" i="1"/>
  <c r="H31" i="1" s="1"/>
  <c r="E31" i="1"/>
  <c r="F31" i="1" s="1"/>
  <c r="P30" i="1"/>
  <c r="N30" i="1"/>
  <c r="M30" i="1"/>
  <c r="L30" i="1"/>
  <c r="K30" i="1"/>
  <c r="J30" i="1"/>
  <c r="G30" i="1"/>
  <c r="H30" i="1" s="1"/>
  <c r="E30" i="1"/>
  <c r="F30" i="1" s="1"/>
  <c r="P29" i="1"/>
  <c r="N29" i="1"/>
  <c r="M29" i="1"/>
  <c r="L29" i="1"/>
  <c r="K29" i="1"/>
  <c r="J29" i="1"/>
  <c r="G29" i="1"/>
  <c r="H29" i="1" s="1"/>
  <c r="E29" i="1"/>
  <c r="F29" i="1" s="1"/>
  <c r="P28" i="1"/>
  <c r="N28" i="1"/>
  <c r="M28" i="1"/>
  <c r="L28" i="1"/>
  <c r="K28" i="1"/>
  <c r="J28" i="1"/>
  <c r="G28" i="1"/>
  <c r="H28" i="1" s="1"/>
  <c r="E28" i="1"/>
  <c r="F28" i="1" s="1"/>
  <c r="P27" i="1"/>
  <c r="N27" i="1"/>
  <c r="M27" i="1"/>
  <c r="L27" i="1"/>
  <c r="K27" i="1"/>
  <c r="J27" i="1"/>
  <c r="G27" i="1"/>
  <c r="H27" i="1" s="1"/>
  <c r="E27" i="1"/>
  <c r="F27" i="1" s="1"/>
  <c r="P26" i="1"/>
  <c r="N26" i="1"/>
  <c r="M26" i="1"/>
  <c r="L26" i="1"/>
  <c r="K26" i="1"/>
  <c r="J26" i="1"/>
  <c r="G26" i="1"/>
  <c r="H26" i="1" s="1"/>
  <c r="E26" i="1"/>
  <c r="F26" i="1" s="1"/>
  <c r="P25" i="1"/>
  <c r="N25" i="1"/>
  <c r="M25" i="1"/>
  <c r="L25" i="1"/>
  <c r="K25" i="1"/>
  <c r="J25" i="1"/>
  <c r="G25" i="1"/>
  <c r="H25" i="1" s="1"/>
  <c r="E25" i="1"/>
  <c r="F25" i="1" s="1"/>
  <c r="P24" i="1"/>
  <c r="N24" i="1"/>
  <c r="M24" i="1"/>
  <c r="L24" i="1"/>
  <c r="K24" i="1"/>
  <c r="J24" i="1"/>
  <c r="G24" i="1"/>
  <c r="H24" i="1" s="1"/>
  <c r="E24" i="1"/>
  <c r="F24" i="1" s="1"/>
  <c r="P23" i="1"/>
  <c r="N23" i="1"/>
  <c r="M23" i="1"/>
  <c r="L23" i="1"/>
  <c r="K23" i="1"/>
  <c r="J23" i="1"/>
  <c r="G23" i="1"/>
  <c r="H23" i="1" s="1"/>
  <c r="E23" i="1"/>
  <c r="F23" i="1" s="1"/>
  <c r="P22" i="1"/>
  <c r="N22" i="1"/>
  <c r="M22" i="1"/>
  <c r="L22" i="1"/>
  <c r="K22" i="1"/>
  <c r="J22" i="1"/>
  <c r="G22" i="1"/>
  <c r="H22" i="1" s="1"/>
  <c r="E22" i="1"/>
  <c r="F22" i="1" s="1"/>
  <c r="P21" i="1"/>
  <c r="N21" i="1"/>
  <c r="M21" i="1"/>
  <c r="L21" i="1"/>
  <c r="K21" i="1"/>
  <c r="J21" i="1"/>
  <c r="G21" i="1"/>
  <c r="H21" i="1" s="1"/>
  <c r="E21" i="1"/>
  <c r="F21" i="1" s="1"/>
  <c r="P20" i="1"/>
  <c r="N20" i="1"/>
  <c r="M20" i="1"/>
  <c r="L20" i="1"/>
  <c r="K20" i="1"/>
  <c r="J20" i="1"/>
  <c r="G20" i="1"/>
  <c r="H20" i="1" s="1"/>
  <c r="E20" i="1"/>
  <c r="F20" i="1" s="1"/>
  <c r="P19" i="1"/>
  <c r="N19" i="1"/>
  <c r="M19" i="1"/>
  <c r="L19" i="1"/>
  <c r="K19" i="1"/>
  <c r="J19" i="1"/>
  <c r="G19" i="1"/>
  <c r="H19" i="1" s="1"/>
  <c r="E19" i="1"/>
  <c r="F19" i="1" s="1"/>
  <c r="P18" i="1"/>
  <c r="N18" i="1"/>
  <c r="M18" i="1"/>
  <c r="L18" i="1"/>
  <c r="K18" i="1"/>
  <c r="J18" i="1"/>
  <c r="G18" i="1"/>
  <c r="H18" i="1" s="1"/>
  <c r="E18" i="1"/>
  <c r="F18" i="1" s="1"/>
  <c r="P17" i="1"/>
  <c r="N17" i="1"/>
  <c r="M17" i="1"/>
  <c r="L17" i="1"/>
  <c r="K17" i="1"/>
  <c r="J17" i="1"/>
  <c r="G17" i="1"/>
  <c r="H17" i="1" s="1"/>
  <c r="E17" i="1"/>
  <c r="F17" i="1" s="1"/>
  <c r="P16" i="1"/>
  <c r="N16" i="1"/>
  <c r="M16" i="1"/>
  <c r="L16" i="1"/>
  <c r="K16" i="1"/>
  <c r="J16" i="1"/>
  <c r="G16" i="1"/>
  <c r="H16" i="1" s="1"/>
  <c r="E16" i="1"/>
  <c r="F16" i="1" s="1"/>
  <c r="P15" i="1"/>
  <c r="N15" i="1"/>
  <c r="M15" i="1"/>
  <c r="L15" i="1"/>
  <c r="K15" i="1"/>
  <c r="J15" i="1"/>
  <c r="G15" i="1"/>
  <c r="H15" i="1" s="1"/>
  <c r="E15" i="1"/>
  <c r="F15" i="1" s="1"/>
  <c r="P14" i="1"/>
  <c r="N14" i="1"/>
  <c r="M14" i="1"/>
  <c r="L14" i="1"/>
  <c r="K14" i="1"/>
  <c r="J14" i="1"/>
  <c r="G14" i="1"/>
  <c r="H14" i="1" s="1"/>
  <c r="E14" i="1"/>
  <c r="F14" i="1" s="1"/>
  <c r="P13" i="1"/>
  <c r="N13" i="1"/>
  <c r="M13" i="1"/>
  <c r="L13" i="1"/>
  <c r="K13" i="1"/>
  <c r="J13" i="1"/>
  <c r="G13" i="1"/>
  <c r="H13" i="1" s="1"/>
  <c r="E13" i="1"/>
  <c r="F13" i="1" s="1"/>
  <c r="P12" i="1"/>
  <c r="N12" i="1"/>
  <c r="M12" i="1"/>
  <c r="L12" i="1"/>
  <c r="K12" i="1"/>
  <c r="J12" i="1"/>
  <c r="G12" i="1"/>
  <c r="H12" i="1" s="1"/>
  <c r="E12" i="1"/>
  <c r="F12" i="1" s="1"/>
  <c r="P11" i="1"/>
  <c r="N11" i="1"/>
  <c r="M11" i="1"/>
  <c r="L11" i="1"/>
  <c r="K11" i="1"/>
  <c r="J11" i="1"/>
  <c r="G11" i="1"/>
  <c r="E11" i="1"/>
  <c r="F11" i="1" s="1"/>
  <c r="H11" i="7" l="1"/>
  <c r="H11" i="3"/>
  <c r="K53" i="2"/>
  <c r="H11" i="2"/>
  <c r="K54" i="1"/>
  <c r="K52" i="1"/>
  <c r="H11" i="1"/>
  <c r="K53" i="1"/>
  <c r="K54" i="3"/>
  <c r="K52" i="2"/>
  <c r="K52" i="3"/>
  <c r="K54" i="4"/>
  <c r="K53" i="4"/>
  <c r="H11" i="4"/>
  <c r="H11" i="5"/>
  <c r="K52" i="5"/>
  <c r="K54" i="6"/>
  <c r="K52" i="6"/>
  <c r="K53" i="6"/>
  <c r="H11" i="6"/>
  <c r="K54" i="5"/>
  <c r="K52" i="7"/>
  <c r="K54" i="7"/>
</calcChain>
</file>

<file path=xl/sharedStrings.xml><?xml version="1.0" encoding="utf-8"?>
<sst xmlns="http://schemas.openxmlformats.org/spreadsheetml/2006/main" count="1277" uniqueCount="334">
  <si>
    <t>DAFTAR NILAI SISWA SMAN 9 SEMARANG SEMESTER GENAP TAHUN PELAJARAN 2019/2020</t>
  </si>
  <si>
    <t>Guru :</t>
  </si>
  <si>
    <t>Anestia Widya W S.Pd, M.Pd</t>
  </si>
  <si>
    <t>Kelas XII-MIPA 1</t>
  </si>
  <si>
    <t>Mapel :</t>
  </si>
  <si>
    <t>Seni Budaya [ Kelompok B (Wajib) ]</t>
  </si>
  <si>
    <t>didownload 14/04/2020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</si>
  <si>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</si>
  <si>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</si>
  <si>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</si>
  <si>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</si>
  <si>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</si>
  <si>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</si>
  <si>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</si>
  <si>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</si>
  <si>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</si>
  <si>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</si>
  <si>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</si>
  <si>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</si>
  <si>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</si>
  <si>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</si>
  <si>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</si>
  <si>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</si>
  <si>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</si>
  <si>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</si>
  <si>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</si>
  <si>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</si>
  <si>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</si>
  <si>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</si>
  <si>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</si>
  <si>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</si>
  <si>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</si>
  <si>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</si>
  <si>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</si>
  <si>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</si>
  <si>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</si>
  <si>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</si>
  <si>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</si>
  <si>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</si>
  <si>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</si>
  <si>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</si>
  <si>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</si>
  <si>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</si>
  <si>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</si>
  <si>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</si>
  <si>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</si>
  <si>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</si>
  <si>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</si>
  <si>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</si>
  <si>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</si>
  <si>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</si>
  <si>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</si>
  <si>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</si>
  <si>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</si>
  <si>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</si>
  <si>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ADELYA NASYWA KURNIAWAN</t>
  </si>
  <si>
    <t>Predikat &amp; Deskripsi Pengetahuan</t>
  </si>
  <si>
    <t>ACUAN MENGISI DESKRIPSI</t>
  </si>
  <si>
    <t>ADINDA WULANDANI RAMADHAN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</si>
  <si>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</si>
  <si>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</si>
  <si>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</si>
  <si>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</si>
  <si>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</si>
  <si>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</si>
  <si>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</si>
  <si>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</si>
  <si>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AFIFA FATINAH</t>
  </si>
  <si>
    <t>ALMAS DEWI SARASWATI HARTONO</t>
  </si>
  <si>
    <t>AMELIA AISYAH INDRA CAHYANI</t>
  </si>
  <si>
    <t>ANNA PUTRI WIDAYATI</t>
  </si>
  <si>
    <t>BONAR ZAIDAN OKTAVIAN</t>
  </si>
  <si>
    <t>DAFFA RIZQI JASHARI</t>
  </si>
  <si>
    <t>DESTYA FITRIANI</t>
  </si>
  <si>
    <t>EZRA FARID RIF`AT</t>
  </si>
  <si>
    <t>FACHRUROZI NURRAFLI KURNIAWAN</t>
  </si>
  <si>
    <t>FARID KHOIRUL BURHAN</t>
  </si>
  <si>
    <t>FAZA AULIA DESTHAMAYLA</t>
  </si>
  <si>
    <t>FEYZA ALEVIA FANSURI</t>
  </si>
  <si>
    <t>IMARA NAIFA SALSABILA</t>
  </si>
  <si>
    <t>Predikat &amp; Deskripsi Keterampilan</t>
  </si>
  <si>
    <t>MUHAMMAD NAKWA ADHYAKSA AS</t>
  </si>
  <si>
    <t>MARANTHIKA FONY ZUL FATMA</t>
  </si>
  <si>
    <t>MAYA ANDIRA</t>
  </si>
  <si>
    <t>MIFTAKHUL KUSUMA HIDAYAT</t>
  </si>
  <si>
    <t>MOCHAMMAD ALFIONANDA PUTRA LAGA</t>
  </si>
  <si>
    <t>MUHAMMAD AZZAKY RIZKY FIRDAUSI</t>
  </si>
  <si>
    <t>MUHAMMAD FIKRY ALIFIANSYAH</t>
  </si>
  <si>
    <t>MUHAMMAD THIRAFI AMITHYA SAPUTRA</t>
  </si>
  <si>
    <t>MUHAMMAD ZIDAN BAGAS SAPUTRA</t>
  </si>
  <si>
    <t>MUZAKI AKBAR TSALASA MUHAMMAD</t>
  </si>
  <si>
    <t>NABIILAH NOVIANTY FACHRUDDIN</t>
  </si>
  <si>
    <t>NABILA ZAKIYYATUL AF`IDAH</t>
  </si>
  <si>
    <t>NAFI` WIDIAFURI</t>
  </si>
  <si>
    <t>RIDA AMELIA CITRADEWI</t>
  </si>
  <si>
    <t>RIZAL KURNIA LAZUARDI</t>
  </si>
  <si>
    <t>RIZALDI FAUZI</t>
  </si>
  <si>
    <t>RIZQI NOUVADA FAJRI</t>
  </si>
  <si>
    <t>SALWA NURHALIZA</t>
  </si>
  <si>
    <t>SILVIANA CANDRA KARTIKA</t>
  </si>
  <si>
    <t>TEGAR ZULFAN ADI SURYA</t>
  </si>
  <si>
    <t>ZAHRA WAFI ATHIRA DARMAWAN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</si>
  <si>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</si>
  <si>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</si>
  <si>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</si>
  <si>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</si>
  <si>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</si>
  <si>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</si>
  <si>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</si>
  <si>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</si>
  <si>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</si>
  <si>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</si>
  <si>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</si>
  <si>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</si>
  <si>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091008</t>
  </si>
  <si>
    <t>Kelas XII-MIPA 2</t>
  </si>
  <si>
    <t>ADI PUTRA PRASETYA</t>
  </si>
  <si>
    <t>ADLAN JINGGLANG ATTHARIQ</t>
  </si>
  <si>
    <t>ALYA FERNANDA KHAIRANI</t>
  </si>
  <si>
    <t>ARISHA AMALIA PUTRI</t>
  </si>
  <si>
    <t>BAGAS MIFTAHUN NA`IM</t>
  </si>
  <si>
    <t>BINTANG DIEGA FERNANDA</t>
  </si>
  <si>
    <t>CANDRIKA ALFA CLARISSA</t>
  </si>
  <si>
    <t>DAFFA ZAKY RAMADHANI</t>
  </si>
  <si>
    <t>DANIEL SYARIEF KURNIAWAN</t>
  </si>
  <si>
    <t>DYAH RAMADHANI</t>
  </si>
  <si>
    <t>FADILLA FEBRIANNA</t>
  </si>
  <si>
    <t>FAISAL SATRIO BAWONO</t>
  </si>
  <si>
    <t>FANDINA ISTICHA NOOR</t>
  </si>
  <si>
    <t>FATHIN HANIFAH</t>
  </si>
  <si>
    <t>HAIDAR ALLAM PRAKOSO</t>
  </si>
  <si>
    <t>INE RAMADHANI AMELIA</t>
  </si>
  <si>
    <t>LELY WIKAN UTAMI</t>
  </si>
  <si>
    <t>LUTFIA FRISANTI</t>
  </si>
  <si>
    <t>MARTHA ANINDYA PADANG</t>
  </si>
  <si>
    <t>MIRA NADZKUROKA</t>
  </si>
  <si>
    <t>MUHAMMAD ACHBAR PAMBUDI</t>
  </si>
  <si>
    <t>MUHAMMAD ARRIZAL IBNU RAMADHAN</t>
  </si>
  <si>
    <t>MUHAMMAD MAULLANA IBRAHIM</t>
  </si>
  <si>
    <t>NABILA MUTIARA PUSPITASARI</t>
  </si>
  <si>
    <t>NURUL HIDAYAH</t>
  </si>
  <si>
    <t>PUTIKU ALUNAIDA KALISTA ANDALINI JULIAROSE</t>
  </si>
  <si>
    <t>QOLBU KUMALA JATI</t>
  </si>
  <si>
    <t>RAMA CANDRA WIJAYA</t>
  </si>
  <si>
    <t>RIHANSYAH ILHAM MAGHRIBI</t>
  </si>
  <si>
    <t>RISMA AYU PUSPITA</t>
  </si>
  <si>
    <t>RIZAL RAJA BAKKARA</t>
  </si>
  <si>
    <t>SALSABILA TRISKA AILSA</t>
  </si>
  <si>
    <t>SILVANIA RISANTI KHAIRUNNISA</t>
  </si>
  <si>
    <t>SOFI CAHYANING PERTIWI</t>
  </si>
  <si>
    <t>WIDYA SABTA PITALOKA SETYA KARTIKA PALUPI</t>
  </si>
  <si>
    <t>YOUMA NOOR RACHMA</t>
  </si>
  <si>
    <t>Kelas XII-MIPA 3</t>
  </si>
  <si>
    <t>ADELIA YUNI ANTIKA</t>
  </si>
  <si>
    <t>ADITYA ANUGERAH PRATAMA PUTRA</t>
  </si>
  <si>
    <t>AHMAD IQBAL MARHAENDARNOTO N.M</t>
  </si>
  <si>
    <t>AKBAR YUDA FEBRIYANTO</t>
  </si>
  <si>
    <t>ALIFIA FEBRIANA PUTRI</t>
  </si>
  <si>
    <t>ANDIEN DIAN PARAMASTRI</t>
  </si>
  <si>
    <t>ANINDYA RISTA AMESTI</t>
  </si>
  <si>
    <t>ARIFANTI RAHMA NARULITA</t>
  </si>
  <si>
    <t>ARSYA KUNKHA YOAN ASTRI SKEVIETZCHA</t>
  </si>
  <si>
    <t>ATHALIA DIANI FEBRYANTI</t>
  </si>
  <si>
    <t>AVRILINO REYHAN ROMERO</t>
  </si>
  <si>
    <t>BAGAS VIERI SURYA PUTRA</t>
  </si>
  <si>
    <t>CALYA SEKAR GAYATRI</t>
  </si>
  <si>
    <t>CLARA SYIFA ANDREA</t>
  </si>
  <si>
    <t>DINASTIALAMAL YUSRON</t>
  </si>
  <si>
    <t>FARA ASTIA</t>
  </si>
  <si>
    <t>FARAH ANDIRA DEYANANTA PUTRI</t>
  </si>
  <si>
    <t>FARHANUSA ADITYA DHARMA SAPUTRA</t>
  </si>
  <si>
    <t>FIDIA SAFA RAMADHANI</t>
  </si>
  <si>
    <t>GALANG MAULANA ARIASHANDY</t>
  </si>
  <si>
    <t>HAFIDZ `ALAHUDIN</t>
  </si>
  <si>
    <t>MARETA DWI PRASASTI</t>
  </si>
  <si>
    <t>NILA RIZKA KAUTSAR</t>
  </si>
  <si>
    <t>NURFIAN DWI NOVIANI</t>
  </si>
  <si>
    <t>NURLITA HIDAYAH</t>
  </si>
  <si>
    <t>OKTALINA PUTRI SANDIANI</t>
  </si>
  <si>
    <t>PRAMADITYA PUTRA KOMALA DEWA</t>
  </si>
  <si>
    <t>PRIMADINDA WAHYU ARZETY</t>
  </si>
  <si>
    <t>RAFI DANY RASYAD</t>
  </si>
  <si>
    <t>RIFKY REZA ANDYKA</t>
  </si>
  <si>
    <t>RIO SETYAWAN</t>
  </si>
  <si>
    <t>RIZKI ZULFIKAR</t>
  </si>
  <si>
    <t>SITA ANINDYA LARASATI</t>
  </si>
  <si>
    <t>TARISHA PUTRI WIDIANINGSIH</t>
  </si>
  <si>
    <t>VANNIA ARDELIA AMANDA</t>
  </si>
  <si>
    <t>YOLA DIVA RAHMAISCHA</t>
  </si>
  <si>
    <t>Kelas XII-MIPA 4</t>
  </si>
  <si>
    <t>ADITIYA CAHYO PURWOPUTRO</t>
  </si>
  <si>
    <t>AGUNG SURYANSYAH</t>
  </si>
  <si>
    <t>AGUSTINUS CHRISTIAN</t>
  </si>
  <si>
    <t>ANINDHITYA SRI PUJIATI</t>
  </si>
  <si>
    <t>APRISYA JAMILATUL ADHA</t>
  </si>
  <si>
    <t>ARHAM WILDAN ERHAFACHRI</t>
  </si>
  <si>
    <t>ARIFIN ADE PAMUNGKAS</t>
  </si>
  <si>
    <t>ARIYA WIJAYA SANTOSA</t>
  </si>
  <si>
    <t>ARSYAD FADIL RADYA</t>
  </si>
  <si>
    <t>ASA CINTANA PUTRI ELSHADDAY</t>
  </si>
  <si>
    <t>BULAN SABITHA</t>
  </si>
  <si>
    <t>EGA RENANDA KRESNABAYU</t>
  </si>
  <si>
    <t>EGA SELFIA</t>
  </si>
  <si>
    <t>FEODORA PUTRI HENDYKO</t>
  </si>
  <si>
    <t>FRANSISKA PUSPITA SARI</t>
  </si>
  <si>
    <t>FUAD PRABUDEWO ROHWIDIANTO</t>
  </si>
  <si>
    <t>IQBAL DWI HARYANTO</t>
  </si>
  <si>
    <t>JESSICA GIRA ROHITO HASIBUAN</t>
  </si>
  <si>
    <t>KENDRA AYU PARAMITHA</t>
  </si>
  <si>
    <t>KHARISMA PUTRI ANNISA</t>
  </si>
  <si>
    <t>MARCELL ADI SETIAWAN</t>
  </si>
  <si>
    <t>MAULYDA FAUZIAH DIAS UTOMO</t>
  </si>
  <si>
    <t>MOCHAMAD HIMAWAN</t>
  </si>
  <si>
    <t>MOSES BRUGMAN</t>
  </si>
  <si>
    <t>MUTIARA MAHARANY</t>
  </si>
  <si>
    <t>NABILA INTAN MAHARANI</t>
  </si>
  <si>
    <t>RATYA BUNGA VIOLITA</t>
  </si>
  <si>
    <t>SANDRA YOHANITA</t>
  </si>
  <si>
    <t>SETHEFANI ARYATI ANUGRAH</t>
  </si>
  <si>
    <t>SITI ROBIYANTI</t>
  </si>
  <si>
    <t>TAHLIS AYU FATMAWATI</t>
  </si>
  <si>
    <t>TIARA NUR AINI</t>
  </si>
  <si>
    <t>TIMOTHY SHAN SILAEN</t>
  </si>
  <si>
    <t>VALENTINO HALIMTAR PRATAMA</t>
  </si>
  <si>
    <t>ZIDNA ILMA NAFI`A</t>
  </si>
  <si>
    <t>Kelas XII-MIPA 5</t>
  </si>
  <si>
    <t>AGNES KRISTINA WIDYAWATI</t>
  </si>
  <si>
    <t>ANDIEN ANGGITA AULIYA</t>
  </si>
  <si>
    <t>ANGELINA SITA ANINDYA</t>
  </si>
  <si>
    <t>ARYADEWA NUGRAHADINUSRA PRAYOGA</t>
  </si>
  <si>
    <t>AULIYA SHINTA CAESARIYA</t>
  </si>
  <si>
    <t>AZIZ ASSALAMA ALKHOIR</t>
  </si>
  <si>
    <t>BALQIST ASYAWA ANDRA PUTRI</t>
  </si>
  <si>
    <t>BERNADETTA OLIVIA PRIWANDITA</t>
  </si>
  <si>
    <t>CELSA ALFREZA SENA</t>
  </si>
  <si>
    <t>DAFFA FENDERINA PRASATTI</t>
  </si>
  <si>
    <t>DAVID HARYANTO WIBOWO</t>
  </si>
  <si>
    <t>DIVANI SALMA NINGRUM</t>
  </si>
  <si>
    <t>EDNA AYU FAHIRA DASMAN</t>
  </si>
  <si>
    <t>FADHILLA SETIANINGRUM</t>
  </si>
  <si>
    <t>F.X. HERRY CHRISTYANTO</t>
  </si>
  <si>
    <t>GARINDA KUSUMA PUTRI</t>
  </si>
  <si>
    <t>HANIFAH MEITA PUTRI</t>
  </si>
  <si>
    <t>IRENE ARDELIA CANDRA</t>
  </si>
  <si>
    <t>KHASANDRA NUR PRISTIWANING RAHAYU</t>
  </si>
  <si>
    <t>LAILA HILDA INTANIA RAMADHANTI</t>
  </si>
  <si>
    <t>MARIA ANGELLA PUTRI RAHMAYANTI</t>
  </si>
  <si>
    <t>MARIA ROSARY MAYARANTI PUTRI</t>
  </si>
  <si>
    <t>MOHAMAD HAFID BAGAS SAPUTRA</t>
  </si>
  <si>
    <t>NICHOLAUS CHRISNANTA</t>
  </si>
  <si>
    <t>RICKO CHANDRA SAPUTRA</t>
  </si>
  <si>
    <t>RIDHO PAMUNGKAS</t>
  </si>
  <si>
    <t>RIZAL SEPTIARTA NUGRAHA</t>
  </si>
  <si>
    <t>SALMA AZZAHRA</t>
  </si>
  <si>
    <t>SEKAR RENGGANIS</t>
  </si>
  <si>
    <t>STEFANUS SATRIO NOVIANTO WICAKSONO</t>
  </si>
  <si>
    <t>STEPHANUS AGUNG ISDIYANTA</t>
  </si>
  <si>
    <t>SYAHDA VANIA</t>
  </si>
  <si>
    <t>TAUFIK JUANANTA PUTRA</t>
  </si>
  <si>
    <t>VALENTINA PRADESTYANA DEBY</t>
  </si>
  <si>
    <t>WAHYU FITRI ADI</t>
  </si>
  <si>
    <t>YUDHIS AJI BRATA</t>
  </si>
  <si>
    <t>Kelas XII-MIPA 6</t>
  </si>
  <si>
    <t>AFNAN MUHAMMAD DZUHRI</t>
  </si>
  <si>
    <t>ANANGGADIPA ANDARU ADI</t>
  </si>
  <si>
    <t>ARDHIANSYAH WIRA YUDHA</t>
  </si>
  <si>
    <t>ARDIO RAHARDIAN PUTRA GANY</t>
  </si>
  <si>
    <t>BUNGA ALAMMANDA SYAH</t>
  </si>
  <si>
    <t>DANANG SYAHDIFA RAMADHANA</t>
  </si>
  <si>
    <t>DEVI PUJI SEPTIYANI</t>
  </si>
  <si>
    <t>DEWI FEBRIANTI</t>
  </si>
  <si>
    <t>DIAH AYU DWI NURAVITRI</t>
  </si>
  <si>
    <t>EKA FEBRIANTI CAHYANING PURNOMO</t>
  </si>
  <si>
    <t>FARAH HASNA KHOLIS</t>
  </si>
  <si>
    <t>FIRA NURHALIZA</t>
  </si>
  <si>
    <t>FITRI INDAH PRASTITI</t>
  </si>
  <si>
    <t>INDRIANA RAHMA NIDYA</t>
  </si>
  <si>
    <t>LUWIS ANA AGAVE</t>
  </si>
  <si>
    <t>MAXBILDA YUDAR SYAFA``AT</t>
  </si>
  <si>
    <t>MELLYANA PUTRI AYU WANDARI</t>
  </si>
  <si>
    <t>MUHAMMAD LOVENA TESA</t>
  </si>
  <si>
    <t>MUHAMMAD WAHYU SEJATI</t>
  </si>
  <si>
    <t>NAUFAL TAUFIQI AKBAR</t>
  </si>
  <si>
    <t>NIKITA MUTHMAINNA HAPSARI</t>
  </si>
  <si>
    <t>NOFIYANTI REZKY UTAMI</t>
  </si>
  <si>
    <t>NOVIA CICIE PRATIWI</t>
  </si>
  <si>
    <t>OKTARIANA NIKEN ANGGRAINI</t>
  </si>
  <si>
    <t>RAMADHAN AL HUSEIN</t>
  </si>
  <si>
    <t>REGITA NUANSA HERLIN</t>
  </si>
  <si>
    <t>REIHAN DAMAR GALIH</t>
  </si>
  <si>
    <t>SEKAR ARUM ARTANTI</t>
  </si>
  <si>
    <t>SHIZUO ALEXANDER DOMINICO</t>
  </si>
  <si>
    <t>SURYA BAGUS BIMANTARA</t>
  </si>
  <si>
    <t>TEGAR RIYANTO</t>
  </si>
  <si>
    <t>ZAHRA MAHARANI WILUKINDRA</t>
  </si>
  <si>
    <t>Kelas XII-MIPA 7</t>
  </si>
  <si>
    <t>ALDINA BERLIANA PUTRI</t>
  </si>
  <si>
    <t>ANANDIKE CITA KUMALA</t>
  </si>
  <si>
    <t>ANNINDA PRADA NUR SYIFA</t>
  </si>
  <si>
    <t>ARIN ALYA SABRINA</t>
  </si>
  <si>
    <t>ARJUNA DESTIAPUTRA MUSYAFFA</t>
  </si>
  <si>
    <t>ARSHINTA WILDA AULIA</t>
  </si>
  <si>
    <t>AURELIA PRADHANA ISTIANA PUTRA</t>
  </si>
  <si>
    <t>BARUNA NURSATRIA JAYAMAHE</t>
  </si>
  <si>
    <t>BUTSAINAH NUR AJI ROSYIIDAH</t>
  </si>
  <si>
    <t>DAFFA RADHITYA PRATAMA WINA PUTRA</t>
  </si>
  <si>
    <t>DEANRAHMI FADHILLA HUSNA</t>
  </si>
  <si>
    <t>FARHAN TAQI ABDUSSALAM</t>
  </si>
  <si>
    <t>FIKRI MUHAMMAD HIKMATIAR</t>
  </si>
  <si>
    <t>HAFIDZ MUHAMMAD DZIDAN WALID</t>
  </si>
  <si>
    <t>KEVIN NEVARA FAHLEVY</t>
  </si>
  <si>
    <t>MARIA ANGELINA SILVIANI</t>
  </si>
  <si>
    <t>MAULIDA EVI LINDAWATI PUTRI</t>
  </si>
  <si>
    <t>MELINDA AELSA CARMELIYANA</t>
  </si>
  <si>
    <t>MISTAKHUL ISKAR</t>
  </si>
  <si>
    <t>MOHAMMAD REIHAN RAHMAN</t>
  </si>
  <si>
    <t>MUHAMMAD BANYU GUSTI NUGROHO</t>
  </si>
  <si>
    <t>NANDA HANI</t>
  </si>
  <si>
    <t>RINATHA ZIYAD AKMAL</t>
  </si>
  <si>
    <t>RIZKY FAJAR RAMADHAN</t>
  </si>
  <si>
    <t>SALSA ANGGITA MAYASARI</t>
  </si>
  <si>
    <t>SALSA NAILIL MUNA</t>
  </si>
  <si>
    <t>THALITA KARINA SYAHRANI</t>
  </si>
  <si>
    <t>ULUL RAHMAWATI</t>
  </si>
  <si>
    <t>VIONA ASTA DEWI</t>
  </si>
  <si>
    <t>VIRGINIA ARLYKA PUTRI</t>
  </si>
  <si>
    <t>VIVINDA TRI ERVIANA</t>
  </si>
  <si>
    <t>ZELA OLDINA PUTRI ARIANI</t>
  </si>
  <si>
    <t>Memiliki kemampuan memahami evaluasi karya tari, namun perlu peningkatan dalam kritik tari</t>
  </si>
  <si>
    <t>Sangat terampil dalam proses garap gerak tari, namun perlu peningkatan dalam mengkomunikasikan kritik tari secara lisan maupun tulisan</t>
  </si>
  <si>
    <t>Memiliki kemampuan memahami kritik tari, namun perlu peningkatan dalam evaluasi karya tari</t>
  </si>
  <si>
    <t>Sangat terampil  dalam mengkomunikasikan kritik tari secara lisan maupun tulisan , namun perlu peningkatan dalam gerak proses garap gerak tari</t>
  </si>
  <si>
    <t>Perlu peningkatan memahami evaluasi karya tari, serta kritik tari</t>
  </si>
  <si>
    <t>Perlu peningkatan dalam mengkomunikasikan kritik tari secara lisan maupun tulisan serta perlu peningkatan dalam proses gerap gerak tari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</si>
</sst>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7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114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38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425781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268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131437</v>
      </c>
      <c r="C11" s="19" t="s">
        <v>55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evaluasi karya tari, namun perlu peningkatan dalam kritik tari</v>
      </c>
      <c r="K11" s="28">
        <f t="shared" ref="K11:K50" si="5">IF((COUNTA(AF11:AO11)&gt;0),AVERAGE(AF11:AO11),"")</f>
        <v>90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proses garap gerak tari, namun perlu peningkatan dalam mengkomunikasikan kritik tari secara lisan maupun tulisan</v>
      </c>
      <c r="Q11" s="39"/>
      <c r="R11" s="39" t="s">
        <v>8</v>
      </c>
      <c r="S11" s="18"/>
      <c r="T11" s="1">
        <v>90</v>
      </c>
      <c r="U11" s="1">
        <v>92</v>
      </c>
      <c r="V11" s="1">
        <v>88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90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131453</v>
      </c>
      <c r="C12" s="19" t="s">
        <v>58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evaluasi karya tari, namun perlu peningkatan dalam kritik tari</v>
      </c>
      <c r="K12" s="28">
        <f t="shared" si="5"/>
        <v>89</v>
      </c>
      <c r="L12" s="28" t="str">
        <f t="shared" si="6"/>
        <v>A</v>
      </c>
      <c r="M12" s="28">
        <f t="shared" si="7"/>
        <v>89</v>
      </c>
      <c r="N12" s="28" t="str">
        <f t="shared" si="8"/>
        <v>A</v>
      </c>
      <c r="O12" s="36">
        <v>1</v>
      </c>
      <c r="P12" s="28" t="str">
        <f t="shared" si="9"/>
        <v>Sangat terampil dalam proses garap gerak tari, namun perlu peningkatan dalam mengkomunikasikan kritik tari secara lisan maupun tulisan</v>
      </c>
      <c r="Q12" s="39"/>
      <c r="R12" s="39" t="s">
        <v>8</v>
      </c>
      <c r="S12" s="18"/>
      <c r="T12" s="1">
        <v>88</v>
      </c>
      <c r="U12" s="1">
        <v>92</v>
      </c>
      <c r="V12" s="1">
        <v>88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131469</v>
      </c>
      <c r="C13" s="19" t="s">
        <v>67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memahami evaluasi karya tari, namun perlu peningkatan dalam kritik tari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proses garap gerak tari, namun perlu peningkatan dalam mengkomunikasikan kritik tari secara lisan maupun tulisan</v>
      </c>
      <c r="Q13" s="39"/>
      <c r="R13" s="39" t="s">
        <v>8</v>
      </c>
      <c r="S13" s="18"/>
      <c r="T13" s="1">
        <v>88</v>
      </c>
      <c r="U13" s="1">
        <v>90</v>
      </c>
      <c r="V13" s="1">
        <v>92</v>
      </c>
      <c r="W13" s="1">
        <v>86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328</v>
      </c>
      <c r="FI13" s="76" t="s">
        <v>329</v>
      </c>
      <c r="FJ13" s="77">
        <v>62361</v>
      </c>
      <c r="FK13" s="77">
        <v>62371</v>
      </c>
    </row>
    <row r="14" spans="1:167" x14ac:dyDescent="0.25">
      <c r="A14" s="19">
        <v>4</v>
      </c>
      <c r="B14" s="19">
        <v>131485</v>
      </c>
      <c r="C14" s="19" t="s">
        <v>68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memahami evaluasi karya tari, namun perlu peningkatan dalam kritik tari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proses garap gerak tari, namun perlu peningkatan dalam mengkomunikasikan kritik tari secara lisan maupun tulisan</v>
      </c>
      <c r="Q14" s="39"/>
      <c r="R14" s="39" t="s">
        <v>8</v>
      </c>
      <c r="S14" s="18"/>
      <c r="T14" s="1">
        <v>88</v>
      </c>
      <c r="U14" s="1">
        <v>90</v>
      </c>
      <c r="V14" s="1">
        <v>88</v>
      </c>
      <c r="W14" s="1">
        <v>94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131501</v>
      </c>
      <c r="C15" s="19" t="s">
        <v>69</v>
      </c>
      <c r="D15" s="18"/>
      <c r="E15" s="28">
        <f t="shared" si="0"/>
        <v>91</v>
      </c>
      <c r="F15" s="28" t="str">
        <f t="shared" si="1"/>
        <v>A</v>
      </c>
      <c r="G15" s="28">
        <f t="shared" si="2"/>
        <v>91</v>
      </c>
      <c r="H15" s="28" t="str">
        <f t="shared" si="3"/>
        <v>A</v>
      </c>
      <c r="I15" s="36">
        <v>1</v>
      </c>
      <c r="J15" s="28" t="str">
        <f t="shared" si="4"/>
        <v>Memiliki kemampuan memahami evaluasi karya tari, namun perlu peningkatan dalam kritik tari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proses garap gerak tari, namun perlu peningkatan dalam mengkomunikasikan kritik tari secara lisan maupun tulisan</v>
      </c>
      <c r="Q15" s="39"/>
      <c r="R15" s="39" t="s">
        <v>8</v>
      </c>
      <c r="S15" s="18"/>
      <c r="T15" s="1">
        <v>88</v>
      </c>
      <c r="U15" s="1">
        <v>92</v>
      </c>
      <c r="V15" s="1">
        <v>90</v>
      </c>
      <c r="W15" s="1">
        <v>94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330</v>
      </c>
      <c r="FI15" s="76" t="s">
        <v>331</v>
      </c>
      <c r="FJ15" s="77">
        <v>62362</v>
      </c>
      <c r="FK15" s="77">
        <v>62372</v>
      </c>
    </row>
    <row r="16" spans="1:167" x14ac:dyDescent="0.25">
      <c r="A16" s="19">
        <v>6</v>
      </c>
      <c r="B16" s="19">
        <v>131517</v>
      </c>
      <c r="C16" s="19" t="s">
        <v>70</v>
      </c>
      <c r="D16" s="18"/>
      <c r="E16" s="28">
        <f t="shared" si="0"/>
        <v>90</v>
      </c>
      <c r="F16" s="28" t="str">
        <f t="shared" si="1"/>
        <v>A</v>
      </c>
      <c r="G16" s="28">
        <f t="shared" si="2"/>
        <v>90</v>
      </c>
      <c r="H16" s="28" t="str">
        <f t="shared" si="3"/>
        <v>A</v>
      </c>
      <c r="I16" s="36">
        <v>1</v>
      </c>
      <c r="J16" s="28" t="str">
        <f t="shared" si="4"/>
        <v>Memiliki kemampuan memahami evaluasi karya tari, namun perlu peningkatan dalam kritik tari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proses garap gerak tari, namun perlu peningkatan dalam mengkomunikasikan kritik tari secara lisan maupun tulisan</v>
      </c>
      <c r="Q16" s="39"/>
      <c r="R16" s="39" t="s">
        <v>8</v>
      </c>
      <c r="S16" s="18"/>
      <c r="T16" s="1">
        <v>90</v>
      </c>
      <c r="U16" s="1">
        <v>86</v>
      </c>
      <c r="V16" s="1">
        <v>90</v>
      </c>
      <c r="W16" s="1">
        <v>94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90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131533</v>
      </c>
      <c r="C17" s="19" t="s">
        <v>71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evaluasi karya tari, namun perlu peningkatan dalam kritik tari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proses garap gerak tari, namun perlu peningkatan dalam mengkomunikasikan kritik tari secara lisan maupun tulisan</v>
      </c>
      <c r="Q17" s="39"/>
      <c r="R17" s="39" t="s">
        <v>8</v>
      </c>
      <c r="S17" s="18"/>
      <c r="T17" s="1">
        <v>88</v>
      </c>
      <c r="U17" s="1">
        <v>92</v>
      </c>
      <c r="V17" s="1">
        <v>88</v>
      </c>
      <c r="W17" s="1">
        <v>84</v>
      </c>
      <c r="X17" s="1"/>
      <c r="Y17" s="1"/>
      <c r="Z17" s="1"/>
      <c r="AA17" s="1"/>
      <c r="AB17" s="1"/>
      <c r="AC17" s="1"/>
      <c r="AD17" s="1"/>
      <c r="AE17" s="18"/>
      <c r="AF17" s="1">
        <v>90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332</v>
      </c>
      <c r="FI17" s="76" t="s">
        <v>333</v>
      </c>
      <c r="FJ17" s="77">
        <v>62363</v>
      </c>
      <c r="FK17" s="77">
        <v>62373</v>
      </c>
    </row>
    <row r="18" spans="1:167" x14ac:dyDescent="0.25">
      <c r="A18" s="19">
        <v>8</v>
      </c>
      <c r="B18" s="19">
        <v>131549</v>
      </c>
      <c r="C18" s="19" t="s">
        <v>72</v>
      </c>
      <c r="D18" s="18"/>
      <c r="E18" s="28">
        <f t="shared" si="0"/>
        <v>86</v>
      </c>
      <c r="F18" s="28" t="str">
        <f t="shared" si="1"/>
        <v>A</v>
      </c>
      <c r="G18" s="28">
        <f t="shared" si="2"/>
        <v>86</v>
      </c>
      <c r="H18" s="28" t="str">
        <f t="shared" si="3"/>
        <v>A</v>
      </c>
      <c r="I18" s="36">
        <v>1</v>
      </c>
      <c r="J18" s="28" t="str">
        <f t="shared" si="4"/>
        <v>Memiliki kemampuan memahami evaluasi karya tari, namun perlu peningkatan dalam kritik tari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proses garap gerak tari, namun perlu peningkatan dalam mengkomunikasikan kritik tari secara lisan maupun tulisan</v>
      </c>
      <c r="Q18" s="39"/>
      <c r="R18" s="39" t="s">
        <v>8</v>
      </c>
      <c r="S18" s="18"/>
      <c r="T18" s="1">
        <v>86</v>
      </c>
      <c r="U18" s="1">
        <v>84</v>
      </c>
      <c r="V18" s="1">
        <v>88</v>
      </c>
      <c r="W18" s="1">
        <v>86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131565</v>
      </c>
      <c r="C19" s="19" t="s">
        <v>73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memahami evaluasi karya tari, namun perlu peningkatan dalam kritik tari</v>
      </c>
      <c r="K19" s="28">
        <f t="shared" si="5"/>
        <v>90</v>
      </c>
      <c r="L19" s="28" t="str">
        <f t="shared" si="6"/>
        <v>A</v>
      </c>
      <c r="M19" s="28">
        <f t="shared" si="7"/>
        <v>90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92</v>
      </c>
      <c r="U19" s="1">
        <v>96</v>
      </c>
      <c r="V19" s="1">
        <v>88</v>
      </c>
      <c r="W19" s="1">
        <v>86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62364</v>
      </c>
      <c r="FK19" s="77">
        <v>62374</v>
      </c>
    </row>
    <row r="20" spans="1:167" x14ac:dyDescent="0.25">
      <c r="A20" s="19">
        <v>10</v>
      </c>
      <c r="B20" s="19">
        <v>131581</v>
      </c>
      <c r="C20" s="19" t="s">
        <v>74</v>
      </c>
      <c r="D20" s="18"/>
      <c r="E20" s="28">
        <f t="shared" si="0"/>
        <v>84</v>
      </c>
      <c r="F20" s="28" t="str">
        <f t="shared" si="1"/>
        <v>B</v>
      </c>
      <c r="G20" s="28">
        <f t="shared" si="2"/>
        <v>84</v>
      </c>
      <c r="H20" s="28" t="str">
        <f t="shared" si="3"/>
        <v>B</v>
      </c>
      <c r="I20" s="36">
        <v>2</v>
      </c>
      <c r="J20" s="28" t="str">
        <f t="shared" si="4"/>
        <v>Memiliki kemampuan memahami kritik tari, namun perlu peningkatan dalam evaluasi karya tari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proses garap gerak tari, namun perlu peningkatan dalam mengkomunikasikan kritik tari secara lisan maupun tulisan</v>
      </c>
      <c r="Q20" s="39"/>
      <c r="R20" s="39" t="s">
        <v>8</v>
      </c>
      <c r="S20" s="18"/>
      <c r="T20" s="1">
        <v>84</v>
      </c>
      <c r="U20" s="1">
        <v>82</v>
      </c>
      <c r="V20" s="1">
        <v>86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131597</v>
      </c>
      <c r="C21" s="19" t="s">
        <v>75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evaluasi karya tari, namun perlu peningkatan dalam kritik tari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proses garap gerak tari, namun perlu peningkatan dalam mengkomunikasikan kritik tari secara lisan maupun tulisan</v>
      </c>
      <c r="Q21" s="39"/>
      <c r="R21" s="39" t="s">
        <v>8</v>
      </c>
      <c r="S21" s="18"/>
      <c r="T21" s="1">
        <v>88</v>
      </c>
      <c r="U21" s="1">
        <v>82</v>
      </c>
      <c r="V21" s="1">
        <v>92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62365</v>
      </c>
      <c r="FK21" s="77">
        <v>62375</v>
      </c>
    </row>
    <row r="22" spans="1:167" x14ac:dyDescent="0.25">
      <c r="A22" s="19">
        <v>12</v>
      </c>
      <c r="B22" s="19">
        <v>131613</v>
      </c>
      <c r="C22" s="19" t="s">
        <v>76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memahami evaluasi karya tari, namun perlu peningkatan dalam kritik tari</v>
      </c>
      <c r="K22" s="28">
        <f t="shared" si="5"/>
        <v>90</v>
      </c>
      <c r="L22" s="28" t="str">
        <f t="shared" si="6"/>
        <v>A</v>
      </c>
      <c r="M22" s="28">
        <f t="shared" si="7"/>
        <v>90</v>
      </c>
      <c r="N22" s="28" t="str">
        <f t="shared" si="8"/>
        <v>A</v>
      </c>
      <c r="O22" s="36">
        <v>1</v>
      </c>
      <c r="P22" s="28" t="str">
        <f t="shared" si="9"/>
        <v>Sangat terampil dalam proses garap gerak tari, namun perlu peningkatan dalam mengkomunikasikan kritik tari secara lisan maupun tulisan</v>
      </c>
      <c r="Q22" s="39"/>
      <c r="R22" s="39" t="s">
        <v>8</v>
      </c>
      <c r="S22" s="18"/>
      <c r="T22" s="1">
        <v>80</v>
      </c>
      <c r="U22" s="1">
        <v>88</v>
      </c>
      <c r="V22" s="1">
        <v>90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92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131629</v>
      </c>
      <c r="C23" s="19" t="s">
        <v>77</v>
      </c>
      <c r="D23" s="18"/>
      <c r="E23" s="28">
        <f t="shared" si="0"/>
        <v>90</v>
      </c>
      <c r="F23" s="28" t="str">
        <f t="shared" si="1"/>
        <v>A</v>
      </c>
      <c r="G23" s="28">
        <f t="shared" si="2"/>
        <v>90</v>
      </c>
      <c r="H23" s="28" t="str">
        <f t="shared" si="3"/>
        <v>A</v>
      </c>
      <c r="I23" s="36">
        <v>1</v>
      </c>
      <c r="J23" s="28" t="str">
        <f t="shared" si="4"/>
        <v>Memiliki kemampuan memahami evaluasi karya tari, namun perlu peningkatan dalam kritik tari</v>
      </c>
      <c r="K23" s="28">
        <f t="shared" si="5"/>
        <v>92</v>
      </c>
      <c r="L23" s="28" t="str">
        <f t="shared" si="6"/>
        <v>A</v>
      </c>
      <c r="M23" s="28">
        <f t="shared" si="7"/>
        <v>92</v>
      </c>
      <c r="N23" s="28" t="str">
        <f t="shared" si="8"/>
        <v>A</v>
      </c>
      <c r="O23" s="36">
        <v>1</v>
      </c>
      <c r="P23" s="28" t="str">
        <f t="shared" si="9"/>
        <v>Sangat terampil dalam proses garap gerak tari, namun perlu peningkatan dalam mengkomunikasikan kritik tari secara lisan maupun tulisan</v>
      </c>
      <c r="Q23" s="39"/>
      <c r="R23" s="39" t="s">
        <v>8</v>
      </c>
      <c r="S23" s="18"/>
      <c r="T23" s="1">
        <v>86</v>
      </c>
      <c r="U23" s="1">
        <v>96</v>
      </c>
      <c r="V23" s="1">
        <v>92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92</v>
      </c>
      <c r="AG23" s="1">
        <v>92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62366</v>
      </c>
      <c r="FK23" s="77">
        <v>62376</v>
      </c>
    </row>
    <row r="24" spans="1:167" x14ac:dyDescent="0.25">
      <c r="A24" s="19">
        <v>14</v>
      </c>
      <c r="B24" s="19">
        <v>131645</v>
      </c>
      <c r="C24" s="19" t="s">
        <v>78</v>
      </c>
      <c r="D24" s="18"/>
      <c r="E24" s="28">
        <f t="shared" si="0"/>
        <v>88</v>
      </c>
      <c r="F24" s="28" t="str">
        <f t="shared" si="1"/>
        <v>A</v>
      </c>
      <c r="G24" s="28">
        <f t="shared" si="2"/>
        <v>88</v>
      </c>
      <c r="H24" s="28" t="str">
        <f t="shared" si="3"/>
        <v>A</v>
      </c>
      <c r="I24" s="36">
        <v>1</v>
      </c>
      <c r="J24" s="28" t="str">
        <f t="shared" si="4"/>
        <v>Memiliki kemampuan memahami evaluasi karya tari, namun perlu peningkatan dalam kritik tari</v>
      </c>
      <c r="K24" s="28">
        <f t="shared" si="5"/>
        <v>88</v>
      </c>
      <c r="L24" s="28" t="str">
        <f t="shared" si="6"/>
        <v>A</v>
      </c>
      <c r="M24" s="28">
        <f t="shared" si="7"/>
        <v>88</v>
      </c>
      <c r="N24" s="28" t="str">
        <f t="shared" si="8"/>
        <v>A</v>
      </c>
      <c r="O24" s="36">
        <v>1</v>
      </c>
      <c r="P24" s="28" t="str">
        <f t="shared" si="9"/>
        <v>Sangat terampil dalam proses garap gerak tari, namun perlu peningkatan dalam mengkomunikasikan kritik tari secara lisan maupun tulisan</v>
      </c>
      <c r="Q24" s="39"/>
      <c r="R24" s="39" t="s">
        <v>8</v>
      </c>
      <c r="S24" s="18"/>
      <c r="T24" s="1">
        <v>86</v>
      </c>
      <c r="U24" s="1">
        <v>90</v>
      </c>
      <c r="V24" s="1">
        <v>90</v>
      </c>
      <c r="W24" s="1">
        <v>86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131661</v>
      </c>
      <c r="C25" s="19" t="s">
        <v>79</v>
      </c>
      <c r="D25" s="18"/>
      <c r="E25" s="28">
        <f t="shared" si="0"/>
        <v>90</v>
      </c>
      <c r="F25" s="28" t="str">
        <f t="shared" si="1"/>
        <v>A</v>
      </c>
      <c r="G25" s="28">
        <f t="shared" si="2"/>
        <v>90</v>
      </c>
      <c r="H25" s="28" t="str">
        <f t="shared" si="3"/>
        <v>A</v>
      </c>
      <c r="I25" s="36">
        <v>1</v>
      </c>
      <c r="J25" s="28" t="str">
        <f t="shared" si="4"/>
        <v>Memiliki kemampuan memahami evaluasi karya tari, namun perlu peningkatan dalam kritik tari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dalam proses garap gerak tari, namun perlu peningkatan dalam mengkomunikasikan kritik tari secara lisan maupun tulisan</v>
      </c>
      <c r="Q25" s="39"/>
      <c r="R25" s="39" t="s">
        <v>8</v>
      </c>
      <c r="S25" s="18"/>
      <c r="T25" s="1">
        <v>86</v>
      </c>
      <c r="U25" s="1">
        <v>96</v>
      </c>
      <c r="V25" s="1">
        <v>90</v>
      </c>
      <c r="W25" s="1">
        <v>86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62367</v>
      </c>
      <c r="FK25" s="77">
        <v>62377</v>
      </c>
    </row>
    <row r="26" spans="1:167" x14ac:dyDescent="0.25">
      <c r="A26" s="19">
        <v>16</v>
      </c>
      <c r="B26" s="19">
        <v>142705</v>
      </c>
      <c r="C26" s="19" t="s">
        <v>81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evaluasi karya tari, namun perlu peningkatan dalam kritik tari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dalam proses garap gerak tari, namun perlu peningkatan dalam mengkomunikasikan kritik tari secara lisan maupun tulisan</v>
      </c>
      <c r="Q26" s="39"/>
      <c r="R26" s="39" t="s">
        <v>8</v>
      </c>
      <c r="S26" s="18"/>
      <c r="T26" s="1">
        <v>84</v>
      </c>
      <c r="U26" s="1">
        <v>82</v>
      </c>
      <c r="V26" s="1">
        <v>88</v>
      </c>
      <c r="W26" s="1">
        <v>86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131677</v>
      </c>
      <c r="C27" s="19" t="s">
        <v>82</v>
      </c>
      <c r="D27" s="18"/>
      <c r="E27" s="28">
        <f t="shared" si="0"/>
        <v>88</v>
      </c>
      <c r="F27" s="28" t="str">
        <f t="shared" si="1"/>
        <v>A</v>
      </c>
      <c r="G27" s="28">
        <f t="shared" si="2"/>
        <v>88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88</v>
      </c>
      <c r="L27" s="28" t="str">
        <f t="shared" si="6"/>
        <v>A</v>
      </c>
      <c r="M27" s="28">
        <f t="shared" si="7"/>
        <v>88</v>
      </c>
      <c r="N27" s="28" t="str">
        <f t="shared" si="8"/>
        <v>A</v>
      </c>
      <c r="O27" s="36">
        <v>1</v>
      </c>
      <c r="P27" s="28" t="str">
        <f t="shared" si="9"/>
        <v>Sangat terampil dalam proses garap gerak tari, namun perlu peningkatan dalam mengkomunikasikan kritik tari secara lisan maupun tulisan</v>
      </c>
      <c r="Q27" s="39"/>
      <c r="R27" s="39" t="s">
        <v>8</v>
      </c>
      <c r="S27" s="18"/>
      <c r="T27" s="1">
        <v>86</v>
      </c>
      <c r="U27" s="1">
        <v>84</v>
      </c>
      <c r="V27" s="1">
        <v>90</v>
      </c>
      <c r="W27" s="1">
        <v>90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62368</v>
      </c>
      <c r="FK27" s="77">
        <v>62378</v>
      </c>
    </row>
    <row r="28" spans="1:167" x14ac:dyDescent="0.25">
      <c r="A28" s="19">
        <v>18</v>
      </c>
      <c r="B28" s="19">
        <v>131693</v>
      </c>
      <c r="C28" s="19" t="s">
        <v>83</v>
      </c>
      <c r="D28" s="18"/>
      <c r="E28" s="28">
        <f t="shared" si="0"/>
        <v>90</v>
      </c>
      <c r="F28" s="28" t="str">
        <f t="shared" si="1"/>
        <v>A</v>
      </c>
      <c r="G28" s="28">
        <f t="shared" si="2"/>
        <v>90</v>
      </c>
      <c r="H28" s="28" t="str">
        <f t="shared" si="3"/>
        <v>A</v>
      </c>
      <c r="I28" s="36">
        <v>1</v>
      </c>
      <c r="J28" s="28" t="str">
        <f t="shared" si="4"/>
        <v>Memiliki kemampuan memahami evaluasi karya tari, namun perlu peningkatan dalam kritik tari</v>
      </c>
      <c r="K28" s="28">
        <f t="shared" si="5"/>
        <v>89</v>
      </c>
      <c r="L28" s="28" t="str">
        <f t="shared" si="6"/>
        <v>A</v>
      </c>
      <c r="M28" s="28">
        <f t="shared" si="7"/>
        <v>89</v>
      </c>
      <c r="N28" s="28" t="str">
        <f t="shared" si="8"/>
        <v>A</v>
      </c>
      <c r="O28" s="36">
        <v>1</v>
      </c>
      <c r="P28" s="28" t="str">
        <f t="shared" si="9"/>
        <v>Sangat terampil dalam proses garap gerak tari, namun perlu peningkatan dalam mengkomunikasikan kritik tari secara lisan maupun tulisan</v>
      </c>
      <c r="Q28" s="39"/>
      <c r="R28" s="39" t="s">
        <v>8</v>
      </c>
      <c r="S28" s="18"/>
      <c r="T28" s="1">
        <v>88</v>
      </c>
      <c r="U28" s="1">
        <v>90</v>
      </c>
      <c r="V28" s="1">
        <v>90</v>
      </c>
      <c r="W28" s="1">
        <v>90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90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131709</v>
      </c>
      <c r="C29" s="19" t="s">
        <v>84</v>
      </c>
      <c r="D29" s="18"/>
      <c r="E29" s="28">
        <f t="shared" si="0"/>
        <v>84</v>
      </c>
      <c r="F29" s="28" t="str">
        <f t="shared" si="1"/>
        <v>B</v>
      </c>
      <c r="G29" s="28">
        <f t="shared" si="2"/>
        <v>84</v>
      </c>
      <c r="H29" s="28" t="str">
        <f t="shared" si="3"/>
        <v>B</v>
      </c>
      <c r="I29" s="36">
        <v>2</v>
      </c>
      <c r="J29" s="28" t="str">
        <f t="shared" si="4"/>
        <v>Memiliki kemampuan memahami kritik tari, namun perlu peningkatan dalam evaluasi karya tari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proses garap gerak tari, namun perlu peningkatan dalam mengkomunikasikan kritik tari secara lisan maupun tulisan</v>
      </c>
      <c r="Q29" s="39"/>
      <c r="R29" s="39" t="s">
        <v>8</v>
      </c>
      <c r="S29" s="18"/>
      <c r="T29" s="1">
        <v>80</v>
      </c>
      <c r="U29" s="1">
        <v>82</v>
      </c>
      <c r="V29" s="1">
        <v>88</v>
      </c>
      <c r="W29" s="1">
        <v>86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62369</v>
      </c>
      <c r="FK29" s="77">
        <v>62379</v>
      </c>
    </row>
    <row r="30" spans="1:167" x14ac:dyDescent="0.25">
      <c r="A30" s="19">
        <v>20</v>
      </c>
      <c r="B30" s="19">
        <v>131725</v>
      </c>
      <c r="C30" s="19" t="s">
        <v>85</v>
      </c>
      <c r="D30" s="18"/>
      <c r="E30" s="28">
        <f t="shared" si="0"/>
        <v>83</v>
      </c>
      <c r="F30" s="28" t="str">
        <f t="shared" si="1"/>
        <v>B</v>
      </c>
      <c r="G30" s="28">
        <f t="shared" si="2"/>
        <v>83</v>
      </c>
      <c r="H30" s="28" t="str">
        <f t="shared" si="3"/>
        <v>B</v>
      </c>
      <c r="I30" s="36">
        <v>2</v>
      </c>
      <c r="J30" s="28" t="str">
        <f t="shared" si="4"/>
        <v>Memiliki kemampuan memahami kritik tari, namun perlu peningkatan dalam evaluasi karya tari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dalam proses garap gerak tari, namun perlu peningkatan dalam mengkomunikasikan kritik tari secara lisan maupun tulisan</v>
      </c>
      <c r="Q30" s="39"/>
      <c r="R30" s="39" t="s">
        <v>8</v>
      </c>
      <c r="S30" s="18"/>
      <c r="T30" s="1">
        <v>80</v>
      </c>
      <c r="U30" s="1">
        <v>82</v>
      </c>
      <c r="V30" s="1">
        <v>86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88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131741</v>
      </c>
      <c r="C31" s="19" t="s">
        <v>86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>Memiliki kemampuan memahami kritik tari, namun perlu peningkatan dalam evaluasi karya tari</v>
      </c>
      <c r="K31" s="28">
        <f t="shared" si="5"/>
        <v>89</v>
      </c>
      <c r="L31" s="28" t="str">
        <f t="shared" si="6"/>
        <v>A</v>
      </c>
      <c r="M31" s="28">
        <f t="shared" si="7"/>
        <v>89</v>
      </c>
      <c r="N31" s="28" t="str">
        <f t="shared" si="8"/>
        <v>A</v>
      </c>
      <c r="O31" s="36">
        <v>1</v>
      </c>
      <c r="P31" s="28" t="str">
        <f t="shared" si="9"/>
        <v>Sangat terampil dalam proses garap gerak tari, namun perlu peningkatan dalam mengkomunikasikan kritik tari secara lisan maupun tulisan</v>
      </c>
      <c r="Q31" s="39"/>
      <c r="R31" s="39" t="s">
        <v>8</v>
      </c>
      <c r="S31" s="18"/>
      <c r="T31" s="1">
        <v>86</v>
      </c>
      <c r="U31" s="1">
        <v>82</v>
      </c>
      <c r="V31" s="1">
        <v>86</v>
      </c>
      <c r="W31" s="1">
        <v>82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62370</v>
      </c>
      <c r="FK31" s="77">
        <v>62380</v>
      </c>
    </row>
    <row r="32" spans="1:167" x14ac:dyDescent="0.25">
      <c r="A32" s="19">
        <v>22</v>
      </c>
      <c r="B32" s="19">
        <v>131757</v>
      </c>
      <c r="C32" s="19" t="s">
        <v>87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evaluasi karya tari, namun perlu peningkatan dalam kritik tari</v>
      </c>
      <c r="K32" s="28">
        <f t="shared" si="5"/>
        <v>88</v>
      </c>
      <c r="L32" s="28" t="str">
        <f t="shared" si="6"/>
        <v>A</v>
      </c>
      <c r="M32" s="28">
        <f t="shared" si="7"/>
        <v>88</v>
      </c>
      <c r="N32" s="28" t="str">
        <f t="shared" si="8"/>
        <v>A</v>
      </c>
      <c r="O32" s="36">
        <v>1</v>
      </c>
      <c r="P32" s="28" t="str">
        <f t="shared" si="9"/>
        <v>Sangat terampil dalam proses garap gerak tari, namun perlu peningkatan dalam mengkomunikasikan kritik tari secara lisan maupun tulisan</v>
      </c>
      <c r="Q32" s="39"/>
      <c r="R32" s="39" t="s">
        <v>8</v>
      </c>
      <c r="S32" s="18"/>
      <c r="T32" s="1">
        <v>84</v>
      </c>
      <c r="U32" s="1">
        <v>82</v>
      </c>
      <c r="V32" s="1">
        <v>88</v>
      </c>
      <c r="W32" s="1">
        <v>86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131773</v>
      </c>
      <c r="C33" s="19" t="s">
        <v>88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memahami evaluasi karya tari, namun perlu peningkatan dalam kritik tari</v>
      </c>
      <c r="K33" s="28">
        <f t="shared" si="5"/>
        <v>87</v>
      </c>
      <c r="L33" s="28" t="str">
        <f t="shared" si="6"/>
        <v>A</v>
      </c>
      <c r="M33" s="28">
        <f t="shared" si="7"/>
        <v>87</v>
      </c>
      <c r="N33" s="28" t="str">
        <f t="shared" si="8"/>
        <v>A</v>
      </c>
      <c r="O33" s="36">
        <v>1</v>
      </c>
      <c r="P33" s="28" t="str">
        <f t="shared" si="9"/>
        <v>Sangat terampil dalam proses garap gerak tari, namun perlu peningkatan dalam mengkomunikasikan kritik tari secara lisan maupun tulisan</v>
      </c>
      <c r="Q33" s="39"/>
      <c r="R33" s="39" t="s">
        <v>8</v>
      </c>
      <c r="S33" s="18"/>
      <c r="T33" s="1">
        <v>86</v>
      </c>
      <c r="U33" s="1">
        <v>84</v>
      </c>
      <c r="V33" s="1">
        <v>90</v>
      </c>
      <c r="W33" s="1">
        <v>86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86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131789</v>
      </c>
      <c r="C34" s="19" t="s">
        <v>89</v>
      </c>
      <c r="D34" s="18"/>
      <c r="E34" s="28">
        <f t="shared" si="0"/>
        <v>89</v>
      </c>
      <c r="F34" s="28" t="str">
        <f t="shared" si="1"/>
        <v>A</v>
      </c>
      <c r="G34" s="28">
        <f t="shared" si="2"/>
        <v>89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87</v>
      </c>
      <c r="L34" s="28" t="str">
        <f t="shared" si="6"/>
        <v>A</v>
      </c>
      <c r="M34" s="28">
        <f t="shared" si="7"/>
        <v>87</v>
      </c>
      <c r="N34" s="28" t="str">
        <f t="shared" si="8"/>
        <v>A</v>
      </c>
      <c r="O34" s="36">
        <v>1</v>
      </c>
      <c r="P34" s="28" t="str">
        <f t="shared" si="9"/>
        <v>Sangat terampil dalam proses garap gerak tari, namun perlu peningkatan dalam mengkomunikasikan kritik tari secara lisan maupun tulisan</v>
      </c>
      <c r="Q34" s="39"/>
      <c r="R34" s="39" t="s">
        <v>8</v>
      </c>
      <c r="S34" s="18"/>
      <c r="T34" s="1">
        <v>88</v>
      </c>
      <c r="U34" s="1">
        <v>90</v>
      </c>
      <c r="V34" s="1">
        <v>90</v>
      </c>
      <c r="W34" s="1">
        <v>86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131805</v>
      </c>
      <c r="C35" s="19" t="s">
        <v>90</v>
      </c>
      <c r="D35" s="18"/>
      <c r="E35" s="28">
        <f t="shared" si="0"/>
        <v>89</v>
      </c>
      <c r="F35" s="28" t="str">
        <f t="shared" si="1"/>
        <v>A</v>
      </c>
      <c r="G35" s="28">
        <f t="shared" si="2"/>
        <v>89</v>
      </c>
      <c r="H35" s="28" t="str">
        <f t="shared" si="3"/>
        <v>A</v>
      </c>
      <c r="I35" s="36">
        <v>1</v>
      </c>
      <c r="J35" s="28" t="str">
        <f t="shared" si="4"/>
        <v>Memiliki kemampuan memahami evaluasi karya tari, namun perlu peningkatan dalam kritik tari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dalam proses garap gerak tari, namun perlu peningkatan dalam mengkomunikasikan kritik tari secara lisan maupun tulisan</v>
      </c>
      <c r="Q35" s="39"/>
      <c r="R35" s="39" t="s">
        <v>8</v>
      </c>
      <c r="S35" s="18"/>
      <c r="T35" s="1">
        <v>86</v>
      </c>
      <c r="U35" s="1">
        <v>88</v>
      </c>
      <c r="V35" s="1">
        <v>90</v>
      </c>
      <c r="W35" s="1">
        <v>90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131821</v>
      </c>
      <c r="C36" s="19" t="s">
        <v>91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memahami evaluasi karya tari, namun perlu peningkatan dalam kritik tari</v>
      </c>
      <c r="K36" s="28">
        <f t="shared" si="5"/>
        <v>88</v>
      </c>
      <c r="L36" s="28" t="str">
        <f t="shared" si="6"/>
        <v>A</v>
      </c>
      <c r="M36" s="28">
        <f t="shared" si="7"/>
        <v>88</v>
      </c>
      <c r="N36" s="28" t="str">
        <f t="shared" si="8"/>
        <v>A</v>
      </c>
      <c r="O36" s="36">
        <v>1</v>
      </c>
      <c r="P36" s="28" t="str">
        <f t="shared" si="9"/>
        <v>Sangat terampil dalam proses garap gerak tari, namun perlu peningkatan dalam mengkomunikasikan kritik tari secara lisan maupun tulisan</v>
      </c>
      <c r="Q36" s="39"/>
      <c r="R36" s="39" t="s">
        <v>8</v>
      </c>
      <c r="S36" s="18"/>
      <c r="T36" s="1">
        <v>90</v>
      </c>
      <c r="U36" s="1">
        <v>90</v>
      </c>
      <c r="V36" s="1">
        <v>88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88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131837</v>
      </c>
      <c r="C37" s="19" t="s">
        <v>92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memahami evaluasi karya tari, namun perlu peningkatan dalam kritik tari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proses garap gerak tari, namun perlu peningkatan dalam mengkomunikasikan kritik tari secara lisan maupun tulisan</v>
      </c>
      <c r="Q37" s="39"/>
      <c r="R37" s="39" t="s">
        <v>8</v>
      </c>
      <c r="S37" s="18"/>
      <c r="T37" s="1">
        <v>88</v>
      </c>
      <c r="U37" s="1">
        <v>90</v>
      </c>
      <c r="V37" s="1">
        <v>88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131853</v>
      </c>
      <c r="C38" s="19" t="s">
        <v>93</v>
      </c>
      <c r="D38" s="18"/>
      <c r="E38" s="28">
        <f t="shared" si="0"/>
        <v>88</v>
      </c>
      <c r="F38" s="28" t="str">
        <f t="shared" si="1"/>
        <v>A</v>
      </c>
      <c r="G38" s="28">
        <f t="shared" si="2"/>
        <v>88</v>
      </c>
      <c r="H38" s="28" t="str">
        <f t="shared" si="3"/>
        <v>A</v>
      </c>
      <c r="I38" s="36">
        <v>1</v>
      </c>
      <c r="J38" s="28" t="str">
        <f t="shared" si="4"/>
        <v>Memiliki kemampuan memahami evaluasi karya tari, namun perlu peningkatan dalam kritik tari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proses garap gerak tari, namun perlu peningkatan dalam mengkomunikasikan kritik tari secara lisan maupun tulisan</v>
      </c>
      <c r="Q38" s="39"/>
      <c r="R38" s="39" t="s">
        <v>8</v>
      </c>
      <c r="S38" s="18"/>
      <c r="T38" s="1">
        <v>84</v>
      </c>
      <c r="U38" s="1">
        <v>83</v>
      </c>
      <c r="V38" s="1">
        <v>94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131869</v>
      </c>
      <c r="C39" s="19" t="s">
        <v>94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evaluasi karya tari, namun perlu peningkatan dalam kritik tari</v>
      </c>
      <c r="K39" s="28">
        <f t="shared" si="5"/>
        <v>89</v>
      </c>
      <c r="L39" s="28" t="str">
        <f t="shared" si="6"/>
        <v>A</v>
      </c>
      <c r="M39" s="28">
        <f t="shared" si="7"/>
        <v>89</v>
      </c>
      <c r="N39" s="28" t="str">
        <f t="shared" si="8"/>
        <v>A</v>
      </c>
      <c r="O39" s="36">
        <v>1</v>
      </c>
      <c r="P39" s="28" t="str">
        <f t="shared" si="9"/>
        <v>Sangat terampil dalam proses garap gerak tari, namun perlu peningkatan dalam mengkomunikasikan kritik tari secara lisan maupun tulisan</v>
      </c>
      <c r="Q39" s="39"/>
      <c r="R39" s="39" t="s">
        <v>8</v>
      </c>
      <c r="S39" s="18"/>
      <c r="T39" s="1">
        <v>86</v>
      </c>
      <c r="U39" s="1">
        <v>82</v>
      </c>
      <c r="V39" s="1">
        <v>90</v>
      </c>
      <c r="W39" s="1">
        <v>86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90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131885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kritik tari, namun perlu peningkatan dalam evaluasi karya tari</v>
      </c>
      <c r="K40" s="28">
        <f t="shared" si="5"/>
        <v>88</v>
      </c>
      <c r="L40" s="28" t="str">
        <f t="shared" si="6"/>
        <v>A</v>
      </c>
      <c r="M40" s="28">
        <f t="shared" si="7"/>
        <v>88</v>
      </c>
      <c r="N40" s="28" t="str">
        <f t="shared" si="8"/>
        <v>A</v>
      </c>
      <c r="O40" s="36">
        <v>1</v>
      </c>
      <c r="P40" s="28" t="str">
        <f t="shared" si="9"/>
        <v>Sangat terampil dalam proses garap gerak tari, namun perlu peningkatan dalam mengkomunikasikan kritik tari secara lisan maupun tulisan</v>
      </c>
      <c r="Q40" s="39"/>
      <c r="R40" s="39" t="s">
        <v>8</v>
      </c>
      <c r="S40" s="18"/>
      <c r="T40" s="1">
        <v>82</v>
      </c>
      <c r="U40" s="1">
        <v>82</v>
      </c>
      <c r="V40" s="1">
        <v>86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131901</v>
      </c>
      <c r="C41" s="19" t="s">
        <v>96</v>
      </c>
      <c r="D41" s="18"/>
      <c r="E41" s="28">
        <f t="shared" si="0"/>
        <v>87</v>
      </c>
      <c r="F41" s="28" t="str">
        <f t="shared" si="1"/>
        <v>A</v>
      </c>
      <c r="G41" s="28">
        <f t="shared" si="2"/>
        <v>87</v>
      </c>
      <c r="H41" s="28" t="str">
        <f t="shared" si="3"/>
        <v>A</v>
      </c>
      <c r="I41" s="36">
        <v>1</v>
      </c>
      <c r="J41" s="28" t="str">
        <f t="shared" si="4"/>
        <v>Memiliki kemampuan memahami evaluasi karya tari, namun perlu peningkatan dalam kritik tari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proses garap gerak tari, namun perlu peningkatan dalam mengkomunikasikan kritik tari secara lisan maupun tulisan</v>
      </c>
      <c r="Q41" s="39"/>
      <c r="R41" s="39" t="s">
        <v>8</v>
      </c>
      <c r="S41" s="18"/>
      <c r="T41" s="1">
        <v>88</v>
      </c>
      <c r="U41" s="1">
        <v>90</v>
      </c>
      <c r="V41" s="1">
        <v>86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131917</v>
      </c>
      <c r="C42" s="19" t="s">
        <v>97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dalam proses garap gerak tari, namun perlu peningkatan dalam mengkomunikasikan kritik tari secara lisan maupun tulisan</v>
      </c>
      <c r="Q42" s="39"/>
      <c r="R42" s="39" t="s">
        <v>8</v>
      </c>
      <c r="S42" s="18"/>
      <c r="T42" s="1">
        <v>84</v>
      </c>
      <c r="U42" s="1">
        <v>86</v>
      </c>
      <c r="V42" s="1">
        <v>82</v>
      </c>
      <c r="W42" s="1">
        <v>80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90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131933</v>
      </c>
      <c r="C43" s="19" t="s">
        <v>98</v>
      </c>
      <c r="D43" s="18"/>
      <c r="E43" s="28">
        <f t="shared" si="0"/>
        <v>88</v>
      </c>
      <c r="F43" s="28" t="str">
        <f t="shared" si="1"/>
        <v>A</v>
      </c>
      <c r="G43" s="28">
        <f t="shared" si="2"/>
        <v>88</v>
      </c>
      <c r="H43" s="28" t="str">
        <f t="shared" si="3"/>
        <v>A</v>
      </c>
      <c r="I43" s="36">
        <v>1</v>
      </c>
      <c r="J43" s="28" t="str">
        <f t="shared" si="4"/>
        <v>Memiliki kemampuan memahami evaluasi karya tari, namun perlu peningkatan dalam kritik tari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dalam proses garap gerak tari, namun perlu peningkatan dalam mengkomunikasikan kritik tari secara lisan maupun tulisan</v>
      </c>
      <c r="Q43" s="39"/>
      <c r="R43" s="39" t="s">
        <v>8</v>
      </c>
      <c r="S43" s="18"/>
      <c r="T43" s="1">
        <v>90</v>
      </c>
      <c r="U43" s="1">
        <v>86</v>
      </c>
      <c r="V43" s="1">
        <v>88</v>
      </c>
      <c r="W43" s="1">
        <v>86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131949</v>
      </c>
      <c r="C44" s="19" t="s">
        <v>99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evaluasi karya tari, namun perlu peningkatan dalam kritik tari</v>
      </c>
      <c r="K44" s="28">
        <f t="shared" si="5"/>
        <v>90</v>
      </c>
      <c r="L44" s="28" t="str">
        <f t="shared" si="6"/>
        <v>A</v>
      </c>
      <c r="M44" s="28">
        <f t="shared" si="7"/>
        <v>90</v>
      </c>
      <c r="N44" s="28" t="str">
        <f t="shared" si="8"/>
        <v>A</v>
      </c>
      <c r="O44" s="36">
        <v>1</v>
      </c>
      <c r="P44" s="28" t="str">
        <f t="shared" si="9"/>
        <v>Sangat terampil dalam proses garap gerak tari, namun perlu peningkatan dalam mengkomunikasikan kritik tari secara lisan maupun tulisan</v>
      </c>
      <c r="Q44" s="39"/>
      <c r="R44" s="39" t="s">
        <v>8</v>
      </c>
      <c r="S44" s="18"/>
      <c r="T44" s="1">
        <v>88</v>
      </c>
      <c r="U44" s="1">
        <v>82</v>
      </c>
      <c r="V44" s="1">
        <v>86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90</v>
      </c>
      <c r="AG44" s="1">
        <v>90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131965</v>
      </c>
      <c r="C45" s="19" t="s">
        <v>100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memahami evaluasi karya tari, namun perlu peningkatan dalam kritik tari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dalam proses garap gerak tari, namun perlu peningkatan dalam mengkomunikasikan kritik tari secara lisan maupun tulisan</v>
      </c>
      <c r="Q45" s="39"/>
      <c r="R45" s="39" t="s">
        <v>8</v>
      </c>
      <c r="S45" s="18"/>
      <c r="T45" s="1">
        <v>90</v>
      </c>
      <c r="U45" s="1">
        <v>90</v>
      </c>
      <c r="V45" s="1">
        <v>86</v>
      </c>
      <c r="W45" s="1">
        <v>82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131981</v>
      </c>
      <c r="C46" s="19" t="s">
        <v>101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memahami evaluasi karya tari, namun perlu peningkatan dalam kritik tari</v>
      </c>
      <c r="K46" s="28">
        <f t="shared" si="5"/>
        <v>87</v>
      </c>
      <c r="L46" s="28" t="str">
        <f t="shared" si="6"/>
        <v>A</v>
      </c>
      <c r="M46" s="28">
        <f t="shared" si="7"/>
        <v>87</v>
      </c>
      <c r="N46" s="28" t="str">
        <f t="shared" si="8"/>
        <v>A</v>
      </c>
      <c r="O46" s="36">
        <v>1</v>
      </c>
      <c r="P46" s="28" t="str">
        <f t="shared" si="9"/>
        <v>Sangat terampil dalam proses garap gerak tari, namun perlu peningkatan dalam mengkomunikasikan kritik tari secara lisan maupun tulisan</v>
      </c>
      <c r="Q46" s="39"/>
      <c r="R46" s="39" t="s">
        <v>8</v>
      </c>
      <c r="S46" s="18"/>
      <c r="T46" s="1">
        <v>88</v>
      </c>
      <c r="U46" s="1">
        <v>82</v>
      </c>
      <c r="V46" s="1">
        <v>90</v>
      </c>
      <c r="W46" s="1">
        <v>90</v>
      </c>
      <c r="X46" s="1"/>
      <c r="Y46" s="1"/>
      <c r="Z46" s="1"/>
      <c r="AA46" s="1"/>
      <c r="AB46" s="1"/>
      <c r="AC46" s="1"/>
      <c r="AD46" s="1"/>
      <c r="AE46" s="18"/>
      <c r="AF46" s="1">
        <v>86</v>
      </c>
      <c r="AG46" s="1">
        <v>88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87.472222222222229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147" priority="1" operator="between">
      <formula>($C$4-1)</formula>
      <formula>1</formula>
    </cfRule>
  </conditionalFormatting>
  <conditionalFormatting sqref="E12">
    <cfRule type="cellIs" dxfId="1146" priority="2" operator="between">
      <formula>($C$4-1)</formula>
      <formula>1</formula>
    </cfRule>
  </conditionalFormatting>
  <conditionalFormatting sqref="E13">
    <cfRule type="cellIs" dxfId="1145" priority="3" operator="between">
      <formula>($C$4-1)</formula>
      <formula>1</formula>
    </cfRule>
  </conditionalFormatting>
  <conditionalFormatting sqref="E14">
    <cfRule type="cellIs" dxfId="1144" priority="4" operator="between">
      <formula>($C$4-1)</formula>
      <formula>1</formula>
    </cfRule>
  </conditionalFormatting>
  <conditionalFormatting sqref="E15">
    <cfRule type="cellIs" dxfId="1143" priority="5" operator="between">
      <formula>($C$4-1)</formula>
      <formula>1</formula>
    </cfRule>
  </conditionalFormatting>
  <conditionalFormatting sqref="E16">
    <cfRule type="cellIs" dxfId="1142" priority="6" operator="between">
      <formula>($C$4-1)</formula>
      <formula>1</formula>
    </cfRule>
  </conditionalFormatting>
  <conditionalFormatting sqref="E17">
    <cfRule type="cellIs" dxfId="1141" priority="7" operator="between">
      <formula>($C$4-1)</formula>
      <formula>1</formula>
    </cfRule>
  </conditionalFormatting>
  <conditionalFormatting sqref="E18">
    <cfRule type="cellIs" dxfId="1140" priority="8" operator="between">
      <formula>($C$4-1)</formula>
      <formula>1</formula>
    </cfRule>
  </conditionalFormatting>
  <conditionalFormatting sqref="E19">
    <cfRule type="cellIs" dxfId="1139" priority="9" operator="between">
      <formula>($C$4-1)</formula>
      <formula>1</formula>
    </cfRule>
  </conditionalFormatting>
  <conditionalFormatting sqref="E20">
    <cfRule type="cellIs" dxfId="1138" priority="10" operator="between">
      <formula>($C$4-1)</formula>
      <formula>1</formula>
    </cfRule>
  </conditionalFormatting>
  <conditionalFormatting sqref="E21">
    <cfRule type="cellIs" dxfId="1137" priority="11" operator="between">
      <formula>($C$4-1)</formula>
      <formula>1</formula>
    </cfRule>
  </conditionalFormatting>
  <conditionalFormatting sqref="E22">
    <cfRule type="cellIs" dxfId="1136" priority="12" operator="between">
      <formula>($C$4-1)</formula>
      <formula>1</formula>
    </cfRule>
  </conditionalFormatting>
  <conditionalFormatting sqref="E23">
    <cfRule type="cellIs" dxfId="1135" priority="13" operator="between">
      <formula>($C$4-1)</formula>
      <formula>1</formula>
    </cfRule>
  </conditionalFormatting>
  <conditionalFormatting sqref="E24">
    <cfRule type="cellIs" dxfId="1134" priority="14" operator="between">
      <formula>($C$4-1)</formula>
      <formula>1</formula>
    </cfRule>
  </conditionalFormatting>
  <conditionalFormatting sqref="E25">
    <cfRule type="cellIs" dxfId="1133" priority="15" operator="between">
      <formula>($C$4-1)</formula>
      <formula>1</formula>
    </cfRule>
  </conditionalFormatting>
  <conditionalFormatting sqref="E26">
    <cfRule type="cellIs" dxfId="1132" priority="16" operator="between">
      <formula>($C$4-1)</formula>
      <formula>1</formula>
    </cfRule>
  </conditionalFormatting>
  <conditionalFormatting sqref="E27">
    <cfRule type="cellIs" dxfId="1131" priority="17" operator="between">
      <formula>($C$4-1)</formula>
      <formula>1</formula>
    </cfRule>
  </conditionalFormatting>
  <conditionalFormatting sqref="E28">
    <cfRule type="cellIs" dxfId="1130" priority="18" operator="between">
      <formula>($C$4-1)</formula>
      <formula>1</formula>
    </cfRule>
  </conditionalFormatting>
  <conditionalFormatting sqref="E29">
    <cfRule type="cellIs" dxfId="1129" priority="19" operator="between">
      <formula>($C$4-1)</formula>
      <formula>1</formula>
    </cfRule>
  </conditionalFormatting>
  <conditionalFormatting sqref="E30">
    <cfRule type="cellIs" dxfId="1128" priority="20" operator="between">
      <formula>($C$4-1)</formula>
      <formula>1</formula>
    </cfRule>
  </conditionalFormatting>
  <conditionalFormatting sqref="E31">
    <cfRule type="cellIs" dxfId="1127" priority="21" operator="between">
      <formula>($C$4-1)</formula>
      <formula>1</formula>
    </cfRule>
  </conditionalFormatting>
  <conditionalFormatting sqref="E32">
    <cfRule type="cellIs" dxfId="1126" priority="22" operator="between">
      <formula>($C$4-1)</formula>
      <formula>1</formula>
    </cfRule>
  </conditionalFormatting>
  <conditionalFormatting sqref="E33">
    <cfRule type="cellIs" dxfId="1125" priority="23" operator="between">
      <formula>($C$4-1)</formula>
      <formula>1</formula>
    </cfRule>
  </conditionalFormatting>
  <conditionalFormatting sqref="E34">
    <cfRule type="cellIs" dxfId="1124" priority="24" operator="between">
      <formula>($C$4-1)</formula>
      <formula>1</formula>
    </cfRule>
  </conditionalFormatting>
  <conditionalFormatting sqref="E35">
    <cfRule type="cellIs" dxfId="1123" priority="25" operator="between">
      <formula>($C$4-1)</formula>
      <formula>1</formula>
    </cfRule>
  </conditionalFormatting>
  <conditionalFormatting sqref="E36">
    <cfRule type="cellIs" dxfId="1122" priority="26" operator="between">
      <formula>($C$4-1)</formula>
      <formula>1</formula>
    </cfRule>
  </conditionalFormatting>
  <conditionalFormatting sqref="E37">
    <cfRule type="cellIs" dxfId="1121" priority="27" operator="between">
      <formula>($C$4-1)</formula>
      <formula>1</formula>
    </cfRule>
  </conditionalFormatting>
  <conditionalFormatting sqref="E38">
    <cfRule type="cellIs" dxfId="1120" priority="28" operator="between">
      <formula>($C$4-1)</formula>
      <formula>1</formula>
    </cfRule>
  </conditionalFormatting>
  <conditionalFormatting sqref="E39">
    <cfRule type="cellIs" dxfId="1119" priority="29" operator="between">
      <formula>($C$4-1)</formula>
      <formula>1</formula>
    </cfRule>
  </conditionalFormatting>
  <conditionalFormatting sqref="E40">
    <cfRule type="cellIs" dxfId="1118" priority="30" operator="between">
      <formula>($C$4-1)</formula>
      <formula>1</formula>
    </cfRule>
  </conditionalFormatting>
  <conditionalFormatting sqref="E41">
    <cfRule type="cellIs" dxfId="1117" priority="31" operator="between">
      <formula>($C$4-1)</formula>
      <formula>1</formula>
    </cfRule>
  </conditionalFormatting>
  <conditionalFormatting sqref="E42">
    <cfRule type="cellIs" dxfId="1116" priority="32" operator="between">
      <formula>($C$4-1)</formula>
      <formula>1</formula>
    </cfRule>
  </conditionalFormatting>
  <conditionalFormatting sqref="E43">
    <cfRule type="cellIs" dxfId="1115" priority="33" operator="between">
      <formula>($C$4-1)</formula>
      <formula>1</formula>
    </cfRule>
  </conditionalFormatting>
  <conditionalFormatting sqref="E44">
    <cfRule type="cellIs" dxfId="1114" priority="34" operator="between">
      <formula>($C$4-1)</formula>
      <formula>1</formula>
    </cfRule>
  </conditionalFormatting>
  <conditionalFormatting sqref="E45">
    <cfRule type="cellIs" dxfId="1113" priority="35" operator="between">
      <formula>($C$4-1)</formula>
      <formula>1</formula>
    </cfRule>
  </conditionalFormatting>
  <conditionalFormatting sqref="E46">
    <cfRule type="cellIs" dxfId="1112" priority="36" operator="between">
      <formula>($C$4-1)</formula>
      <formula>1</formula>
    </cfRule>
  </conditionalFormatting>
  <conditionalFormatting sqref="E47">
    <cfRule type="cellIs" dxfId="1111" priority="37" operator="between">
      <formula>($C$4-1)</formula>
      <formula>1</formula>
    </cfRule>
  </conditionalFormatting>
  <conditionalFormatting sqref="E48">
    <cfRule type="cellIs" dxfId="1110" priority="38" operator="between">
      <formula>($C$4-1)</formula>
      <formula>1</formula>
    </cfRule>
  </conditionalFormatting>
  <conditionalFormatting sqref="E49">
    <cfRule type="cellIs" dxfId="1109" priority="39" operator="between">
      <formula>($C$4-1)</formula>
      <formula>1</formula>
    </cfRule>
  </conditionalFormatting>
  <conditionalFormatting sqref="E50">
    <cfRule type="cellIs" dxfId="1108" priority="40" operator="between">
      <formula>($C$4-1)</formula>
      <formula>1</formula>
    </cfRule>
  </conditionalFormatting>
  <conditionalFormatting sqref="G11">
    <cfRule type="cellIs" dxfId="1107" priority="41" operator="between">
      <formula>($C$4-1)</formula>
      <formula>1</formula>
    </cfRule>
  </conditionalFormatting>
  <conditionalFormatting sqref="G12">
    <cfRule type="cellIs" dxfId="1106" priority="42" operator="between">
      <formula>($C$4-1)</formula>
      <formula>1</formula>
    </cfRule>
  </conditionalFormatting>
  <conditionalFormatting sqref="G13">
    <cfRule type="cellIs" dxfId="1105" priority="43" operator="between">
      <formula>($C$4-1)</formula>
      <formula>1</formula>
    </cfRule>
  </conditionalFormatting>
  <conditionalFormatting sqref="G14">
    <cfRule type="cellIs" dxfId="1104" priority="44" operator="between">
      <formula>($C$4-1)</formula>
      <formula>1</formula>
    </cfRule>
  </conditionalFormatting>
  <conditionalFormatting sqref="G15">
    <cfRule type="cellIs" dxfId="1103" priority="45" operator="between">
      <formula>($C$4-1)</formula>
      <formula>1</formula>
    </cfRule>
  </conditionalFormatting>
  <conditionalFormatting sqref="G16">
    <cfRule type="cellIs" dxfId="1102" priority="46" operator="between">
      <formula>($C$4-1)</formula>
      <formula>1</formula>
    </cfRule>
  </conditionalFormatting>
  <conditionalFormatting sqref="G17">
    <cfRule type="cellIs" dxfId="1101" priority="47" operator="between">
      <formula>($C$4-1)</formula>
      <formula>1</formula>
    </cfRule>
  </conditionalFormatting>
  <conditionalFormatting sqref="G18">
    <cfRule type="cellIs" dxfId="1100" priority="48" operator="between">
      <formula>($C$4-1)</formula>
      <formula>1</formula>
    </cfRule>
  </conditionalFormatting>
  <conditionalFormatting sqref="G19">
    <cfRule type="cellIs" dxfId="1099" priority="49" operator="between">
      <formula>($C$4-1)</formula>
      <formula>1</formula>
    </cfRule>
  </conditionalFormatting>
  <conditionalFormatting sqref="G20">
    <cfRule type="cellIs" dxfId="1098" priority="50" operator="between">
      <formula>($C$4-1)</formula>
      <formula>1</formula>
    </cfRule>
  </conditionalFormatting>
  <conditionalFormatting sqref="G21">
    <cfRule type="cellIs" dxfId="1097" priority="51" operator="between">
      <formula>($C$4-1)</formula>
      <formula>1</formula>
    </cfRule>
  </conditionalFormatting>
  <conditionalFormatting sqref="G22">
    <cfRule type="cellIs" dxfId="1096" priority="52" operator="between">
      <formula>($C$4-1)</formula>
      <formula>1</formula>
    </cfRule>
  </conditionalFormatting>
  <conditionalFormatting sqref="G23">
    <cfRule type="cellIs" dxfId="1095" priority="53" operator="between">
      <formula>($C$4-1)</formula>
      <formula>1</formula>
    </cfRule>
  </conditionalFormatting>
  <conditionalFormatting sqref="G24">
    <cfRule type="cellIs" dxfId="1094" priority="54" operator="between">
      <formula>($C$4-1)</formula>
      <formula>1</formula>
    </cfRule>
  </conditionalFormatting>
  <conditionalFormatting sqref="G25">
    <cfRule type="cellIs" dxfId="1093" priority="55" operator="between">
      <formula>($C$4-1)</formula>
      <formula>1</formula>
    </cfRule>
  </conditionalFormatting>
  <conditionalFormatting sqref="G26">
    <cfRule type="cellIs" dxfId="1092" priority="56" operator="between">
      <formula>($C$4-1)</formula>
      <formula>1</formula>
    </cfRule>
  </conditionalFormatting>
  <conditionalFormatting sqref="G27">
    <cfRule type="cellIs" dxfId="1091" priority="57" operator="between">
      <formula>($C$4-1)</formula>
      <formula>1</formula>
    </cfRule>
  </conditionalFormatting>
  <conditionalFormatting sqref="G28">
    <cfRule type="cellIs" dxfId="1090" priority="58" operator="between">
      <formula>($C$4-1)</formula>
      <formula>1</formula>
    </cfRule>
  </conditionalFormatting>
  <conditionalFormatting sqref="G29">
    <cfRule type="cellIs" dxfId="1089" priority="59" operator="between">
      <formula>($C$4-1)</formula>
      <formula>1</formula>
    </cfRule>
  </conditionalFormatting>
  <conditionalFormatting sqref="G30">
    <cfRule type="cellIs" dxfId="1088" priority="60" operator="between">
      <formula>($C$4-1)</formula>
      <formula>1</formula>
    </cfRule>
  </conditionalFormatting>
  <conditionalFormatting sqref="G31">
    <cfRule type="cellIs" dxfId="1087" priority="61" operator="between">
      <formula>($C$4-1)</formula>
      <formula>1</formula>
    </cfRule>
  </conditionalFormatting>
  <conditionalFormatting sqref="G32">
    <cfRule type="cellIs" dxfId="1086" priority="62" operator="between">
      <formula>($C$4-1)</formula>
      <formula>1</formula>
    </cfRule>
  </conditionalFormatting>
  <conditionalFormatting sqref="G33">
    <cfRule type="cellIs" dxfId="1085" priority="63" operator="between">
      <formula>($C$4-1)</formula>
      <formula>1</formula>
    </cfRule>
  </conditionalFormatting>
  <conditionalFormatting sqref="G34">
    <cfRule type="cellIs" dxfId="1084" priority="64" operator="between">
      <formula>($C$4-1)</formula>
      <formula>1</formula>
    </cfRule>
  </conditionalFormatting>
  <conditionalFormatting sqref="G35">
    <cfRule type="cellIs" dxfId="1083" priority="65" operator="between">
      <formula>($C$4-1)</formula>
      <formula>1</formula>
    </cfRule>
  </conditionalFormatting>
  <conditionalFormatting sqref="G36">
    <cfRule type="cellIs" dxfId="1082" priority="66" operator="between">
      <formula>($C$4-1)</formula>
      <formula>1</formula>
    </cfRule>
  </conditionalFormatting>
  <conditionalFormatting sqref="G37">
    <cfRule type="cellIs" dxfId="1081" priority="67" operator="between">
      <formula>($C$4-1)</formula>
      <formula>1</formula>
    </cfRule>
  </conditionalFormatting>
  <conditionalFormatting sqref="G38">
    <cfRule type="cellIs" dxfId="1080" priority="68" operator="between">
      <formula>($C$4-1)</formula>
      <formula>1</formula>
    </cfRule>
  </conditionalFormatting>
  <conditionalFormatting sqref="G39">
    <cfRule type="cellIs" dxfId="1079" priority="69" operator="between">
      <formula>($C$4-1)</formula>
      <formula>1</formula>
    </cfRule>
  </conditionalFormatting>
  <conditionalFormatting sqref="G40">
    <cfRule type="cellIs" dxfId="1078" priority="70" operator="between">
      <formula>($C$4-1)</formula>
      <formula>1</formula>
    </cfRule>
  </conditionalFormatting>
  <conditionalFormatting sqref="G41">
    <cfRule type="cellIs" dxfId="1077" priority="71" operator="between">
      <formula>($C$4-1)</formula>
      <formula>1</formula>
    </cfRule>
  </conditionalFormatting>
  <conditionalFormatting sqref="G42">
    <cfRule type="cellIs" dxfId="1076" priority="72" operator="between">
      <formula>($C$4-1)</formula>
      <formula>1</formula>
    </cfRule>
  </conditionalFormatting>
  <conditionalFormatting sqref="G43">
    <cfRule type="cellIs" dxfId="1075" priority="73" operator="between">
      <formula>($C$4-1)</formula>
      <formula>1</formula>
    </cfRule>
  </conditionalFormatting>
  <conditionalFormatting sqref="G44">
    <cfRule type="cellIs" dxfId="1074" priority="74" operator="between">
      <formula>($C$4-1)</formula>
      <formula>1</formula>
    </cfRule>
  </conditionalFormatting>
  <conditionalFormatting sqref="G45">
    <cfRule type="cellIs" dxfId="1073" priority="75" operator="between">
      <formula>($C$4-1)</formula>
      <formula>1</formula>
    </cfRule>
  </conditionalFormatting>
  <conditionalFormatting sqref="G46">
    <cfRule type="cellIs" dxfId="1072" priority="76" operator="between">
      <formula>($C$4-1)</formula>
      <formula>1</formula>
    </cfRule>
  </conditionalFormatting>
  <conditionalFormatting sqref="G47">
    <cfRule type="cellIs" dxfId="1071" priority="77" operator="between">
      <formula>($C$4-1)</formula>
      <formula>1</formula>
    </cfRule>
  </conditionalFormatting>
  <conditionalFormatting sqref="G48">
    <cfRule type="cellIs" dxfId="1070" priority="78" operator="between">
      <formula>($C$4-1)</formula>
      <formula>1</formula>
    </cfRule>
  </conditionalFormatting>
  <conditionalFormatting sqref="G49">
    <cfRule type="cellIs" dxfId="1069" priority="79" operator="between">
      <formula>($C$4-1)</formula>
      <formula>1</formula>
    </cfRule>
  </conditionalFormatting>
  <conditionalFormatting sqref="G50">
    <cfRule type="cellIs" dxfId="1068" priority="80" operator="between">
      <formula>($C$4-1)</formula>
      <formula>1</formula>
    </cfRule>
  </conditionalFormatting>
  <conditionalFormatting sqref="K11">
    <cfRule type="cellIs" dxfId="1067" priority="81" operator="between">
      <formula>($C$4-1)</formula>
      <formula>1</formula>
    </cfRule>
  </conditionalFormatting>
  <conditionalFormatting sqref="K12">
    <cfRule type="cellIs" dxfId="1066" priority="82" operator="between">
      <formula>($C$4-1)</formula>
      <formula>1</formula>
    </cfRule>
  </conditionalFormatting>
  <conditionalFormatting sqref="K13">
    <cfRule type="cellIs" dxfId="1065" priority="83" operator="between">
      <formula>($C$4-1)</formula>
      <formula>1</formula>
    </cfRule>
  </conditionalFormatting>
  <conditionalFormatting sqref="K14">
    <cfRule type="cellIs" dxfId="1064" priority="84" operator="between">
      <formula>($C$4-1)</formula>
      <formula>1</formula>
    </cfRule>
  </conditionalFormatting>
  <conditionalFormatting sqref="K15">
    <cfRule type="cellIs" dxfId="1063" priority="85" operator="between">
      <formula>($C$4-1)</formula>
      <formula>1</formula>
    </cfRule>
  </conditionalFormatting>
  <conditionalFormatting sqref="K16">
    <cfRule type="cellIs" dxfId="1062" priority="86" operator="between">
      <formula>($C$4-1)</formula>
      <formula>1</formula>
    </cfRule>
  </conditionalFormatting>
  <conditionalFormatting sqref="K17">
    <cfRule type="cellIs" dxfId="1061" priority="87" operator="between">
      <formula>($C$4-1)</formula>
      <formula>1</formula>
    </cfRule>
  </conditionalFormatting>
  <conditionalFormatting sqref="K18">
    <cfRule type="cellIs" dxfId="1060" priority="88" operator="between">
      <formula>($C$4-1)</formula>
      <formula>1</formula>
    </cfRule>
  </conditionalFormatting>
  <conditionalFormatting sqref="K19">
    <cfRule type="cellIs" dxfId="1059" priority="89" operator="between">
      <formula>($C$4-1)</formula>
      <formula>1</formula>
    </cfRule>
  </conditionalFormatting>
  <conditionalFormatting sqref="K20">
    <cfRule type="cellIs" dxfId="1058" priority="90" operator="between">
      <formula>($C$4-1)</formula>
      <formula>1</formula>
    </cfRule>
  </conditionalFormatting>
  <conditionalFormatting sqref="K21">
    <cfRule type="cellIs" dxfId="1057" priority="91" operator="between">
      <formula>($C$4-1)</formula>
      <formula>1</formula>
    </cfRule>
  </conditionalFormatting>
  <conditionalFormatting sqref="K22">
    <cfRule type="cellIs" dxfId="1056" priority="92" operator="between">
      <formula>($C$4-1)</formula>
      <formula>1</formula>
    </cfRule>
  </conditionalFormatting>
  <conditionalFormatting sqref="K23">
    <cfRule type="cellIs" dxfId="1055" priority="93" operator="between">
      <formula>($C$4-1)</formula>
      <formula>1</formula>
    </cfRule>
  </conditionalFormatting>
  <conditionalFormatting sqref="K24">
    <cfRule type="cellIs" dxfId="1054" priority="94" operator="between">
      <formula>($C$4-1)</formula>
      <formula>1</formula>
    </cfRule>
  </conditionalFormatting>
  <conditionalFormatting sqref="K25">
    <cfRule type="cellIs" dxfId="1053" priority="95" operator="between">
      <formula>($C$4-1)</formula>
      <formula>1</formula>
    </cfRule>
  </conditionalFormatting>
  <conditionalFormatting sqref="K26">
    <cfRule type="cellIs" dxfId="1052" priority="96" operator="between">
      <formula>($C$4-1)</formula>
      <formula>1</formula>
    </cfRule>
  </conditionalFormatting>
  <conditionalFormatting sqref="K27">
    <cfRule type="cellIs" dxfId="1051" priority="97" operator="between">
      <formula>($C$4-1)</formula>
      <formula>1</formula>
    </cfRule>
  </conditionalFormatting>
  <conditionalFormatting sqref="K28">
    <cfRule type="cellIs" dxfId="1050" priority="98" operator="between">
      <formula>($C$4-1)</formula>
      <formula>1</formula>
    </cfRule>
  </conditionalFormatting>
  <conditionalFormatting sqref="K29">
    <cfRule type="cellIs" dxfId="1049" priority="99" operator="between">
      <formula>($C$4-1)</formula>
      <formula>1</formula>
    </cfRule>
  </conditionalFormatting>
  <conditionalFormatting sqref="K30">
    <cfRule type="cellIs" dxfId="1048" priority="100" operator="between">
      <formula>($C$4-1)</formula>
      <formula>1</formula>
    </cfRule>
  </conditionalFormatting>
  <conditionalFormatting sqref="K31">
    <cfRule type="cellIs" dxfId="1047" priority="101" operator="between">
      <formula>($C$4-1)</formula>
      <formula>1</formula>
    </cfRule>
  </conditionalFormatting>
  <conditionalFormatting sqref="K32">
    <cfRule type="cellIs" dxfId="1046" priority="102" operator="between">
      <formula>($C$4-1)</formula>
      <formula>1</formula>
    </cfRule>
  </conditionalFormatting>
  <conditionalFormatting sqref="K33">
    <cfRule type="cellIs" dxfId="1045" priority="103" operator="between">
      <formula>($C$4-1)</formula>
      <formula>1</formula>
    </cfRule>
  </conditionalFormatting>
  <conditionalFormatting sqref="K34">
    <cfRule type="cellIs" dxfId="1044" priority="104" operator="between">
      <formula>($C$4-1)</formula>
      <formula>1</formula>
    </cfRule>
  </conditionalFormatting>
  <conditionalFormatting sqref="K35">
    <cfRule type="cellIs" dxfId="1043" priority="105" operator="between">
      <formula>($C$4-1)</formula>
      <formula>1</formula>
    </cfRule>
  </conditionalFormatting>
  <conditionalFormatting sqref="K36">
    <cfRule type="cellIs" dxfId="1042" priority="106" operator="between">
      <formula>($C$4-1)</formula>
      <formula>1</formula>
    </cfRule>
  </conditionalFormatting>
  <conditionalFormatting sqref="K37">
    <cfRule type="cellIs" dxfId="1041" priority="107" operator="between">
      <formula>($C$4-1)</formula>
      <formula>1</formula>
    </cfRule>
  </conditionalFormatting>
  <conditionalFormatting sqref="K38">
    <cfRule type="cellIs" dxfId="1040" priority="108" operator="between">
      <formula>($C$4-1)</formula>
      <formula>1</formula>
    </cfRule>
  </conditionalFormatting>
  <conditionalFormatting sqref="K39">
    <cfRule type="cellIs" dxfId="1039" priority="109" operator="between">
      <formula>($C$4-1)</formula>
      <formula>1</formula>
    </cfRule>
  </conditionalFormatting>
  <conditionalFormatting sqref="K40">
    <cfRule type="cellIs" dxfId="1038" priority="110" operator="between">
      <formula>($C$4-1)</formula>
      <formula>1</formula>
    </cfRule>
  </conditionalFormatting>
  <conditionalFormatting sqref="K41">
    <cfRule type="cellIs" dxfId="1037" priority="111" operator="between">
      <formula>($C$4-1)</formula>
      <formula>1</formula>
    </cfRule>
  </conditionalFormatting>
  <conditionalFormatting sqref="K42">
    <cfRule type="cellIs" dxfId="1036" priority="112" operator="between">
      <formula>($C$4-1)</formula>
      <formula>1</formula>
    </cfRule>
  </conditionalFormatting>
  <conditionalFormatting sqref="K43">
    <cfRule type="cellIs" dxfId="1035" priority="113" operator="between">
      <formula>($C$4-1)</formula>
      <formula>1</formula>
    </cfRule>
  </conditionalFormatting>
  <conditionalFormatting sqref="K44">
    <cfRule type="cellIs" dxfId="1034" priority="114" operator="between">
      <formula>($C$4-1)</formula>
      <formula>1</formula>
    </cfRule>
  </conditionalFormatting>
  <conditionalFormatting sqref="K45">
    <cfRule type="cellIs" dxfId="1033" priority="115" operator="between">
      <formula>($C$4-1)</formula>
      <formula>1</formula>
    </cfRule>
  </conditionalFormatting>
  <conditionalFormatting sqref="K46">
    <cfRule type="cellIs" dxfId="1032" priority="116" operator="between">
      <formula>($C$4-1)</formula>
      <formula>1</formula>
    </cfRule>
  </conditionalFormatting>
  <conditionalFormatting sqref="K47">
    <cfRule type="cellIs" dxfId="1031" priority="117" operator="between">
      <formula>($C$4-1)</formula>
      <formula>1</formula>
    </cfRule>
  </conditionalFormatting>
  <conditionalFormatting sqref="K48">
    <cfRule type="cellIs" dxfId="1030" priority="118" operator="between">
      <formula>($C$4-1)</formula>
      <formula>1</formula>
    </cfRule>
  </conditionalFormatting>
  <conditionalFormatting sqref="K49">
    <cfRule type="cellIs" dxfId="1029" priority="119" operator="between">
      <formula>($C$4-1)</formula>
      <formula>1</formula>
    </cfRule>
  </conditionalFormatting>
  <conditionalFormatting sqref="K50">
    <cfRule type="cellIs" dxfId="1028" priority="120" operator="between">
      <formula>($C$4-1)</formula>
      <formula>1</formula>
    </cfRule>
  </conditionalFormatting>
  <conditionalFormatting sqref="M11">
    <cfRule type="cellIs" dxfId="1027" priority="121" operator="between">
      <formula>($C$4-1)</formula>
      <formula>1</formula>
    </cfRule>
  </conditionalFormatting>
  <conditionalFormatting sqref="M12">
    <cfRule type="cellIs" dxfId="1026" priority="122" operator="between">
      <formula>($C$4-1)</formula>
      <formula>1</formula>
    </cfRule>
  </conditionalFormatting>
  <conditionalFormatting sqref="M13">
    <cfRule type="cellIs" dxfId="1025" priority="123" operator="between">
      <formula>($C$4-1)</formula>
      <formula>1</formula>
    </cfRule>
  </conditionalFormatting>
  <conditionalFormatting sqref="M14">
    <cfRule type="cellIs" dxfId="1024" priority="124" operator="between">
      <formula>($C$4-1)</formula>
      <formula>1</formula>
    </cfRule>
  </conditionalFormatting>
  <conditionalFormatting sqref="M15">
    <cfRule type="cellIs" dxfId="1023" priority="125" operator="between">
      <formula>($C$4-1)</formula>
      <formula>1</formula>
    </cfRule>
  </conditionalFormatting>
  <conditionalFormatting sqref="M16">
    <cfRule type="cellIs" dxfId="1022" priority="126" operator="between">
      <formula>($C$4-1)</formula>
      <formula>1</formula>
    </cfRule>
  </conditionalFormatting>
  <conditionalFormatting sqref="M17">
    <cfRule type="cellIs" dxfId="1021" priority="127" operator="between">
      <formula>($C$4-1)</formula>
      <formula>1</formula>
    </cfRule>
  </conditionalFormatting>
  <conditionalFormatting sqref="M18">
    <cfRule type="cellIs" dxfId="1020" priority="128" operator="between">
      <formula>($C$4-1)</formula>
      <formula>1</formula>
    </cfRule>
  </conditionalFormatting>
  <conditionalFormatting sqref="M19">
    <cfRule type="cellIs" dxfId="1019" priority="129" operator="between">
      <formula>($C$4-1)</formula>
      <formula>1</formula>
    </cfRule>
  </conditionalFormatting>
  <conditionalFormatting sqref="M20">
    <cfRule type="cellIs" dxfId="1018" priority="130" operator="between">
      <formula>($C$4-1)</formula>
      <formula>1</formula>
    </cfRule>
  </conditionalFormatting>
  <conditionalFormatting sqref="M21">
    <cfRule type="cellIs" dxfId="1017" priority="131" operator="between">
      <formula>($C$4-1)</formula>
      <formula>1</formula>
    </cfRule>
  </conditionalFormatting>
  <conditionalFormatting sqref="M22">
    <cfRule type="cellIs" dxfId="1016" priority="132" operator="between">
      <formula>($C$4-1)</formula>
      <formula>1</formula>
    </cfRule>
  </conditionalFormatting>
  <conditionalFormatting sqref="M23">
    <cfRule type="cellIs" dxfId="1015" priority="133" operator="between">
      <formula>($C$4-1)</formula>
      <formula>1</formula>
    </cfRule>
  </conditionalFormatting>
  <conditionalFormatting sqref="M24">
    <cfRule type="cellIs" dxfId="1014" priority="134" operator="between">
      <formula>($C$4-1)</formula>
      <formula>1</formula>
    </cfRule>
  </conditionalFormatting>
  <conditionalFormatting sqref="M25">
    <cfRule type="cellIs" dxfId="1013" priority="135" operator="between">
      <formula>($C$4-1)</formula>
      <formula>1</formula>
    </cfRule>
  </conditionalFormatting>
  <conditionalFormatting sqref="M26">
    <cfRule type="cellIs" dxfId="1012" priority="136" operator="between">
      <formula>($C$4-1)</formula>
      <formula>1</formula>
    </cfRule>
  </conditionalFormatting>
  <conditionalFormatting sqref="M27">
    <cfRule type="cellIs" dxfId="1011" priority="137" operator="between">
      <formula>($C$4-1)</formula>
      <formula>1</formula>
    </cfRule>
  </conditionalFormatting>
  <conditionalFormatting sqref="M28">
    <cfRule type="cellIs" dxfId="1010" priority="138" operator="between">
      <formula>($C$4-1)</formula>
      <formula>1</formula>
    </cfRule>
  </conditionalFormatting>
  <conditionalFormatting sqref="M29">
    <cfRule type="cellIs" dxfId="1009" priority="139" operator="between">
      <formula>($C$4-1)</formula>
      <formula>1</formula>
    </cfRule>
  </conditionalFormatting>
  <conditionalFormatting sqref="M30">
    <cfRule type="cellIs" dxfId="1008" priority="140" operator="between">
      <formula>($C$4-1)</formula>
      <formula>1</formula>
    </cfRule>
  </conditionalFormatting>
  <conditionalFormatting sqref="M31">
    <cfRule type="cellIs" dxfId="1007" priority="141" operator="between">
      <formula>($C$4-1)</formula>
      <formula>1</formula>
    </cfRule>
  </conditionalFormatting>
  <conditionalFormatting sqref="M32">
    <cfRule type="cellIs" dxfId="1006" priority="142" operator="between">
      <formula>($C$4-1)</formula>
      <formula>1</formula>
    </cfRule>
  </conditionalFormatting>
  <conditionalFormatting sqref="M33">
    <cfRule type="cellIs" dxfId="1005" priority="143" operator="between">
      <formula>($C$4-1)</formula>
      <formula>1</formula>
    </cfRule>
  </conditionalFormatting>
  <conditionalFormatting sqref="M34">
    <cfRule type="cellIs" dxfId="1004" priority="144" operator="between">
      <formula>($C$4-1)</formula>
      <formula>1</formula>
    </cfRule>
  </conditionalFormatting>
  <conditionalFormatting sqref="M35">
    <cfRule type="cellIs" dxfId="1003" priority="145" operator="between">
      <formula>($C$4-1)</formula>
      <formula>1</formula>
    </cfRule>
  </conditionalFormatting>
  <conditionalFormatting sqref="M36">
    <cfRule type="cellIs" dxfId="1002" priority="146" operator="between">
      <formula>($C$4-1)</formula>
      <formula>1</formula>
    </cfRule>
  </conditionalFormatting>
  <conditionalFormatting sqref="M37">
    <cfRule type="cellIs" dxfId="1001" priority="147" operator="between">
      <formula>($C$4-1)</formula>
      <formula>1</formula>
    </cfRule>
  </conditionalFormatting>
  <conditionalFormatting sqref="M38">
    <cfRule type="cellIs" dxfId="1000" priority="148" operator="between">
      <formula>($C$4-1)</formula>
      <formula>1</formula>
    </cfRule>
  </conditionalFormatting>
  <conditionalFormatting sqref="M39">
    <cfRule type="cellIs" dxfId="999" priority="149" operator="between">
      <formula>($C$4-1)</formula>
      <formula>1</formula>
    </cfRule>
  </conditionalFormatting>
  <conditionalFormatting sqref="M40">
    <cfRule type="cellIs" dxfId="998" priority="150" operator="between">
      <formula>($C$4-1)</formula>
      <formula>1</formula>
    </cfRule>
  </conditionalFormatting>
  <conditionalFormatting sqref="M41">
    <cfRule type="cellIs" dxfId="997" priority="151" operator="between">
      <formula>($C$4-1)</formula>
      <formula>1</formula>
    </cfRule>
  </conditionalFormatting>
  <conditionalFormatting sqref="M42">
    <cfRule type="cellIs" dxfId="996" priority="152" operator="between">
      <formula>($C$4-1)</formula>
      <formula>1</formula>
    </cfRule>
  </conditionalFormatting>
  <conditionalFormatting sqref="M43">
    <cfRule type="cellIs" dxfId="995" priority="153" operator="between">
      <formula>($C$4-1)</formula>
      <formula>1</formula>
    </cfRule>
  </conditionalFormatting>
  <conditionalFormatting sqref="M44">
    <cfRule type="cellIs" dxfId="994" priority="154" operator="between">
      <formula>($C$4-1)</formula>
      <formula>1</formula>
    </cfRule>
  </conditionalFormatting>
  <conditionalFormatting sqref="M45">
    <cfRule type="cellIs" dxfId="993" priority="155" operator="between">
      <formula>($C$4-1)</formula>
      <formula>1</formula>
    </cfRule>
  </conditionalFormatting>
  <conditionalFormatting sqref="M46">
    <cfRule type="cellIs" dxfId="992" priority="156" operator="between">
      <formula>($C$4-1)</formula>
      <formula>1</formula>
    </cfRule>
  </conditionalFormatting>
  <conditionalFormatting sqref="M47">
    <cfRule type="cellIs" dxfId="991" priority="157" operator="between">
      <formula>($C$4-1)</formula>
      <formula>1</formula>
    </cfRule>
  </conditionalFormatting>
  <conditionalFormatting sqref="M48">
    <cfRule type="cellIs" dxfId="990" priority="158" operator="between">
      <formula>($C$4-1)</formula>
      <formula>1</formula>
    </cfRule>
  </conditionalFormatting>
  <conditionalFormatting sqref="M49">
    <cfRule type="cellIs" dxfId="989" priority="159" operator="between">
      <formula>($C$4-1)</formula>
      <formula>1</formula>
    </cfRule>
  </conditionalFormatting>
  <conditionalFormatting sqref="M50">
    <cfRule type="cellIs" dxfId="988" priority="160" operator="between">
      <formula>($C$4-1)</formula>
      <formula>1</formula>
    </cfRule>
  </conditionalFormatting>
  <conditionalFormatting sqref="K52">
    <cfRule type="cellIs" dxfId="987" priority="161" operator="lessThan">
      <formula>$C$4</formula>
    </cfRule>
  </conditionalFormatting>
  <conditionalFormatting sqref="K53">
    <cfRule type="cellIs" dxfId="986" priority="162" operator="lessThan">
      <formula>$C$4</formula>
    </cfRule>
  </conditionalFormatting>
  <conditionalFormatting sqref="K54">
    <cfRule type="cellIs" dxfId="985" priority="163" operator="lessThan">
      <formula>$C$4</formula>
    </cfRule>
  </conditionalFormatting>
  <conditionalFormatting sqref="K55">
    <cfRule type="cellIs" dxfId="98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G38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269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131997</v>
      </c>
      <c r="C11" s="19" t="s">
        <v>116</v>
      </c>
      <c r="D11" s="18"/>
      <c r="E11" s="28">
        <f t="shared" ref="E11:E50" si="0">IF((COUNTA(T11:AC11)&gt;0),(ROUND((AVERAGE(T11:AC11)),0)),"")</f>
        <v>82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82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kritik tari, namun perlu peningkatan dalam evaluasi karya tari</v>
      </c>
      <c r="K11" s="28">
        <f t="shared" ref="K11:K50" si="5">IF((COUNTA(AF11:AO11)&gt;0),AVERAGE(AF11:AO11),"")</f>
        <v>83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83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dalam mengkomunikasikan kritik tari secara lisan maupun tulisan , namun perlu peningkatan dalam gerak proses garap gerak tari</v>
      </c>
      <c r="Q11" s="39"/>
      <c r="R11" s="39" t="s">
        <v>8</v>
      </c>
      <c r="S11" s="18"/>
      <c r="T11" s="1">
        <v>80</v>
      </c>
      <c r="U11" s="1">
        <v>84</v>
      </c>
      <c r="V11" s="1">
        <v>82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84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132013</v>
      </c>
      <c r="C12" s="19" t="s">
        <v>117</v>
      </c>
      <c r="D12" s="18"/>
      <c r="E12" s="28">
        <f t="shared" si="0"/>
        <v>86</v>
      </c>
      <c r="F12" s="28" t="str">
        <f t="shared" si="1"/>
        <v>A</v>
      </c>
      <c r="G12" s="28">
        <f t="shared" si="2"/>
        <v>86</v>
      </c>
      <c r="H12" s="28" t="str">
        <f t="shared" si="3"/>
        <v>A</v>
      </c>
      <c r="I12" s="36">
        <v>1</v>
      </c>
      <c r="J12" s="28" t="str">
        <f t="shared" si="4"/>
        <v>Memiliki kemampuan memahami evaluasi karya tari, namun perlu peningkatan dalam kritik tari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dalam proses garap gerak tari, namun perlu peningkatan dalam mengkomunikasikan kritik tari secara lisan maupun tulisan</v>
      </c>
      <c r="Q12" s="39"/>
      <c r="R12" s="39" t="s">
        <v>8</v>
      </c>
      <c r="S12" s="18"/>
      <c r="T12" s="1">
        <v>88</v>
      </c>
      <c r="U12" s="1">
        <v>86</v>
      </c>
      <c r="V12" s="1">
        <v>88</v>
      </c>
      <c r="W12" s="1">
        <v>80</v>
      </c>
      <c r="X12" s="1"/>
      <c r="Y12" s="1"/>
      <c r="Z12" s="1"/>
      <c r="AA12" s="1"/>
      <c r="AB12" s="1"/>
      <c r="AC12" s="1"/>
      <c r="AD12" s="1"/>
      <c r="AE12" s="18"/>
      <c r="AF12" s="1">
        <v>84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132029</v>
      </c>
      <c r="C13" s="19" t="s">
        <v>118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>Memiliki kemampuan memahami kritik tari, namun perlu peningkatan dalam evaluasi karya tari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 dalam mengkomunikasikan kritik tari secara lisan maupun tulisan , namun perlu peningkatan dalam gerak proses garap gerak tari</v>
      </c>
      <c r="Q13" s="39"/>
      <c r="R13" s="39" t="s">
        <v>8</v>
      </c>
      <c r="S13" s="18"/>
      <c r="T13" s="1">
        <v>80</v>
      </c>
      <c r="U13" s="1">
        <v>86</v>
      </c>
      <c r="V13" s="1">
        <v>86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82</v>
      </c>
      <c r="AG13" s="1">
        <v>86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328</v>
      </c>
      <c r="FI13" s="76" t="s">
        <v>329</v>
      </c>
      <c r="FJ13" s="77">
        <v>62381</v>
      </c>
      <c r="FK13" s="77">
        <v>62391</v>
      </c>
    </row>
    <row r="14" spans="1:167" x14ac:dyDescent="0.25">
      <c r="A14" s="19">
        <v>4</v>
      </c>
      <c r="B14" s="19">
        <v>132045</v>
      </c>
      <c r="C14" s="19" t="s">
        <v>119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>Memiliki kemampuan memahami kritik tari, namun perlu peningkatan dalam evaluasi karya tari</v>
      </c>
      <c r="K14" s="28">
        <f t="shared" si="5"/>
        <v>88</v>
      </c>
      <c r="L14" s="28" t="str">
        <f t="shared" si="6"/>
        <v>A</v>
      </c>
      <c r="M14" s="28">
        <f t="shared" si="7"/>
        <v>88</v>
      </c>
      <c r="N14" s="28" t="str">
        <f t="shared" si="8"/>
        <v>A</v>
      </c>
      <c r="O14" s="36">
        <v>1</v>
      </c>
      <c r="P14" s="28" t="str">
        <f t="shared" si="9"/>
        <v>Sangat terampil dalam proses garap gerak tari, namun perlu peningkatan dalam mengkomunikasikan kritik tari secara lisan maupun tulisan</v>
      </c>
      <c r="Q14" s="39"/>
      <c r="R14" s="39" t="s">
        <v>8</v>
      </c>
      <c r="S14" s="18"/>
      <c r="T14" s="1">
        <v>84</v>
      </c>
      <c r="U14" s="1">
        <v>86</v>
      </c>
      <c r="V14" s="1">
        <v>84</v>
      </c>
      <c r="W14" s="1">
        <v>80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132061</v>
      </c>
      <c r="C15" s="19" t="s">
        <v>120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memahami evaluasi karya tari, namun perlu peningkatan dalam kritik tari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proses garap gerak tari, namun perlu peningkatan dalam mengkomunikasikan kritik tari secara lisan maupun tulisan</v>
      </c>
      <c r="Q15" s="39"/>
      <c r="R15" s="39" t="s">
        <v>8</v>
      </c>
      <c r="S15" s="18"/>
      <c r="T15" s="1">
        <v>88</v>
      </c>
      <c r="U15" s="1">
        <v>94</v>
      </c>
      <c r="V15" s="1">
        <v>90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330</v>
      </c>
      <c r="FI15" s="76" t="s">
        <v>331</v>
      </c>
      <c r="FJ15" s="77">
        <v>62382</v>
      </c>
      <c r="FK15" s="77">
        <v>62392</v>
      </c>
    </row>
    <row r="16" spans="1:167" x14ac:dyDescent="0.25">
      <c r="A16" s="19">
        <v>6</v>
      </c>
      <c r="B16" s="19">
        <v>132077</v>
      </c>
      <c r="C16" s="19" t="s">
        <v>121</v>
      </c>
      <c r="D16" s="18"/>
      <c r="E16" s="28">
        <f t="shared" si="0"/>
        <v>83</v>
      </c>
      <c r="F16" s="28" t="str">
        <f t="shared" si="1"/>
        <v>B</v>
      </c>
      <c r="G16" s="28">
        <f t="shared" si="2"/>
        <v>83</v>
      </c>
      <c r="H16" s="28" t="str">
        <f t="shared" si="3"/>
        <v>B</v>
      </c>
      <c r="I16" s="36">
        <v>2</v>
      </c>
      <c r="J16" s="28" t="str">
        <f t="shared" si="4"/>
        <v>Memiliki kemampuan memahami kritik tari, namun perlu peningkatan dalam evaluasi karya tari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dalam proses garap gerak tari, namun perlu peningkatan dalam mengkomunikasikan kritik tari secara lisan maupun tulisan</v>
      </c>
      <c r="Q16" s="39"/>
      <c r="R16" s="39" t="s">
        <v>8</v>
      </c>
      <c r="S16" s="18"/>
      <c r="T16" s="1">
        <v>82</v>
      </c>
      <c r="U16" s="1">
        <v>84</v>
      </c>
      <c r="V16" s="1">
        <v>86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86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132093</v>
      </c>
      <c r="C17" s="19" t="s">
        <v>122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evaluasi karya tari, namun perlu peningkatan dalam kritik tari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dalam proses garap gerak tari, namun perlu peningkatan dalam mengkomunikasikan kritik tari secara lisan maupun tulisan</v>
      </c>
      <c r="Q17" s="39"/>
      <c r="R17" s="39" t="s">
        <v>8</v>
      </c>
      <c r="S17" s="18"/>
      <c r="T17" s="1">
        <v>86</v>
      </c>
      <c r="U17" s="1">
        <v>86</v>
      </c>
      <c r="V17" s="1">
        <v>92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332</v>
      </c>
      <c r="FI17" s="76" t="s">
        <v>333</v>
      </c>
      <c r="FJ17" s="77">
        <v>62383</v>
      </c>
      <c r="FK17" s="77">
        <v>62393</v>
      </c>
    </row>
    <row r="18" spans="1:167" x14ac:dyDescent="0.25">
      <c r="A18" s="19">
        <v>8</v>
      </c>
      <c r="B18" s="19">
        <v>132109</v>
      </c>
      <c r="C18" s="19" t="s">
        <v>123</v>
      </c>
      <c r="D18" s="18"/>
      <c r="E18" s="28">
        <f t="shared" si="0"/>
        <v>85</v>
      </c>
      <c r="F18" s="28" t="str">
        <f t="shared" si="1"/>
        <v>A</v>
      </c>
      <c r="G18" s="28">
        <f t="shared" si="2"/>
        <v>85</v>
      </c>
      <c r="H18" s="28" t="str">
        <f t="shared" si="3"/>
        <v>A</v>
      </c>
      <c r="I18" s="36">
        <v>1</v>
      </c>
      <c r="J18" s="28" t="str">
        <f t="shared" si="4"/>
        <v>Memiliki kemampuan memahami evaluasi karya tari, namun perlu peningkatan dalam kritik tari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proses garap gerak tari, namun perlu peningkatan dalam mengkomunikasikan kritik tari secara lisan maupun tulisan</v>
      </c>
      <c r="Q18" s="39"/>
      <c r="R18" s="39" t="s">
        <v>8</v>
      </c>
      <c r="S18" s="18"/>
      <c r="T18" s="1">
        <v>80</v>
      </c>
      <c r="U18" s="1">
        <v>86</v>
      </c>
      <c r="V18" s="1">
        <v>90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132125</v>
      </c>
      <c r="C19" s="19" t="s">
        <v>124</v>
      </c>
      <c r="D19" s="18"/>
      <c r="E19" s="28">
        <f t="shared" si="0"/>
        <v>83</v>
      </c>
      <c r="F19" s="28" t="str">
        <f t="shared" si="1"/>
        <v>B</v>
      </c>
      <c r="G19" s="28">
        <f t="shared" si="2"/>
        <v>83</v>
      </c>
      <c r="H19" s="28" t="str">
        <f t="shared" si="3"/>
        <v>B</v>
      </c>
      <c r="I19" s="36">
        <v>2</v>
      </c>
      <c r="J19" s="28" t="str">
        <f t="shared" si="4"/>
        <v>Memiliki kemampuan memahami kritik tari, namun perlu peningkatan dalam evaluasi karya tari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84</v>
      </c>
      <c r="U19" s="1">
        <v>82</v>
      </c>
      <c r="V19" s="1">
        <v>86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82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62384</v>
      </c>
      <c r="FK19" s="77">
        <v>62394</v>
      </c>
    </row>
    <row r="20" spans="1:167" x14ac:dyDescent="0.25">
      <c r="A20" s="19">
        <v>10</v>
      </c>
      <c r="B20" s="19">
        <v>132141</v>
      </c>
      <c r="C20" s="19" t="s">
        <v>125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memahami evaluasi karya tari, namun perlu peningkatan dalam kritik tari</v>
      </c>
      <c r="K20" s="28">
        <f t="shared" si="5"/>
        <v>86</v>
      </c>
      <c r="L20" s="28" t="str">
        <f t="shared" si="6"/>
        <v>A</v>
      </c>
      <c r="M20" s="28">
        <f t="shared" si="7"/>
        <v>86</v>
      </c>
      <c r="N20" s="28" t="str">
        <f t="shared" si="8"/>
        <v>A</v>
      </c>
      <c r="O20" s="36">
        <v>1</v>
      </c>
      <c r="P20" s="28" t="str">
        <f t="shared" si="9"/>
        <v>Sangat terampil dalam proses garap gerak tari, namun perlu peningkatan dalam mengkomunikasikan kritik tari secara lisan maupun tulisan</v>
      </c>
      <c r="Q20" s="39"/>
      <c r="R20" s="39" t="s">
        <v>8</v>
      </c>
      <c r="S20" s="18"/>
      <c r="T20" s="1">
        <v>86</v>
      </c>
      <c r="U20" s="1">
        <v>90</v>
      </c>
      <c r="V20" s="1">
        <v>90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132157</v>
      </c>
      <c r="C21" s="19" t="s">
        <v>126</v>
      </c>
      <c r="D21" s="18"/>
      <c r="E21" s="28">
        <f t="shared" si="0"/>
        <v>86</v>
      </c>
      <c r="F21" s="28" t="str">
        <f t="shared" si="1"/>
        <v>A</v>
      </c>
      <c r="G21" s="28">
        <f t="shared" si="2"/>
        <v>86</v>
      </c>
      <c r="H21" s="28" t="str">
        <f t="shared" si="3"/>
        <v>A</v>
      </c>
      <c r="I21" s="36">
        <v>1</v>
      </c>
      <c r="J21" s="28" t="str">
        <f t="shared" si="4"/>
        <v>Memiliki kemampuan memahami evaluasi karya tari, namun perlu peningkatan dalam kritik tari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proses garap gerak tari, namun perlu peningkatan dalam mengkomunikasikan kritik tari secara lisan maupun tulisan</v>
      </c>
      <c r="Q21" s="39"/>
      <c r="R21" s="39" t="s">
        <v>8</v>
      </c>
      <c r="S21" s="18"/>
      <c r="T21" s="1">
        <v>84</v>
      </c>
      <c r="U21" s="1">
        <v>92</v>
      </c>
      <c r="V21" s="1">
        <v>86</v>
      </c>
      <c r="W21" s="1">
        <v>82</v>
      </c>
      <c r="X21" s="1"/>
      <c r="Y21" s="1"/>
      <c r="Z21" s="1"/>
      <c r="AA21" s="1"/>
      <c r="AB21" s="1"/>
      <c r="AC21" s="1"/>
      <c r="AD21" s="1"/>
      <c r="AE21" s="18"/>
      <c r="AF21" s="1">
        <v>82</v>
      </c>
      <c r="AG21" s="1">
        <v>90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62385</v>
      </c>
      <c r="FK21" s="77">
        <v>62395</v>
      </c>
    </row>
    <row r="22" spans="1:167" x14ac:dyDescent="0.25">
      <c r="A22" s="19">
        <v>12</v>
      </c>
      <c r="B22" s="19">
        <v>132173</v>
      </c>
      <c r="C22" s="19" t="s">
        <v>127</v>
      </c>
      <c r="D22" s="18"/>
      <c r="E22" s="28">
        <f t="shared" si="0"/>
        <v>85</v>
      </c>
      <c r="F22" s="28" t="str">
        <f t="shared" si="1"/>
        <v>A</v>
      </c>
      <c r="G22" s="28">
        <f t="shared" si="2"/>
        <v>85</v>
      </c>
      <c r="H22" s="28" t="str">
        <f t="shared" si="3"/>
        <v>A</v>
      </c>
      <c r="I22" s="36">
        <v>1</v>
      </c>
      <c r="J22" s="28" t="str">
        <f t="shared" si="4"/>
        <v>Memiliki kemampuan memahami evaluasi karya tari, namun perlu peningkatan dalam kritik tari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dalam proses garap gerak tari, namun perlu peningkatan dalam mengkomunikasikan kritik tari secara lisan maupun tulisan</v>
      </c>
      <c r="Q22" s="39"/>
      <c r="R22" s="39" t="s">
        <v>8</v>
      </c>
      <c r="S22" s="18"/>
      <c r="T22" s="1">
        <v>82</v>
      </c>
      <c r="U22" s="1">
        <v>92</v>
      </c>
      <c r="V22" s="1">
        <v>86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132189</v>
      </c>
      <c r="C23" s="19" t="s">
        <v>128</v>
      </c>
      <c r="D23" s="18"/>
      <c r="E23" s="28">
        <f t="shared" si="0"/>
        <v>87</v>
      </c>
      <c r="F23" s="28" t="str">
        <f t="shared" si="1"/>
        <v>A</v>
      </c>
      <c r="G23" s="28">
        <f t="shared" si="2"/>
        <v>87</v>
      </c>
      <c r="H23" s="28" t="str">
        <f t="shared" si="3"/>
        <v>A</v>
      </c>
      <c r="I23" s="36">
        <v>1</v>
      </c>
      <c r="J23" s="28" t="str">
        <f t="shared" si="4"/>
        <v>Memiliki kemampuan memahami evaluasi karya tari, namun perlu peningkatan dalam kritik tari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proses garap gerak tari, namun perlu peningkatan dalam mengkomunikasikan kritik tari secara lisan maupun tulisan</v>
      </c>
      <c r="Q23" s="39"/>
      <c r="R23" s="39" t="s">
        <v>8</v>
      </c>
      <c r="S23" s="18"/>
      <c r="T23" s="1">
        <v>86</v>
      </c>
      <c r="U23" s="1">
        <v>88</v>
      </c>
      <c r="V23" s="1">
        <v>90</v>
      </c>
      <c r="W23" s="1">
        <v>82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88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62386</v>
      </c>
      <c r="FK23" s="77">
        <v>62396</v>
      </c>
    </row>
    <row r="24" spans="1:167" x14ac:dyDescent="0.25">
      <c r="A24" s="19">
        <v>14</v>
      </c>
      <c r="B24" s="19">
        <v>132205</v>
      </c>
      <c r="C24" s="19" t="s">
        <v>129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memahami evaluasi karya tari, namun perlu peningkatan dalam kritik tari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proses garap gerak tari, namun perlu peningkatan dalam mengkomunikasikan kritik tari secara lisan maupun tulisan</v>
      </c>
      <c r="Q24" s="39"/>
      <c r="R24" s="39" t="s">
        <v>8</v>
      </c>
      <c r="S24" s="18"/>
      <c r="T24" s="1">
        <v>86</v>
      </c>
      <c r="U24" s="1">
        <v>94</v>
      </c>
      <c r="V24" s="1">
        <v>86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132221</v>
      </c>
      <c r="C25" s="19" t="s">
        <v>130</v>
      </c>
      <c r="D25" s="18"/>
      <c r="E25" s="28">
        <f t="shared" si="0"/>
        <v>83</v>
      </c>
      <c r="F25" s="28" t="str">
        <f t="shared" si="1"/>
        <v>B</v>
      </c>
      <c r="G25" s="28">
        <f t="shared" si="2"/>
        <v>83</v>
      </c>
      <c r="H25" s="28" t="str">
        <f t="shared" si="3"/>
        <v>B</v>
      </c>
      <c r="I25" s="36">
        <v>2</v>
      </c>
      <c r="J25" s="28" t="str">
        <f t="shared" si="4"/>
        <v>Memiliki kemampuan memahami kritik tari, namun perlu peningkatan dalam evaluasi karya tari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 dalam mengkomunikasikan kritik tari secara lisan maupun tulisan , namun perlu peningkatan dalam gerak proses garap gerak tari</v>
      </c>
      <c r="Q25" s="39"/>
      <c r="R25" s="39" t="s">
        <v>8</v>
      </c>
      <c r="S25" s="18"/>
      <c r="T25" s="1">
        <v>82</v>
      </c>
      <c r="U25" s="1">
        <v>82</v>
      </c>
      <c r="V25" s="1">
        <v>86</v>
      </c>
      <c r="W25" s="1">
        <v>80</v>
      </c>
      <c r="X25" s="1"/>
      <c r="Y25" s="1"/>
      <c r="Z25" s="1"/>
      <c r="AA25" s="1"/>
      <c r="AB25" s="1"/>
      <c r="AC25" s="1"/>
      <c r="AD25" s="1"/>
      <c r="AE25" s="18"/>
      <c r="AF25" s="1">
        <v>86</v>
      </c>
      <c r="AG25" s="1">
        <v>82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62387</v>
      </c>
      <c r="FK25" s="77">
        <v>62397</v>
      </c>
    </row>
    <row r="26" spans="1:167" x14ac:dyDescent="0.25">
      <c r="A26" s="19">
        <v>16</v>
      </c>
      <c r="B26" s="19">
        <v>132237</v>
      </c>
      <c r="C26" s="19" t="s">
        <v>131</v>
      </c>
      <c r="D26" s="18"/>
      <c r="E26" s="28">
        <f t="shared" si="0"/>
        <v>86</v>
      </c>
      <c r="F26" s="28" t="str">
        <f t="shared" si="1"/>
        <v>A</v>
      </c>
      <c r="G26" s="28">
        <f t="shared" si="2"/>
        <v>86</v>
      </c>
      <c r="H26" s="28" t="str">
        <f t="shared" si="3"/>
        <v>A</v>
      </c>
      <c r="I26" s="36">
        <v>1</v>
      </c>
      <c r="J26" s="28" t="str">
        <f t="shared" si="4"/>
        <v>Memiliki kemampuan memahami evaluasi karya tari, namun perlu peningkatan dalam kritik tari</v>
      </c>
      <c r="K26" s="28">
        <f t="shared" si="5"/>
        <v>89</v>
      </c>
      <c r="L26" s="28" t="str">
        <f t="shared" si="6"/>
        <v>A</v>
      </c>
      <c r="M26" s="28">
        <f t="shared" si="7"/>
        <v>89</v>
      </c>
      <c r="N26" s="28" t="str">
        <f t="shared" si="8"/>
        <v>A</v>
      </c>
      <c r="O26" s="36">
        <v>1</v>
      </c>
      <c r="P26" s="28" t="str">
        <f t="shared" si="9"/>
        <v>Sangat terampil dalam proses garap gerak tari, namun perlu peningkatan dalam mengkomunikasikan kritik tari secara lisan maupun tulisan</v>
      </c>
      <c r="Q26" s="39"/>
      <c r="R26" s="39" t="s">
        <v>8</v>
      </c>
      <c r="S26" s="18"/>
      <c r="T26" s="1">
        <v>84</v>
      </c>
      <c r="U26" s="1">
        <v>90</v>
      </c>
      <c r="V26" s="1">
        <v>88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90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132253</v>
      </c>
      <c r="C27" s="19" t="s">
        <v>132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86</v>
      </c>
      <c r="L27" s="28" t="str">
        <f t="shared" si="6"/>
        <v>A</v>
      </c>
      <c r="M27" s="28">
        <f t="shared" si="7"/>
        <v>86</v>
      </c>
      <c r="N27" s="28" t="str">
        <f t="shared" si="8"/>
        <v>A</v>
      </c>
      <c r="O27" s="36">
        <v>1</v>
      </c>
      <c r="P27" s="28" t="str">
        <f t="shared" si="9"/>
        <v>Sangat terampil dalam proses garap gerak tari, namun perlu peningkatan dalam mengkomunikasikan kritik tari secara lisan maupun tulisan</v>
      </c>
      <c r="Q27" s="39"/>
      <c r="R27" s="39" t="s">
        <v>8</v>
      </c>
      <c r="S27" s="18"/>
      <c r="T27" s="1">
        <v>84</v>
      </c>
      <c r="U27" s="1">
        <v>88</v>
      </c>
      <c r="V27" s="1">
        <v>90</v>
      </c>
      <c r="W27" s="1">
        <v>82</v>
      </c>
      <c r="X27" s="1"/>
      <c r="Y27" s="1"/>
      <c r="Z27" s="1"/>
      <c r="AA27" s="1"/>
      <c r="AB27" s="1"/>
      <c r="AC27" s="1"/>
      <c r="AD27" s="1"/>
      <c r="AE27" s="18"/>
      <c r="AF27" s="1">
        <v>82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62388</v>
      </c>
      <c r="FK27" s="77">
        <v>62398</v>
      </c>
    </row>
    <row r="28" spans="1:167" x14ac:dyDescent="0.25">
      <c r="A28" s="19">
        <v>18</v>
      </c>
      <c r="B28" s="19">
        <v>132269</v>
      </c>
      <c r="C28" s="19" t="s">
        <v>133</v>
      </c>
      <c r="D28" s="18"/>
      <c r="E28" s="28">
        <f t="shared" si="0"/>
        <v>87</v>
      </c>
      <c r="F28" s="28" t="str">
        <f t="shared" si="1"/>
        <v>A</v>
      </c>
      <c r="G28" s="28">
        <f t="shared" si="2"/>
        <v>87</v>
      </c>
      <c r="H28" s="28" t="str">
        <f t="shared" si="3"/>
        <v>A</v>
      </c>
      <c r="I28" s="36">
        <v>1</v>
      </c>
      <c r="J28" s="28" t="str">
        <f t="shared" si="4"/>
        <v>Memiliki kemampuan memahami evaluasi karya tari, namun perlu peningkatan dalam kritik tari</v>
      </c>
      <c r="K28" s="28">
        <f t="shared" si="5"/>
        <v>87</v>
      </c>
      <c r="L28" s="28" t="str">
        <f t="shared" si="6"/>
        <v>A</v>
      </c>
      <c r="M28" s="28">
        <f t="shared" si="7"/>
        <v>87</v>
      </c>
      <c r="N28" s="28" t="str">
        <f t="shared" si="8"/>
        <v>A</v>
      </c>
      <c r="O28" s="36">
        <v>1</v>
      </c>
      <c r="P28" s="28" t="str">
        <f t="shared" si="9"/>
        <v>Sangat terampil dalam proses garap gerak tari, namun perlu peningkatan dalam mengkomunikasikan kritik tari secara lisan maupun tulisan</v>
      </c>
      <c r="Q28" s="39"/>
      <c r="R28" s="39" t="s">
        <v>8</v>
      </c>
      <c r="S28" s="18"/>
      <c r="T28" s="1">
        <v>88</v>
      </c>
      <c r="U28" s="1">
        <v>82</v>
      </c>
      <c r="V28" s="1">
        <v>90</v>
      </c>
      <c r="W28" s="1">
        <v>88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132285</v>
      </c>
      <c r="C29" s="19" t="s">
        <v>134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memahami evaluasi karya tari, namun perlu peningkatan dalam kritik tari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proses garap gerak tari, namun perlu peningkatan dalam mengkomunikasikan kritik tari secara lisan maupun tulisan</v>
      </c>
      <c r="Q29" s="39"/>
      <c r="R29" s="39" t="s">
        <v>8</v>
      </c>
      <c r="S29" s="18"/>
      <c r="T29" s="1">
        <v>80</v>
      </c>
      <c r="U29" s="1">
        <v>90</v>
      </c>
      <c r="V29" s="1">
        <v>88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90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62389</v>
      </c>
      <c r="FK29" s="77">
        <v>62399</v>
      </c>
    </row>
    <row r="30" spans="1:167" x14ac:dyDescent="0.25">
      <c r="A30" s="19">
        <v>20</v>
      </c>
      <c r="B30" s="19">
        <v>132301</v>
      </c>
      <c r="C30" s="19" t="s">
        <v>135</v>
      </c>
      <c r="D30" s="18"/>
      <c r="E30" s="28">
        <f t="shared" si="0"/>
        <v>86</v>
      </c>
      <c r="F30" s="28" t="str">
        <f t="shared" si="1"/>
        <v>A</v>
      </c>
      <c r="G30" s="28">
        <f t="shared" si="2"/>
        <v>86</v>
      </c>
      <c r="H30" s="28" t="str">
        <f t="shared" si="3"/>
        <v>A</v>
      </c>
      <c r="I30" s="36">
        <v>1</v>
      </c>
      <c r="J30" s="28" t="str">
        <f t="shared" si="4"/>
        <v>Memiliki kemampuan memahami evaluasi karya tari, namun perlu peningkatan dalam kritik tari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proses garap gerak tari, namun perlu peningkatan dalam mengkomunikasikan kritik tari secara lisan maupun tulisan</v>
      </c>
      <c r="Q30" s="39"/>
      <c r="R30" s="39" t="s">
        <v>8</v>
      </c>
      <c r="S30" s="18"/>
      <c r="T30" s="1">
        <v>84</v>
      </c>
      <c r="U30" s="1">
        <v>88</v>
      </c>
      <c r="V30" s="1">
        <v>88</v>
      </c>
      <c r="W30" s="1">
        <v>82</v>
      </c>
      <c r="X30" s="1"/>
      <c r="Y30" s="1"/>
      <c r="Z30" s="1"/>
      <c r="AA30" s="1"/>
      <c r="AB30" s="1"/>
      <c r="AC30" s="1"/>
      <c r="AD30" s="1"/>
      <c r="AE30" s="18"/>
      <c r="AF30" s="1">
        <v>82</v>
      </c>
      <c r="AG30" s="1">
        <v>88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132317</v>
      </c>
      <c r="C31" s="19" t="s">
        <v>136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kritik tari, namun perlu peningkatan dalam evaluasi karya tari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 dalam mengkomunikasikan kritik tari secara lisan maupun tulisan , namun perlu peningkatan dalam gerak proses garap gerak tari</v>
      </c>
      <c r="Q31" s="39"/>
      <c r="R31" s="39" t="s">
        <v>8</v>
      </c>
      <c r="S31" s="18"/>
      <c r="T31" s="1">
        <v>84</v>
      </c>
      <c r="U31" s="1">
        <v>84</v>
      </c>
      <c r="V31" s="1">
        <v>84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84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62390</v>
      </c>
      <c r="FK31" s="77">
        <v>62400</v>
      </c>
    </row>
    <row r="32" spans="1:167" x14ac:dyDescent="0.25">
      <c r="A32" s="19">
        <v>22</v>
      </c>
      <c r="B32" s="19">
        <v>132333</v>
      </c>
      <c r="C32" s="19" t="s">
        <v>137</v>
      </c>
      <c r="D32" s="18"/>
      <c r="E32" s="28">
        <f t="shared" si="0"/>
        <v>82</v>
      </c>
      <c r="F32" s="28" t="str">
        <f t="shared" si="1"/>
        <v>B</v>
      </c>
      <c r="G32" s="28">
        <f t="shared" si="2"/>
        <v>82</v>
      </c>
      <c r="H32" s="28" t="str">
        <f t="shared" si="3"/>
        <v>B</v>
      </c>
      <c r="I32" s="36">
        <v>2</v>
      </c>
      <c r="J32" s="28" t="str">
        <f t="shared" si="4"/>
        <v>Memiliki kemampuan memahami kritik tari, namun perlu peningkatan dalam evaluasi karya tari</v>
      </c>
      <c r="K32" s="28">
        <f t="shared" si="5"/>
        <v>82</v>
      </c>
      <c r="L32" s="28" t="str">
        <f t="shared" si="6"/>
        <v>B</v>
      </c>
      <c r="M32" s="28">
        <f t="shared" si="7"/>
        <v>82</v>
      </c>
      <c r="N32" s="28" t="str">
        <f t="shared" si="8"/>
        <v>B</v>
      </c>
      <c r="O32" s="36">
        <v>2</v>
      </c>
      <c r="P32" s="28" t="str">
        <f t="shared" si="9"/>
        <v>Sangat terampil  dalam mengkomunikasikan kritik tari secara lisan maupun tulisan , namun perlu peningkatan dalam gerak proses garap gerak tari</v>
      </c>
      <c r="Q32" s="39"/>
      <c r="R32" s="39" t="s">
        <v>8</v>
      </c>
      <c r="S32" s="18"/>
      <c r="T32" s="1">
        <v>82</v>
      </c>
      <c r="U32" s="1">
        <v>82</v>
      </c>
      <c r="V32" s="1">
        <v>84</v>
      </c>
      <c r="W32" s="1">
        <v>80</v>
      </c>
      <c r="X32" s="1"/>
      <c r="Y32" s="1"/>
      <c r="Z32" s="1"/>
      <c r="AA32" s="1"/>
      <c r="AB32" s="1"/>
      <c r="AC32" s="1"/>
      <c r="AD32" s="1"/>
      <c r="AE32" s="18"/>
      <c r="AF32" s="1">
        <v>82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132349</v>
      </c>
      <c r="C33" s="19" t="s">
        <v>138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memahami evaluasi karya tari, namun perlu peningkatan dalam kritik tari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dalam proses garap gerak tari, namun perlu peningkatan dalam mengkomunikasikan kritik tari secara lisan maupun tulisan</v>
      </c>
      <c r="Q33" s="39"/>
      <c r="R33" s="39" t="s">
        <v>8</v>
      </c>
      <c r="S33" s="18"/>
      <c r="T33" s="1">
        <v>86</v>
      </c>
      <c r="U33" s="1">
        <v>90</v>
      </c>
      <c r="V33" s="1">
        <v>90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88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132365</v>
      </c>
      <c r="C34" s="19" t="s">
        <v>139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dalam proses garap gerak tari, namun perlu peningkatan dalam mengkomunikasikan kritik tari secara lisan maupun tulisan</v>
      </c>
      <c r="Q34" s="39"/>
      <c r="R34" s="39" t="s">
        <v>8</v>
      </c>
      <c r="S34" s="18"/>
      <c r="T34" s="1">
        <v>84</v>
      </c>
      <c r="U34" s="1">
        <v>88</v>
      </c>
      <c r="V34" s="1">
        <v>88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132381</v>
      </c>
      <c r="C35" s="19" t="s">
        <v>140</v>
      </c>
      <c r="D35" s="18"/>
      <c r="E35" s="28">
        <f t="shared" si="0"/>
        <v>86</v>
      </c>
      <c r="F35" s="28" t="str">
        <f t="shared" si="1"/>
        <v>A</v>
      </c>
      <c r="G35" s="28">
        <f t="shared" si="2"/>
        <v>86</v>
      </c>
      <c r="H35" s="28" t="str">
        <f t="shared" si="3"/>
        <v>A</v>
      </c>
      <c r="I35" s="36">
        <v>1</v>
      </c>
      <c r="J35" s="28" t="str">
        <f t="shared" si="4"/>
        <v>Memiliki kemampuan memahami evaluasi karya tari, namun perlu peningkatan dalam kritik tari</v>
      </c>
      <c r="K35" s="28">
        <f t="shared" si="5"/>
        <v>89</v>
      </c>
      <c r="L35" s="28" t="str">
        <f t="shared" si="6"/>
        <v>A</v>
      </c>
      <c r="M35" s="28">
        <f t="shared" si="7"/>
        <v>89</v>
      </c>
      <c r="N35" s="28" t="str">
        <f t="shared" si="8"/>
        <v>A</v>
      </c>
      <c r="O35" s="36">
        <v>1</v>
      </c>
      <c r="P35" s="28" t="str">
        <f t="shared" si="9"/>
        <v>Sangat terampil dalam proses garap gerak tari, namun perlu peningkatan dalam mengkomunikasikan kritik tari secara lisan maupun tulisan</v>
      </c>
      <c r="Q35" s="39"/>
      <c r="R35" s="39" t="s">
        <v>8</v>
      </c>
      <c r="S35" s="18"/>
      <c r="T35" s="1">
        <v>84</v>
      </c>
      <c r="U35" s="1">
        <v>90</v>
      </c>
      <c r="V35" s="1">
        <v>90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90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132397</v>
      </c>
      <c r="C36" s="19" t="s">
        <v>141</v>
      </c>
      <c r="D36" s="18"/>
      <c r="E36" s="28">
        <f t="shared" si="0"/>
        <v>87</v>
      </c>
      <c r="F36" s="28" t="str">
        <f t="shared" si="1"/>
        <v>A</v>
      </c>
      <c r="G36" s="28">
        <f t="shared" si="2"/>
        <v>87</v>
      </c>
      <c r="H36" s="28" t="str">
        <f t="shared" si="3"/>
        <v>A</v>
      </c>
      <c r="I36" s="36">
        <v>1</v>
      </c>
      <c r="J36" s="28" t="str">
        <f t="shared" si="4"/>
        <v>Memiliki kemampuan memahami evaluasi karya tari, namun perlu peningkatan dalam kritik tari</v>
      </c>
      <c r="K36" s="28">
        <f t="shared" si="5"/>
        <v>89</v>
      </c>
      <c r="L36" s="28" t="str">
        <f t="shared" si="6"/>
        <v>A</v>
      </c>
      <c r="M36" s="28">
        <f t="shared" si="7"/>
        <v>89</v>
      </c>
      <c r="N36" s="28" t="str">
        <f t="shared" si="8"/>
        <v>A</v>
      </c>
      <c r="O36" s="36">
        <v>1</v>
      </c>
      <c r="P36" s="28" t="str">
        <f t="shared" si="9"/>
        <v>Sangat terampil dalam proses garap gerak tari, namun perlu peningkatan dalam mengkomunikasikan kritik tari secara lisan maupun tulisan</v>
      </c>
      <c r="Q36" s="39"/>
      <c r="R36" s="39" t="s">
        <v>8</v>
      </c>
      <c r="S36" s="18"/>
      <c r="T36" s="1">
        <v>88</v>
      </c>
      <c r="U36" s="1">
        <v>90</v>
      </c>
      <c r="V36" s="1">
        <v>90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132413</v>
      </c>
      <c r="C37" s="19" t="s">
        <v>142</v>
      </c>
      <c r="D37" s="18"/>
      <c r="E37" s="28">
        <f t="shared" si="0"/>
        <v>87</v>
      </c>
      <c r="F37" s="28" t="str">
        <f t="shared" si="1"/>
        <v>A</v>
      </c>
      <c r="G37" s="28">
        <f t="shared" si="2"/>
        <v>87</v>
      </c>
      <c r="H37" s="28" t="str">
        <f t="shared" si="3"/>
        <v>A</v>
      </c>
      <c r="I37" s="36">
        <v>1</v>
      </c>
      <c r="J37" s="28" t="str">
        <f t="shared" si="4"/>
        <v>Memiliki kemampuan memahami evaluasi karya tari, namun perlu peningkatan dalam kritik tari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proses garap gerak tari, namun perlu peningkatan dalam mengkomunikasikan kritik tari secara lisan maupun tulisan</v>
      </c>
      <c r="Q37" s="39"/>
      <c r="R37" s="39" t="s">
        <v>8</v>
      </c>
      <c r="S37" s="18"/>
      <c r="T37" s="1">
        <v>84</v>
      </c>
      <c r="U37" s="1">
        <v>94</v>
      </c>
      <c r="V37" s="1">
        <v>88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88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132429</v>
      </c>
      <c r="C38" s="19" t="s">
        <v>143</v>
      </c>
      <c r="D38" s="18"/>
      <c r="E38" s="28">
        <f t="shared" si="0"/>
        <v>84</v>
      </c>
      <c r="F38" s="28" t="str">
        <f t="shared" si="1"/>
        <v>B</v>
      </c>
      <c r="G38" s="28">
        <f t="shared" si="2"/>
        <v>84</v>
      </c>
      <c r="H38" s="28" t="str">
        <f t="shared" si="3"/>
        <v>B</v>
      </c>
      <c r="I38" s="36">
        <v>2</v>
      </c>
      <c r="J38" s="28" t="str">
        <f t="shared" si="4"/>
        <v>Memiliki kemampuan memahami kritik tari, namun perlu peningkatan dalam evaluasi karya tari</v>
      </c>
      <c r="K38" s="28">
        <f t="shared" si="5"/>
        <v>86</v>
      </c>
      <c r="L38" s="28" t="str">
        <f t="shared" si="6"/>
        <v>A</v>
      </c>
      <c r="M38" s="28">
        <f t="shared" si="7"/>
        <v>86</v>
      </c>
      <c r="N38" s="28" t="str">
        <f t="shared" si="8"/>
        <v>A</v>
      </c>
      <c r="O38" s="36">
        <v>1</v>
      </c>
      <c r="P38" s="28" t="str">
        <f t="shared" si="9"/>
        <v>Sangat terampil dalam proses garap gerak tari, namun perlu peningkatan dalam mengkomunikasikan kritik tari secara lisan maupun tulisan</v>
      </c>
      <c r="Q38" s="39"/>
      <c r="R38" s="39" t="s">
        <v>8</v>
      </c>
      <c r="S38" s="18"/>
      <c r="T38" s="1">
        <v>84</v>
      </c>
      <c r="U38" s="1">
        <v>82</v>
      </c>
      <c r="V38" s="1">
        <v>88</v>
      </c>
      <c r="W38" s="1">
        <v>80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132445</v>
      </c>
      <c r="C39" s="19" t="s">
        <v>144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kritik tari, namun perlu peningkatan dalam evaluasi karya tari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proses garap gerak tari, namun perlu peningkatan dalam mengkomunikasikan kritik tari secara lisan maupun tulisan</v>
      </c>
      <c r="Q39" s="39"/>
      <c r="R39" s="39" t="s">
        <v>8</v>
      </c>
      <c r="S39" s="18"/>
      <c r="T39" s="1">
        <v>82</v>
      </c>
      <c r="U39" s="1">
        <v>84</v>
      </c>
      <c r="V39" s="1">
        <v>86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88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132461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>Memiliki kemampuan memahami kritik tari, namun perlu peningkatan dalam evaluasi karya tari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dalam proses garap gerak tari, namun perlu peningkatan dalam mengkomunikasikan kritik tari secara lisan maupun tulisan</v>
      </c>
      <c r="Q40" s="39"/>
      <c r="R40" s="39" t="s">
        <v>8</v>
      </c>
      <c r="S40" s="18"/>
      <c r="T40" s="1">
        <v>86</v>
      </c>
      <c r="U40" s="1">
        <v>80</v>
      </c>
      <c r="V40" s="1">
        <v>84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82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132477</v>
      </c>
      <c r="C41" s="19" t="s">
        <v>146</v>
      </c>
      <c r="D41" s="18"/>
      <c r="E41" s="28">
        <f t="shared" si="0"/>
        <v>82</v>
      </c>
      <c r="F41" s="28" t="str">
        <f t="shared" si="1"/>
        <v>B</v>
      </c>
      <c r="G41" s="28">
        <f t="shared" si="2"/>
        <v>82</v>
      </c>
      <c r="H41" s="28" t="str">
        <f t="shared" si="3"/>
        <v>B</v>
      </c>
      <c r="I41" s="36">
        <v>2</v>
      </c>
      <c r="J41" s="28" t="str">
        <f t="shared" si="4"/>
        <v>Memiliki kemampuan memahami kritik tari, namun perlu peningkatan dalam evaluasi karya tari</v>
      </c>
      <c r="K41" s="28">
        <f t="shared" si="5"/>
        <v>83</v>
      </c>
      <c r="L41" s="28" t="str">
        <f t="shared" si="6"/>
        <v>B</v>
      </c>
      <c r="M41" s="28">
        <f t="shared" si="7"/>
        <v>83</v>
      </c>
      <c r="N41" s="28" t="str">
        <f t="shared" si="8"/>
        <v>B</v>
      </c>
      <c r="O41" s="36">
        <v>2</v>
      </c>
      <c r="P41" s="28" t="str">
        <f t="shared" si="9"/>
        <v>Sangat terampil  dalam mengkomunikasikan kritik tari secara lisan maupun tulisan , namun perlu peningkatan dalam gerak proses garap gerak tari</v>
      </c>
      <c r="Q41" s="39"/>
      <c r="R41" s="39" t="s">
        <v>8</v>
      </c>
      <c r="S41" s="18"/>
      <c r="T41" s="1">
        <v>82</v>
      </c>
      <c r="U41" s="1">
        <v>82</v>
      </c>
      <c r="V41" s="1">
        <v>84</v>
      </c>
      <c r="W41" s="1">
        <v>80</v>
      </c>
      <c r="X41" s="1"/>
      <c r="Y41" s="1"/>
      <c r="Z41" s="1"/>
      <c r="AA41" s="1"/>
      <c r="AB41" s="1"/>
      <c r="AC41" s="1"/>
      <c r="AD41" s="1"/>
      <c r="AE41" s="18"/>
      <c r="AF41" s="1">
        <v>84</v>
      </c>
      <c r="AG41" s="1">
        <v>82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132493</v>
      </c>
      <c r="C42" s="19" t="s">
        <v>147</v>
      </c>
      <c r="D42" s="18"/>
      <c r="E42" s="28">
        <f t="shared" si="0"/>
        <v>86</v>
      </c>
      <c r="F42" s="28" t="str">
        <f t="shared" si="1"/>
        <v>A</v>
      </c>
      <c r="G42" s="28">
        <f t="shared" si="2"/>
        <v>86</v>
      </c>
      <c r="H42" s="28" t="str">
        <f t="shared" si="3"/>
        <v>A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dalam proses garap gerak tari, namun perlu peningkatan dalam mengkomunikasikan kritik tari secara lisan maupun tulisan</v>
      </c>
      <c r="Q42" s="39"/>
      <c r="R42" s="39" t="s">
        <v>8</v>
      </c>
      <c r="S42" s="18"/>
      <c r="T42" s="1">
        <v>88</v>
      </c>
      <c r="U42" s="1">
        <v>82</v>
      </c>
      <c r="V42" s="1">
        <v>90</v>
      </c>
      <c r="W42" s="1">
        <v>82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82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132509</v>
      </c>
      <c r="C43" s="19" t="s">
        <v>148</v>
      </c>
      <c r="D43" s="18"/>
      <c r="E43" s="28">
        <f t="shared" si="0"/>
        <v>89</v>
      </c>
      <c r="F43" s="28" t="str">
        <f t="shared" si="1"/>
        <v>A</v>
      </c>
      <c r="G43" s="28">
        <f t="shared" si="2"/>
        <v>89</v>
      </c>
      <c r="H43" s="28" t="str">
        <f t="shared" si="3"/>
        <v>A</v>
      </c>
      <c r="I43" s="36">
        <v>1</v>
      </c>
      <c r="J43" s="28" t="str">
        <f t="shared" si="4"/>
        <v>Memiliki kemampuan memahami evaluasi karya tari, namun perlu peningkatan dalam kritik tari</v>
      </c>
      <c r="K43" s="28">
        <f t="shared" si="5"/>
        <v>89</v>
      </c>
      <c r="L43" s="28" t="str">
        <f t="shared" si="6"/>
        <v>A</v>
      </c>
      <c r="M43" s="28">
        <f t="shared" si="7"/>
        <v>89</v>
      </c>
      <c r="N43" s="28" t="str">
        <f t="shared" si="8"/>
        <v>A</v>
      </c>
      <c r="O43" s="36">
        <v>1</v>
      </c>
      <c r="P43" s="28" t="str">
        <f t="shared" si="9"/>
        <v>Sangat terampil dalam proses garap gerak tari, namun perlu peningkatan dalam mengkomunikasikan kritik tari secara lisan maupun tulisan</v>
      </c>
      <c r="Q43" s="39"/>
      <c r="R43" s="39" t="s">
        <v>8</v>
      </c>
      <c r="S43" s="18"/>
      <c r="T43" s="1">
        <v>88</v>
      </c>
      <c r="U43" s="1">
        <v>96</v>
      </c>
      <c r="V43" s="1">
        <v>90</v>
      </c>
      <c r="W43" s="1">
        <v>82</v>
      </c>
      <c r="X43" s="1"/>
      <c r="Y43" s="1"/>
      <c r="Z43" s="1"/>
      <c r="AA43" s="1"/>
      <c r="AB43" s="1"/>
      <c r="AC43" s="1"/>
      <c r="AD43" s="1"/>
      <c r="AE43" s="18"/>
      <c r="AF43" s="1">
        <v>88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132525</v>
      </c>
      <c r="C44" s="19" t="s">
        <v>149</v>
      </c>
      <c r="D44" s="18"/>
      <c r="E44" s="28">
        <f t="shared" si="0"/>
        <v>85</v>
      </c>
      <c r="F44" s="28" t="str">
        <f t="shared" si="1"/>
        <v>A</v>
      </c>
      <c r="G44" s="28">
        <f t="shared" si="2"/>
        <v>85</v>
      </c>
      <c r="H44" s="28" t="str">
        <f t="shared" si="3"/>
        <v>A</v>
      </c>
      <c r="I44" s="36">
        <v>1</v>
      </c>
      <c r="J44" s="28" t="str">
        <f t="shared" si="4"/>
        <v>Memiliki kemampuan memahami evaluasi karya tari, namun perlu peningkatan dalam kritik tari</v>
      </c>
      <c r="K44" s="28">
        <f t="shared" si="5"/>
        <v>84</v>
      </c>
      <c r="L44" s="28" t="str">
        <f t="shared" si="6"/>
        <v>B</v>
      </c>
      <c r="M44" s="28">
        <f t="shared" si="7"/>
        <v>84</v>
      </c>
      <c r="N44" s="28" t="str">
        <f t="shared" si="8"/>
        <v>B</v>
      </c>
      <c r="O44" s="36">
        <v>2</v>
      </c>
      <c r="P44" s="28" t="str">
        <f t="shared" si="9"/>
        <v>Sangat terampil  dalam mengkomunikasikan kritik tari secara lisan maupun tulisan , namun perlu peningkatan dalam gerak proses garap gerak tari</v>
      </c>
      <c r="Q44" s="39"/>
      <c r="R44" s="39" t="s">
        <v>8</v>
      </c>
      <c r="S44" s="18"/>
      <c r="T44" s="1">
        <v>82</v>
      </c>
      <c r="U44" s="1">
        <v>86</v>
      </c>
      <c r="V44" s="1">
        <v>90</v>
      </c>
      <c r="W44" s="1">
        <v>80</v>
      </c>
      <c r="X44" s="1"/>
      <c r="Y44" s="1"/>
      <c r="Z44" s="1"/>
      <c r="AA44" s="1"/>
      <c r="AB44" s="1"/>
      <c r="AC44" s="1"/>
      <c r="AD44" s="1"/>
      <c r="AE44" s="18"/>
      <c r="AF44" s="1">
        <v>86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132541</v>
      </c>
      <c r="C45" s="19" t="s">
        <v>150</v>
      </c>
      <c r="D45" s="18"/>
      <c r="E45" s="28">
        <f t="shared" si="0"/>
        <v>83</v>
      </c>
      <c r="F45" s="28" t="str">
        <f t="shared" si="1"/>
        <v>B</v>
      </c>
      <c r="G45" s="28">
        <f t="shared" si="2"/>
        <v>83</v>
      </c>
      <c r="H45" s="28" t="str">
        <f t="shared" si="3"/>
        <v>B</v>
      </c>
      <c r="I45" s="36">
        <v>2</v>
      </c>
      <c r="J45" s="28" t="str">
        <f t="shared" si="4"/>
        <v>Memiliki kemampuan memahami kritik tari, namun perlu peningkatan dalam evaluasi karya tari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dalam proses garap gerak tari, namun perlu peningkatan dalam mengkomunikasikan kritik tari secara lisan maupun tulisan</v>
      </c>
      <c r="Q45" s="39"/>
      <c r="R45" s="39" t="s">
        <v>8</v>
      </c>
      <c r="S45" s="18"/>
      <c r="T45" s="1">
        <v>82</v>
      </c>
      <c r="U45" s="1">
        <v>82</v>
      </c>
      <c r="V45" s="1">
        <v>86</v>
      </c>
      <c r="W45" s="1">
        <v>80</v>
      </c>
      <c r="X45" s="1"/>
      <c r="Y45" s="1"/>
      <c r="Z45" s="1"/>
      <c r="AA45" s="1"/>
      <c r="AB45" s="1"/>
      <c r="AC45" s="1"/>
      <c r="AD45" s="1"/>
      <c r="AE45" s="18"/>
      <c r="AF45" s="1">
        <v>86</v>
      </c>
      <c r="AG45" s="1">
        <v>90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132557</v>
      </c>
      <c r="C46" s="19" t="s">
        <v>151</v>
      </c>
      <c r="D46" s="18"/>
      <c r="E46" s="28">
        <f t="shared" si="0"/>
        <v>88</v>
      </c>
      <c r="F46" s="28" t="str">
        <f t="shared" si="1"/>
        <v>A</v>
      </c>
      <c r="G46" s="28">
        <f t="shared" si="2"/>
        <v>88</v>
      </c>
      <c r="H46" s="28" t="str">
        <f t="shared" si="3"/>
        <v>A</v>
      </c>
      <c r="I46" s="36">
        <v>1</v>
      </c>
      <c r="J46" s="28" t="str">
        <f t="shared" si="4"/>
        <v>Memiliki kemampuan memahami evaluasi karya tari, namun perlu peningkatan dalam kritik tari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dalam proses garap gerak tari, namun perlu peningkatan dalam mengkomunikasikan kritik tari secara lisan maupun tulisan</v>
      </c>
      <c r="Q46" s="39"/>
      <c r="R46" s="39" t="s">
        <v>8</v>
      </c>
      <c r="S46" s="18"/>
      <c r="T46" s="1">
        <v>88</v>
      </c>
      <c r="U46" s="1">
        <v>86</v>
      </c>
      <c r="V46" s="1">
        <v>92</v>
      </c>
      <c r="W46" s="1">
        <v>84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82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82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85.388888888888886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983" priority="1" operator="between">
      <formula>($C$4-1)</formula>
      <formula>1</formula>
    </cfRule>
  </conditionalFormatting>
  <conditionalFormatting sqref="E12">
    <cfRule type="cellIs" dxfId="982" priority="2" operator="between">
      <formula>($C$4-1)</formula>
      <formula>1</formula>
    </cfRule>
  </conditionalFormatting>
  <conditionalFormatting sqref="E13">
    <cfRule type="cellIs" dxfId="981" priority="3" operator="between">
      <formula>($C$4-1)</formula>
      <formula>1</formula>
    </cfRule>
  </conditionalFormatting>
  <conditionalFormatting sqref="E14">
    <cfRule type="cellIs" dxfId="980" priority="4" operator="between">
      <formula>($C$4-1)</formula>
      <formula>1</formula>
    </cfRule>
  </conditionalFormatting>
  <conditionalFormatting sqref="E15">
    <cfRule type="cellIs" dxfId="979" priority="5" operator="between">
      <formula>($C$4-1)</formula>
      <formula>1</formula>
    </cfRule>
  </conditionalFormatting>
  <conditionalFormatting sqref="E16">
    <cfRule type="cellIs" dxfId="978" priority="6" operator="between">
      <formula>($C$4-1)</formula>
      <formula>1</formula>
    </cfRule>
  </conditionalFormatting>
  <conditionalFormatting sqref="E17">
    <cfRule type="cellIs" dxfId="977" priority="7" operator="between">
      <formula>($C$4-1)</formula>
      <formula>1</formula>
    </cfRule>
  </conditionalFormatting>
  <conditionalFormatting sqref="E18">
    <cfRule type="cellIs" dxfId="976" priority="8" operator="between">
      <formula>($C$4-1)</formula>
      <formula>1</formula>
    </cfRule>
  </conditionalFormatting>
  <conditionalFormatting sqref="E19">
    <cfRule type="cellIs" dxfId="975" priority="9" operator="between">
      <formula>($C$4-1)</formula>
      <formula>1</formula>
    </cfRule>
  </conditionalFormatting>
  <conditionalFormatting sqref="E20">
    <cfRule type="cellIs" dxfId="974" priority="10" operator="between">
      <formula>($C$4-1)</formula>
      <formula>1</formula>
    </cfRule>
  </conditionalFormatting>
  <conditionalFormatting sqref="E21">
    <cfRule type="cellIs" dxfId="973" priority="11" operator="between">
      <formula>($C$4-1)</formula>
      <formula>1</formula>
    </cfRule>
  </conditionalFormatting>
  <conditionalFormatting sqref="E22">
    <cfRule type="cellIs" dxfId="972" priority="12" operator="between">
      <formula>($C$4-1)</formula>
      <formula>1</formula>
    </cfRule>
  </conditionalFormatting>
  <conditionalFormatting sqref="E23">
    <cfRule type="cellIs" dxfId="971" priority="13" operator="between">
      <formula>($C$4-1)</formula>
      <formula>1</formula>
    </cfRule>
  </conditionalFormatting>
  <conditionalFormatting sqref="E24">
    <cfRule type="cellIs" dxfId="970" priority="14" operator="between">
      <formula>($C$4-1)</formula>
      <formula>1</formula>
    </cfRule>
  </conditionalFormatting>
  <conditionalFormatting sqref="E25">
    <cfRule type="cellIs" dxfId="969" priority="15" operator="between">
      <formula>($C$4-1)</formula>
      <formula>1</formula>
    </cfRule>
  </conditionalFormatting>
  <conditionalFormatting sqref="E26">
    <cfRule type="cellIs" dxfId="968" priority="16" operator="between">
      <formula>($C$4-1)</formula>
      <formula>1</formula>
    </cfRule>
  </conditionalFormatting>
  <conditionalFormatting sqref="E27">
    <cfRule type="cellIs" dxfId="967" priority="17" operator="between">
      <formula>($C$4-1)</formula>
      <formula>1</formula>
    </cfRule>
  </conditionalFormatting>
  <conditionalFormatting sqref="E28">
    <cfRule type="cellIs" dxfId="966" priority="18" operator="between">
      <formula>($C$4-1)</formula>
      <formula>1</formula>
    </cfRule>
  </conditionalFormatting>
  <conditionalFormatting sqref="E29">
    <cfRule type="cellIs" dxfId="965" priority="19" operator="between">
      <formula>($C$4-1)</formula>
      <formula>1</formula>
    </cfRule>
  </conditionalFormatting>
  <conditionalFormatting sqref="E30">
    <cfRule type="cellIs" dxfId="964" priority="20" operator="between">
      <formula>($C$4-1)</formula>
      <formula>1</formula>
    </cfRule>
  </conditionalFormatting>
  <conditionalFormatting sqref="E31">
    <cfRule type="cellIs" dxfId="963" priority="21" operator="between">
      <formula>($C$4-1)</formula>
      <formula>1</formula>
    </cfRule>
  </conditionalFormatting>
  <conditionalFormatting sqref="E32">
    <cfRule type="cellIs" dxfId="962" priority="22" operator="between">
      <formula>($C$4-1)</formula>
      <formula>1</formula>
    </cfRule>
  </conditionalFormatting>
  <conditionalFormatting sqref="E33">
    <cfRule type="cellIs" dxfId="961" priority="23" operator="between">
      <formula>($C$4-1)</formula>
      <formula>1</formula>
    </cfRule>
  </conditionalFormatting>
  <conditionalFormatting sqref="E34">
    <cfRule type="cellIs" dxfId="960" priority="24" operator="between">
      <formula>($C$4-1)</formula>
      <formula>1</formula>
    </cfRule>
  </conditionalFormatting>
  <conditionalFormatting sqref="E35">
    <cfRule type="cellIs" dxfId="959" priority="25" operator="between">
      <formula>($C$4-1)</formula>
      <formula>1</formula>
    </cfRule>
  </conditionalFormatting>
  <conditionalFormatting sqref="E36">
    <cfRule type="cellIs" dxfId="958" priority="26" operator="between">
      <formula>($C$4-1)</formula>
      <formula>1</formula>
    </cfRule>
  </conditionalFormatting>
  <conditionalFormatting sqref="E37">
    <cfRule type="cellIs" dxfId="957" priority="27" operator="between">
      <formula>($C$4-1)</formula>
      <formula>1</formula>
    </cfRule>
  </conditionalFormatting>
  <conditionalFormatting sqref="E38">
    <cfRule type="cellIs" dxfId="956" priority="28" operator="between">
      <formula>($C$4-1)</formula>
      <formula>1</formula>
    </cfRule>
  </conditionalFormatting>
  <conditionalFormatting sqref="E39">
    <cfRule type="cellIs" dxfId="955" priority="29" operator="between">
      <formula>($C$4-1)</formula>
      <formula>1</formula>
    </cfRule>
  </conditionalFormatting>
  <conditionalFormatting sqref="E40">
    <cfRule type="cellIs" dxfId="954" priority="30" operator="between">
      <formula>($C$4-1)</formula>
      <formula>1</formula>
    </cfRule>
  </conditionalFormatting>
  <conditionalFormatting sqref="E41">
    <cfRule type="cellIs" dxfId="953" priority="31" operator="between">
      <formula>($C$4-1)</formula>
      <formula>1</formula>
    </cfRule>
  </conditionalFormatting>
  <conditionalFormatting sqref="E42">
    <cfRule type="cellIs" dxfId="952" priority="32" operator="between">
      <formula>($C$4-1)</formula>
      <formula>1</formula>
    </cfRule>
  </conditionalFormatting>
  <conditionalFormatting sqref="E43">
    <cfRule type="cellIs" dxfId="951" priority="33" operator="between">
      <formula>($C$4-1)</formula>
      <formula>1</formula>
    </cfRule>
  </conditionalFormatting>
  <conditionalFormatting sqref="E44">
    <cfRule type="cellIs" dxfId="950" priority="34" operator="between">
      <formula>($C$4-1)</formula>
      <formula>1</formula>
    </cfRule>
  </conditionalFormatting>
  <conditionalFormatting sqref="E45">
    <cfRule type="cellIs" dxfId="949" priority="35" operator="between">
      <formula>($C$4-1)</formula>
      <formula>1</formula>
    </cfRule>
  </conditionalFormatting>
  <conditionalFormatting sqref="E46">
    <cfRule type="cellIs" dxfId="948" priority="36" operator="between">
      <formula>($C$4-1)</formula>
      <formula>1</formula>
    </cfRule>
  </conditionalFormatting>
  <conditionalFormatting sqref="E47">
    <cfRule type="cellIs" dxfId="947" priority="37" operator="between">
      <formula>($C$4-1)</formula>
      <formula>1</formula>
    </cfRule>
  </conditionalFormatting>
  <conditionalFormatting sqref="E48">
    <cfRule type="cellIs" dxfId="946" priority="38" operator="between">
      <formula>($C$4-1)</formula>
      <formula>1</formula>
    </cfRule>
  </conditionalFormatting>
  <conditionalFormatting sqref="E49">
    <cfRule type="cellIs" dxfId="945" priority="39" operator="between">
      <formula>($C$4-1)</formula>
      <formula>1</formula>
    </cfRule>
  </conditionalFormatting>
  <conditionalFormatting sqref="E50">
    <cfRule type="cellIs" dxfId="944" priority="40" operator="between">
      <formula>($C$4-1)</formula>
      <formula>1</formula>
    </cfRule>
  </conditionalFormatting>
  <conditionalFormatting sqref="G11">
    <cfRule type="cellIs" dxfId="943" priority="41" operator="between">
      <formula>($C$4-1)</formula>
      <formula>1</formula>
    </cfRule>
  </conditionalFormatting>
  <conditionalFormatting sqref="G12">
    <cfRule type="cellIs" dxfId="942" priority="42" operator="between">
      <formula>($C$4-1)</formula>
      <formula>1</formula>
    </cfRule>
  </conditionalFormatting>
  <conditionalFormatting sqref="G13">
    <cfRule type="cellIs" dxfId="941" priority="43" operator="between">
      <formula>($C$4-1)</formula>
      <formula>1</formula>
    </cfRule>
  </conditionalFormatting>
  <conditionalFormatting sqref="G14">
    <cfRule type="cellIs" dxfId="940" priority="44" operator="between">
      <formula>($C$4-1)</formula>
      <formula>1</formula>
    </cfRule>
  </conditionalFormatting>
  <conditionalFormatting sqref="G15">
    <cfRule type="cellIs" dxfId="939" priority="45" operator="between">
      <formula>($C$4-1)</formula>
      <formula>1</formula>
    </cfRule>
  </conditionalFormatting>
  <conditionalFormatting sqref="G16">
    <cfRule type="cellIs" dxfId="938" priority="46" operator="between">
      <formula>($C$4-1)</formula>
      <formula>1</formula>
    </cfRule>
  </conditionalFormatting>
  <conditionalFormatting sqref="G17">
    <cfRule type="cellIs" dxfId="937" priority="47" operator="between">
      <formula>($C$4-1)</formula>
      <formula>1</formula>
    </cfRule>
  </conditionalFormatting>
  <conditionalFormatting sqref="G18">
    <cfRule type="cellIs" dxfId="936" priority="48" operator="between">
      <formula>($C$4-1)</formula>
      <formula>1</formula>
    </cfRule>
  </conditionalFormatting>
  <conditionalFormatting sqref="G19">
    <cfRule type="cellIs" dxfId="935" priority="49" operator="between">
      <formula>($C$4-1)</formula>
      <formula>1</formula>
    </cfRule>
  </conditionalFormatting>
  <conditionalFormatting sqref="G20">
    <cfRule type="cellIs" dxfId="934" priority="50" operator="between">
      <formula>($C$4-1)</formula>
      <formula>1</formula>
    </cfRule>
  </conditionalFormatting>
  <conditionalFormatting sqref="G21">
    <cfRule type="cellIs" dxfId="933" priority="51" operator="between">
      <formula>($C$4-1)</formula>
      <formula>1</formula>
    </cfRule>
  </conditionalFormatting>
  <conditionalFormatting sqref="G22">
    <cfRule type="cellIs" dxfId="932" priority="52" operator="between">
      <formula>($C$4-1)</formula>
      <formula>1</formula>
    </cfRule>
  </conditionalFormatting>
  <conditionalFormatting sqref="G23">
    <cfRule type="cellIs" dxfId="931" priority="53" operator="between">
      <formula>($C$4-1)</formula>
      <formula>1</formula>
    </cfRule>
  </conditionalFormatting>
  <conditionalFormatting sqref="G24">
    <cfRule type="cellIs" dxfId="930" priority="54" operator="between">
      <formula>($C$4-1)</formula>
      <formula>1</formula>
    </cfRule>
  </conditionalFormatting>
  <conditionalFormatting sqref="G25">
    <cfRule type="cellIs" dxfId="929" priority="55" operator="between">
      <formula>($C$4-1)</formula>
      <formula>1</formula>
    </cfRule>
  </conditionalFormatting>
  <conditionalFormatting sqref="G26">
    <cfRule type="cellIs" dxfId="928" priority="56" operator="between">
      <formula>($C$4-1)</formula>
      <formula>1</formula>
    </cfRule>
  </conditionalFormatting>
  <conditionalFormatting sqref="G27">
    <cfRule type="cellIs" dxfId="927" priority="57" operator="between">
      <formula>($C$4-1)</formula>
      <formula>1</formula>
    </cfRule>
  </conditionalFormatting>
  <conditionalFormatting sqref="G28">
    <cfRule type="cellIs" dxfId="926" priority="58" operator="between">
      <formula>($C$4-1)</formula>
      <formula>1</formula>
    </cfRule>
  </conditionalFormatting>
  <conditionalFormatting sqref="G29">
    <cfRule type="cellIs" dxfId="925" priority="59" operator="between">
      <formula>($C$4-1)</formula>
      <formula>1</formula>
    </cfRule>
  </conditionalFormatting>
  <conditionalFormatting sqref="G30">
    <cfRule type="cellIs" dxfId="924" priority="60" operator="between">
      <formula>($C$4-1)</formula>
      <formula>1</formula>
    </cfRule>
  </conditionalFormatting>
  <conditionalFormatting sqref="G31">
    <cfRule type="cellIs" dxfId="923" priority="61" operator="between">
      <formula>($C$4-1)</formula>
      <formula>1</formula>
    </cfRule>
  </conditionalFormatting>
  <conditionalFormatting sqref="G32">
    <cfRule type="cellIs" dxfId="922" priority="62" operator="between">
      <formula>($C$4-1)</formula>
      <formula>1</formula>
    </cfRule>
  </conditionalFormatting>
  <conditionalFormatting sqref="G33">
    <cfRule type="cellIs" dxfId="921" priority="63" operator="between">
      <formula>($C$4-1)</formula>
      <formula>1</formula>
    </cfRule>
  </conditionalFormatting>
  <conditionalFormatting sqref="G34">
    <cfRule type="cellIs" dxfId="920" priority="64" operator="between">
      <formula>($C$4-1)</formula>
      <formula>1</formula>
    </cfRule>
  </conditionalFormatting>
  <conditionalFormatting sqref="G35">
    <cfRule type="cellIs" dxfId="919" priority="65" operator="between">
      <formula>($C$4-1)</formula>
      <formula>1</formula>
    </cfRule>
  </conditionalFormatting>
  <conditionalFormatting sqref="G36">
    <cfRule type="cellIs" dxfId="918" priority="66" operator="between">
      <formula>($C$4-1)</formula>
      <formula>1</formula>
    </cfRule>
  </conditionalFormatting>
  <conditionalFormatting sqref="G37">
    <cfRule type="cellIs" dxfId="917" priority="67" operator="between">
      <formula>($C$4-1)</formula>
      <formula>1</formula>
    </cfRule>
  </conditionalFormatting>
  <conditionalFormatting sqref="G38">
    <cfRule type="cellIs" dxfId="916" priority="68" operator="between">
      <formula>($C$4-1)</formula>
      <formula>1</formula>
    </cfRule>
  </conditionalFormatting>
  <conditionalFormatting sqref="G39">
    <cfRule type="cellIs" dxfId="915" priority="69" operator="between">
      <formula>($C$4-1)</formula>
      <formula>1</formula>
    </cfRule>
  </conditionalFormatting>
  <conditionalFormatting sqref="G40">
    <cfRule type="cellIs" dxfId="914" priority="70" operator="between">
      <formula>($C$4-1)</formula>
      <formula>1</formula>
    </cfRule>
  </conditionalFormatting>
  <conditionalFormatting sqref="G41">
    <cfRule type="cellIs" dxfId="913" priority="71" operator="between">
      <formula>($C$4-1)</formula>
      <formula>1</formula>
    </cfRule>
  </conditionalFormatting>
  <conditionalFormatting sqref="G42">
    <cfRule type="cellIs" dxfId="912" priority="72" operator="between">
      <formula>($C$4-1)</formula>
      <formula>1</formula>
    </cfRule>
  </conditionalFormatting>
  <conditionalFormatting sqref="G43">
    <cfRule type="cellIs" dxfId="911" priority="73" operator="between">
      <formula>($C$4-1)</formula>
      <formula>1</formula>
    </cfRule>
  </conditionalFormatting>
  <conditionalFormatting sqref="G44">
    <cfRule type="cellIs" dxfId="910" priority="74" operator="between">
      <formula>($C$4-1)</formula>
      <formula>1</formula>
    </cfRule>
  </conditionalFormatting>
  <conditionalFormatting sqref="G45">
    <cfRule type="cellIs" dxfId="909" priority="75" operator="between">
      <formula>($C$4-1)</formula>
      <formula>1</formula>
    </cfRule>
  </conditionalFormatting>
  <conditionalFormatting sqref="G46">
    <cfRule type="cellIs" dxfId="908" priority="76" operator="between">
      <formula>($C$4-1)</formula>
      <formula>1</formula>
    </cfRule>
  </conditionalFormatting>
  <conditionalFormatting sqref="G47">
    <cfRule type="cellIs" dxfId="907" priority="77" operator="between">
      <formula>($C$4-1)</formula>
      <formula>1</formula>
    </cfRule>
  </conditionalFormatting>
  <conditionalFormatting sqref="G48">
    <cfRule type="cellIs" dxfId="906" priority="78" operator="between">
      <formula>($C$4-1)</formula>
      <formula>1</formula>
    </cfRule>
  </conditionalFormatting>
  <conditionalFormatting sqref="G49">
    <cfRule type="cellIs" dxfId="905" priority="79" operator="between">
      <formula>($C$4-1)</formula>
      <formula>1</formula>
    </cfRule>
  </conditionalFormatting>
  <conditionalFormatting sqref="G50">
    <cfRule type="cellIs" dxfId="904" priority="80" operator="between">
      <formula>($C$4-1)</formula>
      <formula>1</formula>
    </cfRule>
  </conditionalFormatting>
  <conditionalFormatting sqref="K11">
    <cfRule type="cellIs" dxfId="903" priority="81" operator="between">
      <formula>($C$4-1)</formula>
      <formula>1</formula>
    </cfRule>
  </conditionalFormatting>
  <conditionalFormatting sqref="K12">
    <cfRule type="cellIs" dxfId="902" priority="82" operator="between">
      <formula>($C$4-1)</formula>
      <formula>1</formula>
    </cfRule>
  </conditionalFormatting>
  <conditionalFormatting sqref="K13">
    <cfRule type="cellIs" dxfId="901" priority="83" operator="between">
      <formula>($C$4-1)</formula>
      <formula>1</formula>
    </cfRule>
  </conditionalFormatting>
  <conditionalFormatting sqref="K14">
    <cfRule type="cellIs" dxfId="900" priority="84" operator="between">
      <formula>($C$4-1)</formula>
      <formula>1</formula>
    </cfRule>
  </conditionalFormatting>
  <conditionalFormatting sqref="K15">
    <cfRule type="cellIs" dxfId="899" priority="85" operator="between">
      <formula>($C$4-1)</formula>
      <formula>1</formula>
    </cfRule>
  </conditionalFormatting>
  <conditionalFormatting sqref="K16">
    <cfRule type="cellIs" dxfId="898" priority="86" operator="between">
      <formula>($C$4-1)</formula>
      <formula>1</formula>
    </cfRule>
  </conditionalFormatting>
  <conditionalFormatting sqref="K17">
    <cfRule type="cellIs" dxfId="897" priority="87" operator="between">
      <formula>($C$4-1)</formula>
      <formula>1</formula>
    </cfRule>
  </conditionalFormatting>
  <conditionalFormatting sqref="K18">
    <cfRule type="cellIs" dxfId="896" priority="88" operator="between">
      <formula>($C$4-1)</formula>
      <formula>1</formula>
    </cfRule>
  </conditionalFormatting>
  <conditionalFormatting sqref="K19">
    <cfRule type="cellIs" dxfId="895" priority="89" operator="between">
      <formula>($C$4-1)</formula>
      <formula>1</formula>
    </cfRule>
  </conditionalFormatting>
  <conditionalFormatting sqref="K20">
    <cfRule type="cellIs" dxfId="894" priority="90" operator="between">
      <formula>($C$4-1)</formula>
      <formula>1</formula>
    </cfRule>
  </conditionalFormatting>
  <conditionalFormatting sqref="K21">
    <cfRule type="cellIs" dxfId="893" priority="91" operator="between">
      <formula>($C$4-1)</formula>
      <formula>1</formula>
    </cfRule>
  </conditionalFormatting>
  <conditionalFormatting sqref="K22">
    <cfRule type="cellIs" dxfId="892" priority="92" operator="between">
      <formula>($C$4-1)</formula>
      <formula>1</formula>
    </cfRule>
  </conditionalFormatting>
  <conditionalFormatting sqref="K23">
    <cfRule type="cellIs" dxfId="891" priority="93" operator="between">
      <formula>($C$4-1)</formula>
      <formula>1</formula>
    </cfRule>
  </conditionalFormatting>
  <conditionalFormatting sqref="K24">
    <cfRule type="cellIs" dxfId="890" priority="94" operator="between">
      <formula>($C$4-1)</formula>
      <formula>1</formula>
    </cfRule>
  </conditionalFormatting>
  <conditionalFormatting sqref="K25">
    <cfRule type="cellIs" dxfId="889" priority="95" operator="between">
      <formula>($C$4-1)</formula>
      <formula>1</formula>
    </cfRule>
  </conditionalFormatting>
  <conditionalFormatting sqref="K26">
    <cfRule type="cellIs" dxfId="888" priority="96" operator="between">
      <formula>($C$4-1)</formula>
      <formula>1</formula>
    </cfRule>
  </conditionalFormatting>
  <conditionalFormatting sqref="K27">
    <cfRule type="cellIs" dxfId="887" priority="97" operator="between">
      <formula>($C$4-1)</formula>
      <formula>1</formula>
    </cfRule>
  </conditionalFormatting>
  <conditionalFormatting sqref="K28">
    <cfRule type="cellIs" dxfId="886" priority="98" operator="between">
      <formula>($C$4-1)</formula>
      <formula>1</formula>
    </cfRule>
  </conditionalFormatting>
  <conditionalFormatting sqref="K29">
    <cfRule type="cellIs" dxfId="885" priority="99" operator="between">
      <formula>($C$4-1)</formula>
      <formula>1</formula>
    </cfRule>
  </conditionalFormatting>
  <conditionalFormatting sqref="K30">
    <cfRule type="cellIs" dxfId="884" priority="100" operator="between">
      <formula>($C$4-1)</formula>
      <formula>1</formula>
    </cfRule>
  </conditionalFormatting>
  <conditionalFormatting sqref="K31">
    <cfRule type="cellIs" dxfId="883" priority="101" operator="between">
      <formula>($C$4-1)</formula>
      <formula>1</formula>
    </cfRule>
  </conditionalFormatting>
  <conditionalFormatting sqref="K32">
    <cfRule type="cellIs" dxfId="882" priority="102" operator="between">
      <formula>($C$4-1)</formula>
      <formula>1</formula>
    </cfRule>
  </conditionalFormatting>
  <conditionalFormatting sqref="K33">
    <cfRule type="cellIs" dxfId="881" priority="103" operator="between">
      <formula>($C$4-1)</formula>
      <formula>1</formula>
    </cfRule>
  </conditionalFormatting>
  <conditionalFormatting sqref="K34">
    <cfRule type="cellIs" dxfId="880" priority="104" operator="between">
      <formula>($C$4-1)</formula>
      <formula>1</formula>
    </cfRule>
  </conditionalFormatting>
  <conditionalFormatting sqref="K35">
    <cfRule type="cellIs" dxfId="879" priority="105" operator="between">
      <formula>($C$4-1)</formula>
      <formula>1</formula>
    </cfRule>
  </conditionalFormatting>
  <conditionalFormatting sqref="K36">
    <cfRule type="cellIs" dxfId="878" priority="106" operator="between">
      <formula>($C$4-1)</formula>
      <formula>1</formula>
    </cfRule>
  </conditionalFormatting>
  <conditionalFormatting sqref="K37">
    <cfRule type="cellIs" dxfId="877" priority="107" operator="between">
      <formula>($C$4-1)</formula>
      <formula>1</formula>
    </cfRule>
  </conditionalFormatting>
  <conditionalFormatting sqref="K38">
    <cfRule type="cellIs" dxfId="876" priority="108" operator="between">
      <formula>($C$4-1)</formula>
      <formula>1</formula>
    </cfRule>
  </conditionalFormatting>
  <conditionalFormatting sqref="K39">
    <cfRule type="cellIs" dxfId="875" priority="109" operator="between">
      <formula>($C$4-1)</formula>
      <formula>1</formula>
    </cfRule>
  </conditionalFormatting>
  <conditionalFormatting sqref="K40">
    <cfRule type="cellIs" dxfId="874" priority="110" operator="between">
      <formula>($C$4-1)</formula>
      <formula>1</formula>
    </cfRule>
  </conditionalFormatting>
  <conditionalFormatting sqref="K41">
    <cfRule type="cellIs" dxfId="873" priority="111" operator="between">
      <formula>($C$4-1)</formula>
      <formula>1</formula>
    </cfRule>
  </conditionalFormatting>
  <conditionalFormatting sqref="K42">
    <cfRule type="cellIs" dxfId="872" priority="112" operator="between">
      <formula>($C$4-1)</formula>
      <formula>1</formula>
    </cfRule>
  </conditionalFormatting>
  <conditionalFormatting sqref="K43">
    <cfRule type="cellIs" dxfId="871" priority="113" operator="between">
      <formula>($C$4-1)</formula>
      <formula>1</formula>
    </cfRule>
  </conditionalFormatting>
  <conditionalFormatting sqref="K44">
    <cfRule type="cellIs" dxfId="870" priority="114" operator="between">
      <formula>($C$4-1)</formula>
      <formula>1</formula>
    </cfRule>
  </conditionalFormatting>
  <conditionalFormatting sqref="K45">
    <cfRule type="cellIs" dxfId="869" priority="115" operator="between">
      <formula>($C$4-1)</formula>
      <formula>1</formula>
    </cfRule>
  </conditionalFormatting>
  <conditionalFormatting sqref="K46">
    <cfRule type="cellIs" dxfId="868" priority="116" operator="between">
      <formula>($C$4-1)</formula>
      <formula>1</formula>
    </cfRule>
  </conditionalFormatting>
  <conditionalFormatting sqref="K47">
    <cfRule type="cellIs" dxfId="867" priority="117" operator="between">
      <formula>($C$4-1)</formula>
      <formula>1</formula>
    </cfRule>
  </conditionalFormatting>
  <conditionalFormatting sqref="K48">
    <cfRule type="cellIs" dxfId="866" priority="118" operator="between">
      <formula>($C$4-1)</formula>
      <formula>1</formula>
    </cfRule>
  </conditionalFormatting>
  <conditionalFormatting sqref="K49">
    <cfRule type="cellIs" dxfId="865" priority="119" operator="between">
      <formula>($C$4-1)</formula>
      <formula>1</formula>
    </cfRule>
  </conditionalFormatting>
  <conditionalFormatting sqref="K50">
    <cfRule type="cellIs" dxfId="864" priority="120" operator="between">
      <formula>($C$4-1)</formula>
      <formula>1</formula>
    </cfRule>
  </conditionalFormatting>
  <conditionalFormatting sqref="M11">
    <cfRule type="cellIs" dxfId="863" priority="121" operator="between">
      <formula>($C$4-1)</formula>
      <formula>1</formula>
    </cfRule>
  </conditionalFormatting>
  <conditionalFormatting sqref="M12">
    <cfRule type="cellIs" dxfId="862" priority="122" operator="between">
      <formula>($C$4-1)</formula>
      <formula>1</formula>
    </cfRule>
  </conditionalFormatting>
  <conditionalFormatting sqref="M13">
    <cfRule type="cellIs" dxfId="861" priority="123" operator="between">
      <formula>($C$4-1)</formula>
      <formula>1</formula>
    </cfRule>
  </conditionalFormatting>
  <conditionalFormatting sqref="M14">
    <cfRule type="cellIs" dxfId="860" priority="124" operator="between">
      <formula>($C$4-1)</formula>
      <formula>1</formula>
    </cfRule>
  </conditionalFormatting>
  <conditionalFormatting sqref="M15">
    <cfRule type="cellIs" dxfId="859" priority="125" operator="between">
      <formula>($C$4-1)</formula>
      <formula>1</formula>
    </cfRule>
  </conditionalFormatting>
  <conditionalFormatting sqref="M16">
    <cfRule type="cellIs" dxfId="858" priority="126" operator="between">
      <formula>($C$4-1)</formula>
      <formula>1</formula>
    </cfRule>
  </conditionalFormatting>
  <conditionalFormatting sqref="M17">
    <cfRule type="cellIs" dxfId="857" priority="127" operator="between">
      <formula>($C$4-1)</formula>
      <formula>1</formula>
    </cfRule>
  </conditionalFormatting>
  <conditionalFormatting sqref="M18">
    <cfRule type="cellIs" dxfId="856" priority="128" operator="between">
      <formula>($C$4-1)</formula>
      <formula>1</formula>
    </cfRule>
  </conditionalFormatting>
  <conditionalFormatting sqref="M19">
    <cfRule type="cellIs" dxfId="855" priority="129" operator="between">
      <formula>($C$4-1)</formula>
      <formula>1</formula>
    </cfRule>
  </conditionalFormatting>
  <conditionalFormatting sqref="M20">
    <cfRule type="cellIs" dxfId="854" priority="130" operator="between">
      <formula>($C$4-1)</formula>
      <formula>1</formula>
    </cfRule>
  </conditionalFormatting>
  <conditionalFormatting sqref="M21">
    <cfRule type="cellIs" dxfId="853" priority="131" operator="between">
      <formula>($C$4-1)</formula>
      <formula>1</formula>
    </cfRule>
  </conditionalFormatting>
  <conditionalFormatting sqref="M22">
    <cfRule type="cellIs" dxfId="852" priority="132" operator="between">
      <formula>($C$4-1)</formula>
      <formula>1</formula>
    </cfRule>
  </conditionalFormatting>
  <conditionalFormatting sqref="M23">
    <cfRule type="cellIs" dxfId="851" priority="133" operator="between">
      <formula>($C$4-1)</formula>
      <formula>1</formula>
    </cfRule>
  </conditionalFormatting>
  <conditionalFormatting sqref="M24">
    <cfRule type="cellIs" dxfId="850" priority="134" operator="between">
      <formula>($C$4-1)</formula>
      <formula>1</formula>
    </cfRule>
  </conditionalFormatting>
  <conditionalFormatting sqref="M25">
    <cfRule type="cellIs" dxfId="849" priority="135" operator="between">
      <formula>($C$4-1)</formula>
      <formula>1</formula>
    </cfRule>
  </conditionalFormatting>
  <conditionalFormatting sqref="M26">
    <cfRule type="cellIs" dxfId="848" priority="136" operator="between">
      <formula>($C$4-1)</formula>
      <formula>1</formula>
    </cfRule>
  </conditionalFormatting>
  <conditionalFormatting sqref="M27">
    <cfRule type="cellIs" dxfId="847" priority="137" operator="between">
      <formula>($C$4-1)</formula>
      <formula>1</formula>
    </cfRule>
  </conditionalFormatting>
  <conditionalFormatting sqref="M28">
    <cfRule type="cellIs" dxfId="846" priority="138" operator="between">
      <formula>($C$4-1)</formula>
      <formula>1</formula>
    </cfRule>
  </conditionalFormatting>
  <conditionalFormatting sqref="M29">
    <cfRule type="cellIs" dxfId="845" priority="139" operator="between">
      <formula>($C$4-1)</formula>
      <formula>1</formula>
    </cfRule>
  </conditionalFormatting>
  <conditionalFormatting sqref="M30">
    <cfRule type="cellIs" dxfId="844" priority="140" operator="between">
      <formula>($C$4-1)</formula>
      <formula>1</formula>
    </cfRule>
  </conditionalFormatting>
  <conditionalFormatting sqref="M31">
    <cfRule type="cellIs" dxfId="843" priority="141" operator="between">
      <formula>($C$4-1)</formula>
      <formula>1</formula>
    </cfRule>
  </conditionalFormatting>
  <conditionalFormatting sqref="M32">
    <cfRule type="cellIs" dxfId="842" priority="142" operator="between">
      <formula>($C$4-1)</formula>
      <formula>1</formula>
    </cfRule>
  </conditionalFormatting>
  <conditionalFormatting sqref="M33">
    <cfRule type="cellIs" dxfId="841" priority="143" operator="between">
      <formula>($C$4-1)</formula>
      <formula>1</formula>
    </cfRule>
  </conditionalFormatting>
  <conditionalFormatting sqref="M34">
    <cfRule type="cellIs" dxfId="840" priority="144" operator="between">
      <formula>($C$4-1)</formula>
      <formula>1</formula>
    </cfRule>
  </conditionalFormatting>
  <conditionalFormatting sqref="M35">
    <cfRule type="cellIs" dxfId="839" priority="145" operator="between">
      <formula>($C$4-1)</formula>
      <formula>1</formula>
    </cfRule>
  </conditionalFormatting>
  <conditionalFormatting sqref="M36">
    <cfRule type="cellIs" dxfId="838" priority="146" operator="between">
      <formula>($C$4-1)</formula>
      <formula>1</formula>
    </cfRule>
  </conditionalFormatting>
  <conditionalFormatting sqref="M37">
    <cfRule type="cellIs" dxfId="837" priority="147" operator="between">
      <formula>($C$4-1)</formula>
      <formula>1</formula>
    </cfRule>
  </conditionalFormatting>
  <conditionalFormatting sqref="M38">
    <cfRule type="cellIs" dxfId="836" priority="148" operator="between">
      <formula>($C$4-1)</formula>
      <formula>1</formula>
    </cfRule>
  </conditionalFormatting>
  <conditionalFormatting sqref="M39">
    <cfRule type="cellIs" dxfId="835" priority="149" operator="between">
      <formula>($C$4-1)</formula>
      <formula>1</formula>
    </cfRule>
  </conditionalFormatting>
  <conditionalFormatting sqref="M40">
    <cfRule type="cellIs" dxfId="834" priority="150" operator="between">
      <formula>($C$4-1)</formula>
      <formula>1</formula>
    </cfRule>
  </conditionalFormatting>
  <conditionalFormatting sqref="M41">
    <cfRule type="cellIs" dxfId="833" priority="151" operator="between">
      <formula>($C$4-1)</formula>
      <formula>1</formula>
    </cfRule>
  </conditionalFormatting>
  <conditionalFormatting sqref="M42">
    <cfRule type="cellIs" dxfId="832" priority="152" operator="between">
      <formula>($C$4-1)</formula>
      <formula>1</formula>
    </cfRule>
  </conditionalFormatting>
  <conditionalFormatting sqref="M43">
    <cfRule type="cellIs" dxfId="831" priority="153" operator="between">
      <formula>($C$4-1)</formula>
      <formula>1</formula>
    </cfRule>
  </conditionalFormatting>
  <conditionalFormatting sqref="M44">
    <cfRule type="cellIs" dxfId="830" priority="154" operator="between">
      <formula>($C$4-1)</formula>
      <formula>1</formula>
    </cfRule>
  </conditionalFormatting>
  <conditionalFormatting sqref="M45">
    <cfRule type="cellIs" dxfId="829" priority="155" operator="between">
      <formula>($C$4-1)</formula>
      <formula>1</formula>
    </cfRule>
  </conditionalFormatting>
  <conditionalFormatting sqref="M46">
    <cfRule type="cellIs" dxfId="828" priority="156" operator="between">
      <formula>($C$4-1)</formula>
      <formula>1</formula>
    </cfRule>
  </conditionalFormatting>
  <conditionalFormatting sqref="M47">
    <cfRule type="cellIs" dxfId="827" priority="157" operator="between">
      <formula>($C$4-1)</formula>
      <formula>1</formula>
    </cfRule>
  </conditionalFormatting>
  <conditionalFormatting sqref="M48">
    <cfRule type="cellIs" dxfId="826" priority="158" operator="between">
      <formula>($C$4-1)</formula>
      <formula>1</formula>
    </cfRule>
  </conditionalFormatting>
  <conditionalFormatting sqref="M49">
    <cfRule type="cellIs" dxfId="825" priority="159" operator="between">
      <formula>($C$4-1)</formula>
      <formula>1</formula>
    </cfRule>
  </conditionalFormatting>
  <conditionalFormatting sqref="M50">
    <cfRule type="cellIs" dxfId="824" priority="160" operator="between">
      <formula>($C$4-1)</formula>
      <formula>1</formula>
    </cfRule>
  </conditionalFormatting>
  <conditionalFormatting sqref="K52">
    <cfRule type="cellIs" dxfId="823" priority="161" operator="lessThan">
      <formula>$C$4</formula>
    </cfRule>
  </conditionalFormatting>
  <conditionalFormatting sqref="K53">
    <cfRule type="cellIs" dxfId="822" priority="162" operator="lessThan">
      <formula>$C$4</formula>
    </cfRule>
  </conditionalFormatting>
  <conditionalFormatting sqref="K54">
    <cfRule type="cellIs" dxfId="821" priority="163" operator="lessThan">
      <formula>$C$4</formula>
    </cfRule>
  </conditionalFormatting>
  <conditionalFormatting sqref="K55">
    <cfRule type="cellIs" dxfId="82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H37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10.14062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272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132573</v>
      </c>
      <c r="C11" s="19" t="s">
        <v>153</v>
      </c>
      <c r="D11" s="18"/>
      <c r="E11" s="28">
        <f t="shared" ref="E11:E50" si="0">IF((COUNTA(T11:AC11)&gt;0),(ROUND((AVERAGE(T11:AC11)),0)),"")</f>
        <v>88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88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evaluasi karya tari, namun perlu peningkatan dalam kritik tari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proses garap gerak tari, namun perlu peningkatan dalam mengkomunikasikan kritik tari secara lisan maupun tulisan</v>
      </c>
      <c r="Q11" s="39"/>
      <c r="R11" s="39" t="s">
        <v>8</v>
      </c>
      <c r="S11" s="18"/>
      <c r="T11" s="1">
        <v>88</v>
      </c>
      <c r="U11" s="1">
        <v>90</v>
      </c>
      <c r="V11" s="1">
        <v>86</v>
      </c>
      <c r="W11" s="1">
        <v>88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132589</v>
      </c>
      <c r="C12" s="19" t="s">
        <v>154</v>
      </c>
      <c r="D12" s="18"/>
      <c r="E12" s="28">
        <f t="shared" si="0"/>
        <v>85</v>
      </c>
      <c r="F12" s="28" t="str">
        <f t="shared" si="1"/>
        <v>A</v>
      </c>
      <c r="G12" s="28">
        <f t="shared" si="2"/>
        <v>85</v>
      </c>
      <c r="H12" s="28" t="str">
        <f t="shared" si="3"/>
        <v>A</v>
      </c>
      <c r="I12" s="36">
        <v>1</v>
      </c>
      <c r="J12" s="28" t="str">
        <f t="shared" si="4"/>
        <v>Memiliki kemampuan memahami evaluasi karya tari, namun perlu peningkatan dalam kritik tari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proses garap gerak tari, namun perlu peningkatan dalam mengkomunikasikan kritik tari secara lisan maupun tulisan</v>
      </c>
      <c r="Q12" s="39"/>
      <c r="R12" s="39" t="s">
        <v>8</v>
      </c>
      <c r="S12" s="18"/>
      <c r="T12" s="1">
        <v>84</v>
      </c>
      <c r="U12" s="1">
        <v>90</v>
      </c>
      <c r="V12" s="1">
        <v>80</v>
      </c>
      <c r="W12" s="1">
        <v>86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92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132605</v>
      </c>
      <c r="C13" s="19" t="s">
        <v>155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evaluasi karya tari, namun perlu peningkatan dalam kritik tari</v>
      </c>
      <c r="K13" s="28">
        <f t="shared" si="5"/>
        <v>87</v>
      </c>
      <c r="L13" s="28" t="str">
        <f t="shared" si="6"/>
        <v>A</v>
      </c>
      <c r="M13" s="28">
        <f t="shared" si="7"/>
        <v>87</v>
      </c>
      <c r="N13" s="28" t="str">
        <f t="shared" si="8"/>
        <v>A</v>
      </c>
      <c r="O13" s="36">
        <v>1</v>
      </c>
      <c r="P13" s="28" t="str">
        <f t="shared" si="9"/>
        <v>Sangat terampil dalam proses garap gerak tari, namun perlu peningkatan dalam mengkomunikasikan kritik tari secara lisan maupun tulisan</v>
      </c>
      <c r="Q13" s="39"/>
      <c r="R13" s="39" t="s">
        <v>8</v>
      </c>
      <c r="S13" s="18"/>
      <c r="T13" s="1">
        <v>88</v>
      </c>
      <c r="U13" s="1">
        <v>84</v>
      </c>
      <c r="V13" s="1">
        <v>84</v>
      </c>
      <c r="W13" s="1">
        <v>88</v>
      </c>
      <c r="X13" s="1"/>
      <c r="Y13" s="1"/>
      <c r="Z13" s="1"/>
      <c r="AA13" s="1"/>
      <c r="AB13" s="1"/>
      <c r="AC13" s="1"/>
      <c r="AD13" s="1"/>
      <c r="AE13" s="18"/>
      <c r="AF13" s="1">
        <v>86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328</v>
      </c>
      <c r="FI13" s="76" t="s">
        <v>329</v>
      </c>
      <c r="FJ13" s="77">
        <v>62401</v>
      </c>
      <c r="FK13" s="77">
        <v>62411</v>
      </c>
    </row>
    <row r="14" spans="1:167" x14ac:dyDescent="0.25">
      <c r="A14" s="19">
        <v>4</v>
      </c>
      <c r="B14" s="19">
        <v>132621</v>
      </c>
      <c r="C14" s="19" t="s">
        <v>156</v>
      </c>
      <c r="D14" s="18"/>
      <c r="E14" s="28">
        <f t="shared" si="0"/>
        <v>89</v>
      </c>
      <c r="F14" s="28" t="str">
        <f t="shared" si="1"/>
        <v>A</v>
      </c>
      <c r="G14" s="28">
        <f t="shared" si="2"/>
        <v>89</v>
      </c>
      <c r="H14" s="28" t="str">
        <f t="shared" si="3"/>
        <v>A</v>
      </c>
      <c r="I14" s="36">
        <v>1</v>
      </c>
      <c r="J14" s="28" t="str">
        <f t="shared" si="4"/>
        <v>Memiliki kemampuan memahami evaluasi karya tari, namun perlu peningkatan dalam kritik tari</v>
      </c>
      <c r="K14" s="28">
        <f t="shared" si="5"/>
        <v>89</v>
      </c>
      <c r="L14" s="28" t="str">
        <f t="shared" si="6"/>
        <v>A</v>
      </c>
      <c r="M14" s="28">
        <f t="shared" si="7"/>
        <v>89</v>
      </c>
      <c r="N14" s="28" t="str">
        <f t="shared" si="8"/>
        <v>A</v>
      </c>
      <c r="O14" s="36">
        <v>1</v>
      </c>
      <c r="P14" s="28" t="str">
        <f t="shared" si="9"/>
        <v>Sangat terampil dalam proses garap gerak tari, namun perlu peningkatan dalam mengkomunikasikan kritik tari secara lisan maupun tulisan</v>
      </c>
      <c r="Q14" s="39"/>
      <c r="R14" s="39" t="s">
        <v>8</v>
      </c>
      <c r="S14" s="18"/>
      <c r="T14" s="1">
        <v>88</v>
      </c>
      <c r="U14" s="1">
        <v>86</v>
      </c>
      <c r="V14" s="1">
        <v>90</v>
      </c>
      <c r="W14" s="1">
        <v>90</v>
      </c>
      <c r="X14" s="1"/>
      <c r="Y14" s="1"/>
      <c r="Z14" s="1"/>
      <c r="AA14" s="1"/>
      <c r="AB14" s="1"/>
      <c r="AC14" s="1"/>
      <c r="AD14" s="1"/>
      <c r="AE14" s="18"/>
      <c r="AF14" s="1">
        <v>88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132637</v>
      </c>
      <c r="C15" s="19" t="s">
        <v>157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evaluasi karya tari, namun perlu peningkatan dalam kritik tari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proses garap gerak tari, namun perlu peningkatan dalam mengkomunikasikan kritik tari secara lisan maupun tulisan</v>
      </c>
      <c r="Q15" s="39"/>
      <c r="R15" s="39" t="s">
        <v>8</v>
      </c>
      <c r="S15" s="18"/>
      <c r="T15" s="1">
        <v>82</v>
      </c>
      <c r="U15" s="1">
        <v>88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90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330</v>
      </c>
      <c r="FI15" s="76" t="s">
        <v>331</v>
      </c>
      <c r="FJ15" s="77">
        <v>62402</v>
      </c>
      <c r="FK15" s="77">
        <v>62412</v>
      </c>
    </row>
    <row r="16" spans="1:167" x14ac:dyDescent="0.25">
      <c r="A16" s="19">
        <v>6</v>
      </c>
      <c r="B16" s="19">
        <v>132653</v>
      </c>
      <c r="C16" s="19" t="s">
        <v>158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evaluasi karya tari, namun perlu peningkatan dalam kritik tari</v>
      </c>
      <c r="K16" s="28">
        <f t="shared" si="5"/>
        <v>87</v>
      </c>
      <c r="L16" s="28" t="str">
        <f t="shared" si="6"/>
        <v>A</v>
      </c>
      <c r="M16" s="28">
        <f t="shared" si="7"/>
        <v>87</v>
      </c>
      <c r="N16" s="28" t="str">
        <f t="shared" si="8"/>
        <v>A</v>
      </c>
      <c r="O16" s="36">
        <v>1</v>
      </c>
      <c r="P16" s="28" t="str">
        <f t="shared" si="9"/>
        <v>Sangat terampil dalam proses garap gerak tari, namun perlu peningkatan dalam mengkomunikasikan kritik tari secara lisan maupun tulisan</v>
      </c>
      <c r="Q16" s="39"/>
      <c r="R16" s="39" t="s">
        <v>8</v>
      </c>
      <c r="S16" s="18"/>
      <c r="T16" s="1">
        <v>84</v>
      </c>
      <c r="U16" s="1">
        <v>84</v>
      </c>
      <c r="V16" s="1">
        <v>86</v>
      </c>
      <c r="W16" s="1">
        <v>90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132669</v>
      </c>
      <c r="C17" s="19" t="s">
        <v>159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memahami evaluasi karya tari, namun perlu peningkatan dalam kritik tari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proses garap gerak tari, namun perlu peningkatan dalam mengkomunikasikan kritik tari secara lisan maupun tulisan</v>
      </c>
      <c r="Q17" s="39"/>
      <c r="R17" s="39" t="s">
        <v>8</v>
      </c>
      <c r="S17" s="18"/>
      <c r="T17" s="1">
        <v>88</v>
      </c>
      <c r="U17" s="1">
        <v>84</v>
      </c>
      <c r="V17" s="1">
        <v>82</v>
      </c>
      <c r="W17" s="1">
        <v>88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332</v>
      </c>
      <c r="FI17" s="76" t="s">
        <v>333</v>
      </c>
      <c r="FJ17" s="77">
        <v>62403</v>
      </c>
      <c r="FK17" s="77">
        <v>62413</v>
      </c>
    </row>
    <row r="18" spans="1:167" x14ac:dyDescent="0.25">
      <c r="A18" s="19">
        <v>8</v>
      </c>
      <c r="B18" s="19">
        <v>132685</v>
      </c>
      <c r="C18" s="19" t="s">
        <v>160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memahami evaluasi karya tari, namun perlu peningkatan dalam kritik tari</v>
      </c>
      <c r="K18" s="28">
        <f t="shared" si="5"/>
        <v>88</v>
      </c>
      <c r="L18" s="28" t="str">
        <f t="shared" si="6"/>
        <v>A</v>
      </c>
      <c r="M18" s="28">
        <f t="shared" si="7"/>
        <v>88</v>
      </c>
      <c r="N18" s="28" t="str">
        <f t="shared" si="8"/>
        <v>A</v>
      </c>
      <c r="O18" s="36">
        <v>1</v>
      </c>
      <c r="P18" s="28" t="str">
        <f t="shared" si="9"/>
        <v>Sangat terampil dalam proses garap gerak tari, namun perlu peningkatan dalam mengkomunikasikan kritik tari secara lisan maupun tulisan</v>
      </c>
      <c r="Q18" s="39"/>
      <c r="R18" s="39" t="s">
        <v>8</v>
      </c>
      <c r="S18" s="18"/>
      <c r="T18" s="1">
        <v>92</v>
      </c>
      <c r="U18" s="1">
        <v>84</v>
      </c>
      <c r="V18" s="1">
        <v>90</v>
      </c>
      <c r="W18" s="1">
        <v>88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90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132701</v>
      </c>
      <c r="C19" s="19" t="s">
        <v>161</v>
      </c>
      <c r="D19" s="18"/>
      <c r="E19" s="28">
        <f t="shared" si="0"/>
        <v>91</v>
      </c>
      <c r="F19" s="28" t="str">
        <f t="shared" si="1"/>
        <v>A</v>
      </c>
      <c r="G19" s="28">
        <f t="shared" si="2"/>
        <v>91</v>
      </c>
      <c r="H19" s="28" t="str">
        <f t="shared" si="3"/>
        <v>A</v>
      </c>
      <c r="I19" s="36">
        <v>1</v>
      </c>
      <c r="J19" s="28" t="str">
        <f t="shared" si="4"/>
        <v>Memiliki kemampuan memahami evaluasi karya tari, namun perlu peningkatan dalam kritik tari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88</v>
      </c>
      <c r="U19" s="1">
        <v>90</v>
      </c>
      <c r="V19" s="1">
        <v>92</v>
      </c>
      <c r="W19" s="1">
        <v>92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62404</v>
      </c>
      <c r="FK19" s="77">
        <v>62414</v>
      </c>
    </row>
    <row r="20" spans="1:167" x14ac:dyDescent="0.25">
      <c r="A20" s="19">
        <v>10</v>
      </c>
      <c r="B20" s="19">
        <v>132717</v>
      </c>
      <c r="C20" s="19" t="s">
        <v>162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memahami evaluasi karya tari, namun perlu peningkatan dalam kritik tari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proses garap gerak tari, namun perlu peningkatan dalam mengkomunikasikan kritik tari secara lisan maupun tulisan</v>
      </c>
      <c r="Q20" s="39"/>
      <c r="R20" s="39" t="s">
        <v>8</v>
      </c>
      <c r="S20" s="18"/>
      <c r="T20" s="1">
        <v>84</v>
      </c>
      <c r="U20" s="1">
        <v>90</v>
      </c>
      <c r="V20" s="1">
        <v>86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132733</v>
      </c>
      <c r="C21" s="19" t="s">
        <v>163</v>
      </c>
      <c r="D21" s="18"/>
      <c r="E21" s="28">
        <f t="shared" si="0"/>
        <v>82</v>
      </c>
      <c r="F21" s="28" t="str">
        <f t="shared" si="1"/>
        <v>B</v>
      </c>
      <c r="G21" s="28">
        <f t="shared" si="2"/>
        <v>82</v>
      </c>
      <c r="H21" s="28" t="str">
        <f t="shared" si="3"/>
        <v>B</v>
      </c>
      <c r="I21" s="36">
        <v>2</v>
      </c>
      <c r="J21" s="28" t="str">
        <f t="shared" si="4"/>
        <v>Memiliki kemampuan memahami kritik tari, namun perlu peningkatan dalam evaluasi karya tari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proses garap gerak tari, namun perlu peningkatan dalam mengkomunikasikan kritik tari secara lisan maupun tulisan</v>
      </c>
      <c r="Q21" s="39"/>
      <c r="R21" s="39" t="s">
        <v>8</v>
      </c>
      <c r="S21" s="18"/>
      <c r="T21" s="1">
        <v>80</v>
      </c>
      <c r="U21" s="1">
        <v>84</v>
      </c>
      <c r="V21" s="1">
        <v>80</v>
      </c>
      <c r="W21" s="1">
        <v>84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62405</v>
      </c>
      <c r="FK21" s="77">
        <v>62415</v>
      </c>
    </row>
    <row r="22" spans="1:167" x14ac:dyDescent="0.25">
      <c r="A22" s="19">
        <v>12</v>
      </c>
      <c r="B22" s="19">
        <v>132749</v>
      </c>
      <c r="C22" s="19" t="s">
        <v>164</v>
      </c>
      <c r="D22" s="18"/>
      <c r="E22" s="28">
        <f t="shared" si="0"/>
        <v>86</v>
      </c>
      <c r="F22" s="28" t="str">
        <f t="shared" si="1"/>
        <v>A</v>
      </c>
      <c r="G22" s="28">
        <f t="shared" si="2"/>
        <v>86</v>
      </c>
      <c r="H22" s="28" t="str">
        <f t="shared" si="3"/>
        <v>A</v>
      </c>
      <c r="I22" s="36">
        <v>1</v>
      </c>
      <c r="J22" s="28" t="str">
        <f t="shared" si="4"/>
        <v>Memiliki kemampuan memahami evaluasi karya tari, namun perlu peningkatan dalam kritik tari</v>
      </c>
      <c r="K22" s="28">
        <f t="shared" si="5"/>
        <v>88</v>
      </c>
      <c r="L22" s="28" t="str">
        <f t="shared" si="6"/>
        <v>A</v>
      </c>
      <c r="M22" s="28">
        <f t="shared" si="7"/>
        <v>88</v>
      </c>
      <c r="N22" s="28" t="str">
        <f t="shared" si="8"/>
        <v>A</v>
      </c>
      <c r="O22" s="36">
        <v>1</v>
      </c>
      <c r="P22" s="28" t="str">
        <f t="shared" si="9"/>
        <v>Sangat terampil dalam proses garap gerak tari, namun perlu peningkatan dalam mengkomunikasikan kritik tari secara lisan maupun tulisan</v>
      </c>
      <c r="Q22" s="39"/>
      <c r="R22" s="39" t="s">
        <v>8</v>
      </c>
      <c r="S22" s="18"/>
      <c r="T22" s="1">
        <v>84</v>
      </c>
      <c r="U22" s="1">
        <v>84</v>
      </c>
      <c r="V22" s="1">
        <v>86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88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132765</v>
      </c>
      <c r="C23" s="19" t="s">
        <v>165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evaluasi karya tari, namun perlu peningkatan dalam kritik tari</v>
      </c>
      <c r="K23" s="28">
        <f t="shared" si="5"/>
        <v>88</v>
      </c>
      <c r="L23" s="28" t="str">
        <f t="shared" si="6"/>
        <v>A</v>
      </c>
      <c r="M23" s="28">
        <f t="shared" si="7"/>
        <v>88</v>
      </c>
      <c r="N23" s="28" t="str">
        <f t="shared" si="8"/>
        <v>A</v>
      </c>
      <c r="O23" s="36">
        <v>1</v>
      </c>
      <c r="P23" s="28" t="str">
        <f t="shared" si="9"/>
        <v>Sangat terampil dalam proses garap gerak tari, namun perlu peningkatan dalam mengkomunikasikan kritik tari secara lisan maupun tulisan</v>
      </c>
      <c r="Q23" s="39"/>
      <c r="R23" s="39" t="s">
        <v>8</v>
      </c>
      <c r="S23" s="18"/>
      <c r="T23" s="1">
        <v>84</v>
      </c>
      <c r="U23" s="1">
        <v>82</v>
      </c>
      <c r="V23" s="1">
        <v>84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62406</v>
      </c>
      <c r="FK23" s="77">
        <v>62416</v>
      </c>
    </row>
    <row r="24" spans="1:167" x14ac:dyDescent="0.25">
      <c r="A24" s="19">
        <v>14</v>
      </c>
      <c r="B24" s="19">
        <v>132781</v>
      </c>
      <c r="C24" s="19" t="s">
        <v>166</v>
      </c>
      <c r="D24" s="18"/>
      <c r="E24" s="28">
        <f t="shared" si="0"/>
        <v>86</v>
      </c>
      <c r="F24" s="28" t="str">
        <f t="shared" si="1"/>
        <v>A</v>
      </c>
      <c r="G24" s="28">
        <f t="shared" si="2"/>
        <v>86</v>
      </c>
      <c r="H24" s="28" t="str">
        <f t="shared" si="3"/>
        <v>A</v>
      </c>
      <c r="I24" s="36">
        <v>1</v>
      </c>
      <c r="J24" s="28" t="str">
        <f t="shared" si="4"/>
        <v>Memiliki kemampuan memahami evaluasi karya tari, namun perlu peningkatan dalam kritik tari</v>
      </c>
      <c r="K24" s="28">
        <f t="shared" si="5"/>
        <v>87</v>
      </c>
      <c r="L24" s="28" t="str">
        <f t="shared" si="6"/>
        <v>A</v>
      </c>
      <c r="M24" s="28">
        <f t="shared" si="7"/>
        <v>87</v>
      </c>
      <c r="N24" s="28" t="str">
        <f t="shared" si="8"/>
        <v>A</v>
      </c>
      <c r="O24" s="36">
        <v>1</v>
      </c>
      <c r="P24" s="28" t="str">
        <f t="shared" si="9"/>
        <v>Sangat terampil dalam proses garap gerak tari, namun perlu peningkatan dalam mengkomunikasikan kritik tari secara lisan maupun tulisan</v>
      </c>
      <c r="Q24" s="39"/>
      <c r="R24" s="39" t="s">
        <v>8</v>
      </c>
      <c r="S24" s="18"/>
      <c r="T24" s="1">
        <v>88</v>
      </c>
      <c r="U24" s="1">
        <v>82</v>
      </c>
      <c r="V24" s="1">
        <v>84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132797</v>
      </c>
      <c r="C25" s="19" t="s">
        <v>167</v>
      </c>
      <c r="D25" s="18"/>
      <c r="E25" s="28">
        <f t="shared" si="0"/>
        <v>86</v>
      </c>
      <c r="F25" s="28" t="str">
        <f t="shared" si="1"/>
        <v>A</v>
      </c>
      <c r="G25" s="28">
        <f t="shared" si="2"/>
        <v>86</v>
      </c>
      <c r="H25" s="28" t="str">
        <f t="shared" si="3"/>
        <v>A</v>
      </c>
      <c r="I25" s="36">
        <v>1</v>
      </c>
      <c r="J25" s="28" t="str">
        <f t="shared" si="4"/>
        <v>Memiliki kemampuan memahami evaluasi karya tari, namun perlu peningkatan dalam kritik tari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proses garap gerak tari, namun perlu peningkatan dalam mengkomunikasikan kritik tari secara lisan maupun tulisan</v>
      </c>
      <c r="Q25" s="39"/>
      <c r="R25" s="39" t="s">
        <v>8</v>
      </c>
      <c r="S25" s="18"/>
      <c r="T25" s="1">
        <v>88</v>
      </c>
      <c r="U25" s="1">
        <v>82</v>
      </c>
      <c r="V25" s="1">
        <v>84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86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62407</v>
      </c>
      <c r="FK25" s="77">
        <v>62417</v>
      </c>
    </row>
    <row r="26" spans="1:167" x14ac:dyDescent="0.25">
      <c r="A26" s="19">
        <v>16</v>
      </c>
      <c r="B26" s="19">
        <v>132813</v>
      </c>
      <c r="C26" s="19" t="s">
        <v>168</v>
      </c>
      <c r="D26" s="18"/>
      <c r="E26" s="28">
        <f t="shared" si="0"/>
        <v>90</v>
      </c>
      <c r="F26" s="28" t="str">
        <f t="shared" si="1"/>
        <v>A</v>
      </c>
      <c r="G26" s="28">
        <f t="shared" si="2"/>
        <v>90</v>
      </c>
      <c r="H26" s="28" t="str">
        <f t="shared" si="3"/>
        <v>A</v>
      </c>
      <c r="I26" s="36">
        <v>1</v>
      </c>
      <c r="J26" s="28" t="str">
        <f t="shared" si="4"/>
        <v>Memiliki kemampuan memahami evaluasi karya tari, namun perlu peningkatan dalam kritik tari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dalam proses garap gerak tari, namun perlu peningkatan dalam mengkomunikasikan kritik tari secara lisan maupun tulisan</v>
      </c>
      <c r="Q26" s="39"/>
      <c r="R26" s="39" t="s">
        <v>8</v>
      </c>
      <c r="S26" s="18"/>
      <c r="T26" s="1">
        <v>88</v>
      </c>
      <c r="U26" s="1">
        <v>90</v>
      </c>
      <c r="V26" s="1">
        <v>92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132829</v>
      </c>
      <c r="C27" s="19" t="s">
        <v>169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dalam proses garap gerak tari, namun perlu peningkatan dalam mengkomunikasikan kritik tari secara lisan maupun tulisan</v>
      </c>
      <c r="Q27" s="39"/>
      <c r="R27" s="39" t="s">
        <v>8</v>
      </c>
      <c r="S27" s="18"/>
      <c r="T27" s="1">
        <v>84</v>
      </c>
      <c r="U27" s="1">
        <v>84</v>
      </c>
      <c r="V27" s="1">
        <v>84</v>
      </c>
      <c r="W27" s="1">
        <v>88</v>
      </c>
      <c r="X27" s="1"/>
      <c r="Y27" s="1"/>
      <c r="Z27" s="1"/>
      <c r="AA27" s="1"/>
      <c r="AB27" s="1"/>
      <c r="AC27" s="1"/>
      <c r="AD27" s="1"/>
      <c r="AE27" s="18"/>
      <c r="AF27" s="1">
        <v>88</v>
      </c>
      <c r="AG27" s="1">
        <v>92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62408</v>
      </c>
      <c r="FK27" s="77">
        <v>62418</v>
      </c>
    </row>
    <row r="28" spans="1:167" x14ac:dyDescent="0.25">
      <c r="A28" s="19">
        <v>18</v>
      </c>
      <c r="B28" s="19">
        <v>132845</v>
      </c>
      <c r="C28" s="19" t="s">
        <v>170</v>
      </c>
      <c r="D28" s="18"/>
      <c r="E28" s="28">
        <f t="shared" si="0"/>
        <v>82</v>
      </c>
      <c r="F28" s="28" t="str">
        <f t="shared" si="1"/>
        <v>B</v>
      </c>
      <c r="G28" s="28">
        <f t="shared" si="2"/>
        <v>82</v>
      </c>
      <c r="H28" s="28" t="str">
        <f t="shared" si="3"/>
        <v>B</v>
      </c>
      <c r="I28" s="36">
        <v>2</v>
      </c>
      <c r="J28" s="28" t="str">
        <f t="shared" si="4"/>
        <v>Memiliki kemampuan memahami kritik tari, namun perlu peningkatan dalam evaluasi karya tari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dalam proses garap gerak tari, namun perlu peningkatan dalam mengkomunikasikan kritik tari secara lisan maupun tulisan</v>
      </c>
      <c r="Q28" s="39"/>
      <c r="R28" s="39" t="s">
        <v>8</v>
      </c>
      <c r="S28" s="18"/>
      <c r="T28" s="1">
        <v>80</v>
      </c>
      <c r="U28" s="1">
        <v>84</v>
      </c>
      <c r="V28" s="1">
        <v>80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132861</v>
      </c>
      <c r="C29" s="19" t="s">
        <v>171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memahami evaluasi karya tari, namun perlu peningkatan dalam kritik tari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proses garap gerak tari, namun perlu peningkatan dalam mengkomunikasikan kritik tari secara lisan maupun tulisan</v>
      </c>
      <c r="Q29" s="39"/>
      <c r="R29" s="39" t="s">
        <v>8</v>
      </c>
      <c r="S29" s="18"/>
      <c r="T29" s="1">
        <v>88</v>
      </c>
      <c r="U29" s="1">
        <v>86</v>
      </c>
      <c r="V29" s="1">
        <v>88</v>
      </c>
      <c r="W29" s="1">
        <v>88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62409</v>
      </c>
      <c r="FK29" s="77">
        <v>62419</v>
      </c>
    </row>
    <row r="30" spans="1:167" x14ac:dyDescent="0.25">
      <c r="A30" s="19">
        <v>20</v>
      </c>
      <c r="B30" s="19">
        <v>132877</v>
      </c>
      <c r="C30" s="19" t="s">
        <v>172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kritik tari, namun perlu peningkatan dalam evaluasi karya tari</v>
      </c>
      <c r="K30" s="28">
        <f t="shared" si="5"/>
        <v>88</v>
      </c>
      <c r="L30" s="28" t="str">
        <f t="shared" si="6"/>
        <v>A</v>
      </c>
      <c r="M30" s="28">
        <f t="shared" si="7"/>
        <v>88</v>
      </c>
      <c r="N30" s="28" t="str">
        <f t="shared" si="8"/>
        <v>A</v>
      </c>
      <c r="O30" s="36">
        <v>1</v>
      </c>
      <c r="P30" s="28" t="str">
        <f t="shared" si="9"/>
        <v>Sangat terampil dalam proses garap gerak tari, namun perlu peningkatan dalam mengkomunikasikan kritik tari secara lisan maupun tulisan</v>
      </c>
      <c r="Q30" s="39"/>
      <c r="R30" s="39" t="s">
        <v>8</v>
      </c>
      <c r="S30" s="18"/>
      <c r="T30" s="1">
        <v>84</v>
      </c>
      <c r="U30" s="1">
        <v>82</v>
      </c>
      <c r="V30" s="1">
        <v>82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90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132893</v>
      </c>
      <c r="C31" s="19" t="s">
        <v>173</v>
      </c>
      <c r="D31" s="18"/>
      <c r="E31" s="28">
        <f t="shared" si="0"/>
        <v>86</v>
      </c>
      <c r="F31" s="28" t="str">
        <f t="shared" si="1"/>
        <v>A</v>
      </c>
      <c r="G31" s="28">
        <f t="shared" si="2"/>
        <v>86</v>
      </c>
      <c r="H31" s="28" t="str">
        <f t="shared" si="3"/>
        <v>A</v>
      </c>
      <c r="I31" s="36">
        <v>1</v>
      </c>
      <c r="J31" s="28" t="str">
        <f t="shared" si="4"/>
        <v>Memiliki kemampuan memahami evaluasi karya tari, namun perlu peningkatan dalam kritik tari</v>
      </c>
      <c r="K31" s="28">
        <f t="shared" si="5"/>
        <v>88</v>
      </c>
      <c r="L31" s="28" t="str">
        <f t="shared" si="6"/>
        <v>A</v>
      </c>
      <c r="M31" s="28">
        <f t="shared" si="7"/>
        <v>88</v>
      </c>
      <c r="N31" s="28" t="str">
        <f t="shared" si="8"/>
        <v>A</v>
      </c>
      <c r="O31" s="36">
        <v>1</v>
      </c>
      <c r="P31" s="28" t="str">
        <f t="shared" si="9"/>
        <v>Sangat terampil dalam proses garap gerak tari, namun perlu peningkatan dalam mengkomunikasikan kritik tari secara lisan maupun tulisan</v>
      </c>
      <c r="Q31" s="39"/>
      <c r="R31" s="39" t="s">
        <v>8</v>
      </c>
      <c r="S31" s="18"/>
      <c r="T31" s="1">
        <v>88</v>
      </c>
      <c r="U31" s="1">
        <v>86</v>
      </c>
      <c r="V31" s="1">
        <v>86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88</v>
      </c>
      <c r="AG31" s="1">
        <v>88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62410</v>
      </c>
      <c r="FK31" s="77">
        <v>62420</v>
      </c>
    </row>
    <row r="32" spans="1:167" x14ac:dyDescent="0.25">
      <c r="A32" s="19">
        <v>22</v>
      </c>
      <c r="B32" s="19">
        <v>132909</v>
      </c>
      <c r="C32" s="19" t="s">
        <v>174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evaluasi karya tari, namun perlu peningkatan dalam kritik tari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proses garap gerak tari, namun perlu peningkatan dalam mengkomunikasikan kritik tari secara lisan maupun tulisan</v>
      </c>
      <c r="Q32" s="39"/>
      <c r="R32" s="39" t="s">
        <v>8</v>
      </c>
      <c r="S32" s="18"/>
      <c r="T32" s="1">
        <v>88</v>
      </c>
      <c r="U32" s="1">
        <v>82</v>
      </c>
      <c r="V32" s="1">
        <v>82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132925</v>
      </c>
      <c r="C33" s="19" t="s">
        <v>175</v>
      </c>
      <c r="D33" s="18"/>
      <c r="E33" s="28">
        <f t="shared" si="0"/>
        <v>86</v>
      </c>
      <c r="F33" s="28" t="str">
        <f t="shared" si="1"/>
        <v>A</v>
      </c>
      <c r="G33" s="28">
        <f t="shared" si="2"/>
        <v>86</v>
      </c>
      <c r="H33" s="28" t="str">
        <f t="shared" si="3"/>
        <v>A</v>
      </c>
      <c r="I33" s="36">
        <v>1</v>
      </c>
      <c r="J33" s="28" t="str">
        <f t="shared" si="4"/>
        <v>Memiliki kemampuan memahami evaluasi karya tari, namun perlu peningkatan dalam kritik tari</v>
      </c>
      <c r="K33" s="28">
        <f t="shared" si="5"/>
        <v>90</v>
      </c>
      <c r="L33" s="28" t="str">
        <f t="shared" si="6"/>
        <v>A</v>
      </c>
      <c r="M33" s="28">
        <f t="shared" si="7"/>
        <v>90</v>
      </c>
      <c r="N33" s="28" t="str">
        <f t="shared" si="8"/>
        <v>A</v>
      </c>
      <c r="O33" s="36">
        <v>1</v>
      </c>
      <c r="P33" s="28" t="str">
        <f t="shared" si="9"/>
        <v>Sangat terampil dalam proses garap gerak tari, namun perlu peningkatan dalam mengkomunikasikan kritik tari secara lisan maupun tulisan</v>
      </c>
      <c r="Q33" s="39"/>
      <c r="R33" s="39" t="s">
        <v>8</v>
      </c>
      <c r="S33" s="18"/>
      <c r="T33" s="1">
        <v>86</v>
      </c>
      <c r="U33" s="1">
        <v>86</v>
      </c>
      <c r="V33" s="1">
        <v>84</v>
      </c>
      <c r="W33" s="1">
        <v>88</v>
      </c>
      <c r="X33" s="1"/>
      <c r="Y33" s="1"/>
      <c r="Z33" s="1"/>
      <c r="AA33" s="1"/>
      <c r="AB33" s="1"/>
      <c r="AC33" s="1"/>
      <c r="AD33" s="1"/>
      <c r="AE33" s="18"/>
      <c r="AF33" s="1">
        <v>90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132941</v>
      </c>
      <c r="C34" s="19" t="s">
        <v>176</v>
      </c>
      <c r="D34" s="18"/>
      <c r="E34" s="28">
        <f t="shared" si="0"/>
        <v>87</v>
      </c>
      <c r="F34" s="28" t="str">
        <f t="shared" si="1"/>
        <v>A</v>
      </c>
      <c r="G34" s="28">
        <f t="shared" si="2"/>
        <v>87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88</v>
      </c>
      <c r="L34" s="28" t="str">
        <f t="shared" si="6"/>
        <v>A</v>
      </c>
      <c r="M34" s="28">
        <f t="shared" si="7"/>
        <v>88</v>
      </c>
      <c r="N34" s="28" t="str">
        <f t="shared" si="8"/>
        <v>A</v>
      </c>
      <c r="O34" s="36">
        <v>1</v>
      </c>
      <c r="P34" s="28" t="str">
        <f t="shared" si="9"/>
        <v>Sangat terampil dalam proses garap gerak tari, namun perlu peningkatan dalam mengkomunikasikan kritik tari secara lisan maupun tulisan</v>
      </c>
      <c r="Q34" s="39"/>
      <c r="R34" s="39" t="s">
        <v>8</v>
      </c>
      <c r="S34" s="18"/>
      <c r="T34" s="1">
        <v>88</v>
      </c>
      <c r="U34" s="1">
        <v>88</v>
      </c>
      <c r="V34" s="1">
        <v>84</v>
      </c>
      <c r="W34" s="1">
        <v>88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88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132957</v>
      </c>
      <c r="C35" s="19" t="s">
        <v>177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kritik tari, namun perlu peningkatan dalam evaluasi karya tari</v>
      </c>
      <c r="K35" s="28">
        <f t="shared" si="5"/>
        <v>87</v>
      </c>
      <c r="L35" s="28" t="str">
        <f t="shared" si="6"/>
        <v>A</v>
      </c>
      <c r="M35" s="28">
        <f t="shared" si="7"/>
        <v>87</v>
      </c>
      <c r="N35" s="28" t="str">
        <f t="shared" si="8"/>
        <v>A</v>
      </c>
      <c r="O35" s="36">
        <v>1</v>
      </c>
      <c r="P35" s="28" t="str">
        <f t="shared" si="9"/>
        <v>Sangat terampil dalam proses garap gerak tari, namun perlu peningkatan dalam mengkomunikasikan kritik tari secara lisan maupun tulisan</v>
      </c>
      <c r="Q35" s="39"/>
      <c r="R35" s="39" t="s">
        <v>8</v>
      </c>
      <c r="S35" s="18"/>
      <c r="T35" s="1">
        <v>84</v>
      </c>
      <c r="U35" s="1">
        <v>86</v>
      </c>
      <c r="V35" s="1">
        <v>80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132973</v>
      </c>
      <c r="C36" s="19" t="s">
        <v>178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memahami evaluasi karya tari, namun perlu peningkatan dalam kritik tari</v>
      </c>
      <c r="K36" s="28">
        <f t="shared" si="5"/>
        <v>90</v>
      </c>
      <c r="L36" s="28" t="str">
        <f t="shared" si="6"/>
        <v>A</v>
      </c>
      <c r="M36" s="28">
        <f t="shared" si="7"/>
        <v>90</v>
      </c>
      <c r="N36" s="28" t="str">
        <f t="shared" si="8"/>
        <v>A</v>
      </c>
      <c r="O36" s="36">
        <v>1</v>
      </c>
      <c r="P36" s="28" t="str">
        <f t="shared" si="9"/>
        <v>Sangat terampil dalam proses garap gerak tari, namun perlu peningkatan dalam mengkomunikasikan kritik tari secara lisan maupun tulisan</v>
      </c>
      <c r="Q36" s="39"/>
      <c r="R36" s="39" t="s">
        <v>8</v>
      </c>
      <c r="S36" s="18"/>
      <c r="T36" s="1">
        <v>88</v>
      </c>
      <c r="U36" s="1">
        <v>86</v>
      </c>
      <c r="V36" s="1">
        <v>86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90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132989</v>
      </c>
      <c r="C37" s="19" t="s">
        <v>179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memahami evaluasi karya tari, namun perlu peningkatan dalam kritik tari</v>
      </c>
      <c r="K37" s="28">
        <f t="shared" si="5"/>
        <v>90</v>
      </c>
      <c r="L37" s="28" t="str">
        <f t="shared" si="6"/>
        <v>A</v>
      </c>
      <c r="M37" s="28">
        <f t="shared" si="7"/>
        <v>90</v>
      </c>
      <c r="N37" s="28" t="str">
        <f t="shared" si="8"/>
        <v>A</v>
      </c>
      <c r="O37" s="36">
        <v>1</v>
      </c>
      <c r="P37" s="28" t="str">
        <f t="shared" si="9"/>
        <v>Sangat terampil dalam proses garap gerak tari, namun perlu peningkatan dalam mengkomunikasikan kritik tari secara lisan maupun tulisan</v>
      </c>
      <c r="Q37" s="39"/>
      <c r="R37" s="39" t="s">
        <v>8</v>
      </c>
      <c r="S37" s="18"/>
      <c r="T37" s="1">
        <v>88</v>
      </c>
      <c r="U37" s="1">
        <v>82</v>
      </c>
      <c r="V37" s="1">
        <v>92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90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133005</v>
      </c>
      <c r="C38" s="19" t="s">
        <v>180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memahami evaluasi karya tari, namun perlu peningkatan dalam kritik tari</v>
      </c>
      <c r="K38" s="28">
        <f t="shared" si="5"/>
        <v>89</v>
      </c>
      <c r="L38" s="28" t="str">
        <f t="shared" si="6"/>
        <v>A</v>
      </c>
      <c r="M38" s="28">
        <f t="shared" si="7"/>
        <v>89</v>
      </c>
      <c r="N38" s="28" t="str">
        <f t="shared" si="8"/>
        <v>A</v>
      </c>
      <c r="O38" s="36">
        <v>1</v>
      </c>
      <c r="P38" s="28" t="str">
        <f t="shared" si="9"/>
        <v>Sangat terampil dalam proses garap gerak tari, namun perlu peningkatan dalam mengkomunikasikan kritik tari secara lisan maupun tulisan</v>
      </c>
      <c r="Q38" s="39"/>
      <c r="R38" s="39" t="s">
        <v>8</v>
      </c>
      <c r="S38" s="18"/>
      <c r="T38" s="1">
        <v>88</v>
      </c>
      <c r="U38" s="1">
        <v>90</v>
      </c>
      <c r="V38" s="1">
        <v>90</v>
      </c>
      <c r="W38" s="1">
        <v>92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90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133021</v>
      </c>
      <c r="C39" s="19" t="s">
        <v>181</v>
      </c>
      <c r="D39" s="18"/>
      <c r="E39" s="28">
        <f t="shared" si="0"/>
        <v>87</v>
      </c>
      <c r="F39" s="28" t="str">
        <f t="shared" si="1"/>
        <v>A</v>
      </c>
      <c r="G39" s="28">
        <f t="shared" si="2"/>
        <v>87</v>
      </c>
      <c r="H39" s="28" t="str">
        <f t="shared" si="3"/>
        <v>A</v>
      </c>
      <c r="I39" s="36">
        <v>1</v>
      </c>
      <c r="J39" s="28" t="str">
        <f t="shared" si="4"/>
        <v>Memiliki kemampuan memahami evaluasi karya tari, namun perlu peningkatan dalam kritik tari</v>
      </c>
      <c r="K39" s="28">
        <f t="shared" si="5"/>
        <v>87</v>
      </c>
      <c r="L39" s="28" t="str">
        <f t="shared" si="6"/>
        <v>A</v>
      </c>
      <c r="M39" s="28">
        <f t="shared" si="7"/>
        <v>87</v>
      </c>
      <c r="N39" s="28" t="str">
        <f t="shared" si="8"/>
        <v>A</v>
      </c>
      <c r="O39" s="36">
        <v>1</v>
      </c>
      <c r="P39" s="28" t="str">
        <f t="shared" si="9"/>
        <v>Sangat terampil dalam proses garap gerak tari, namun perlu peningkatan dalam mengkomunikasikan kritik tari secara lisan maupun tulisan</v>
      </c>
      <c r="Q39" s="39"/>
      <c r="R39" s="39" t="s">
        <v>8</v>
      </c>
      <c r="S39" s="18"/>
      <c r="T39" s="1">
        <v>86</v>
      </c>
      <c r="U39" s="1">
        <v>92</v>
      </c>
      <c r="V39" s="1">
        <v>82</v>
      </c>
      <c r="W39" s="1">
        <v>88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88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133037</v>
      </c>
      <c r="C40" s="19" t="s">
        <v>182</v>
      </c>
      <c r="D40" s="18"/>
      <c r="E40" s="28">
        <f t="shared" si="0"/>
        <v>82</v>
      </c>
      <c r="F40" s="28" t="str">
        <f t="shared" si="1"/>
        <v>B</v>
      </c>
      <c r="G40" s="28">
        <f t="shared" si="2"/>
        <v>82</v>
      </c>
      <c r="H40" s="28" t="str">
        <f t="shared" si="3"/>
        <v>B</v>
      </c>
      <c r="I40" s="36">
        <v>2</v>
      </c>
      <c r="J40" s="28" t="str">
        <f t="shared" si="4"/>
        <v>Memiliki kemampuan memahami kritik tari, namun perlu peningkatan dalam evaluasi karya tari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proses garap gerak tari, namun perlu peningkatan dalam mengkomunikasikan kritik tari secara lisan maupun tulisan</v>
      </c>
      <c r="Q40" s="39"/>
      <c r="R40" s="39" t="s">
        <v>8</v>
      </c>
      <c r="S40" s="18"/>
      <c r="T40" s="1">
        <v>82</v>
      </c>
      <c r="U40" s="1">
        <v>86</v>
      </c>
      <c r="V40" s="1">
        <v>80</v>
      </c>
      <c r="W40" s="1">
        <v>80</v>
      </c>
      <c r="X40" s="1"/>
      <c r="Y40" s="1"/>
      <c r="Z40" s="1"/>
      <c r="AA40" s="1"/>
      <c r="AB40" s="1"/>
      <c r="AC40" s="1"/>
      <c r="AD40" s="1"/>
      <c r="AE40" s="18"/>
      <c r="AF40" s="1">
        <v>88</v>
      </c>
      <c r="AG40" s="1">
        <v>90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133053</v>
      </c>
      <c r="C41" s="19" t="s">
        <v>183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>Memiliki kemampuan memahami kritik tari, namun perlu peningkatan dalam evaluasi karya tari</v>
      </c>
      <c r="K41" s="28">
        <f t="shared" si="5"/>
        <v>88</v>
      </c>
      <c r="L41" s="28" t="str">
        <f t="shared" si="6"/>
        <v>A</v>
      </c>
      <c r="M41" s="28">
        <f t="shared" si="7"/>
        <v>88</v>
      </c>
      <c r="N41" s="28" t="str">
        <f t="shared" si="8"/>
        <v>A</v>
      </c>
      <c r="O41" s="36">
        <v>1</v>
      </c>
      <c r="P41" s="28" t="str">
        <f t="shared" si="9"/>
        <v>Sangat terampil dalam proses garap gerak tari, namun perlu peningkatan dalam mengkomunikasikan kritik tari secara lisan maupun tulisan</v>
      </c>
      <c r="Q41" s="39"/>
      <c r="R41" s="39" t="s">
        <v>8</v>
      </c>
      <c r="S41" s="18"/>
      <c r="T41" s="1">
        <v>80</v>
      </c>
      <c r="U41" s="1">
        <v>82</v>
      </c>
      <c r="V41" s="1">
        <v>80</v>
      </c>
      <c r="W41" s="1">
        <v>82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133069</v>
      </c>
      <c r="C42" s="19" t="s">
        <v>184</v>
      </c>
      <c r="D42" s="18"/>
      <c r="E42" s="28">
        <f t="shared" si="0"/>
        <v>85</v>
      </c>
      <c r="F42" s="28" t="str">
        <f t="shared" si="1"/>
        <v>A</v>
      </c>
      <c r="G42" s="28">
        <f t="shared" si="2"/>
        <v>85</v>
      </c>
      <c r="H42" s="28" t="str">
        <f t="shared" si="3"/>
        <v>A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dalam proses garap gerak tari, namun perlu peningkatan dalam mengkomunikasikan kritik tari secara lisan maupun tulisan</v>
      </c>
      <c r="Q42" s="39"/>
      <c r="R42" s="39" t="s">
        <v>8</v>
      </c>
      <c r="S42" s="18"/>
      <c r="T42" s="1">
        <v>84</v>
      </c>
      <c r="U42" s="1">
        <v>82</v>
      </c>
      <c r="V42" s="1">
        <v>84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133085</v>
      </c>
      <c r="C43" s="19" t="s">
        <v>185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memahami evaluasi karya tari, namun perlu peningkatan dalam kritik tari</v>
      </c>
      <c r="K43" s="28">
        <f t="shared" si="5"/>
        <v>87</v>
      </c>
      <c r="L43" s="28" t="str">
        <f t="shared" si="6"/>
        <v>A</v>
      </c>
      <c r="M43" s="28">
        <f t="shared" si="7"/>
        <v>87</v>
      </c>
      <c r="N43" s="28" t="str">
        <f t="shared" si="8"/>
        <v>A</v>
      </c>
      <c r="O43" s="36">
        <v>1</v>
      </c>
      <c r="P43" s="28" t="str">
        <f t="shared" si="9"/>
        <v>Sangat terampil dalam proses garap gerak tari, namun perlu peningkatan dalam mengkomunikasikan kritik tari secara lisan maupun tulisan</v>
      </c>
      <c r="Q43" s="39"/>
      <c r="R43" s="39" t="s">
        <v>8</v>
      </c>
      <c r="S43" s="18"/>
      <c r="T43" s="1">
        <v>86</v>
      </c>
      <c r="U43" s="1">
        <v>82</v>
      </c>
      <c r="V43" s="1">
        <v>86</v>
      </c>
      <c r="W43" s="1">
        <v>88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133101</v>
      </c>
      <c r="C44" s="19" t="s">
        <v>186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memahami evaluasi karya tari, namun perlu peningkatan dalam kritik tari</v>
      </c>
      <c r="K44" s="28">
        <f t="shared" si="5"/>
        <v>82</v>
      </c>
      <c r="L44" s="28" t="str">
        <f t="shared" si="6"/>
        <v>B</v>
      </c>
      <c r="M44" s="28">
        <f t="shared" si="7"/>
        <v>82</v>
      </c>
      <c r="N44" s="28" t="str">
        <f t="shared" si="8"/>
        <v>B</v>
      </c>
      <c r="O44" s="36">
        <v>2</v>
      </c>
      <c r="P44" s="28" t="str">
        <f t="shared" si="9"/>
        <v>Sangat terampil  dalam mengkomunikasikan kritik tari secara lisan maupun tulisan , namun perlu peningkatan dalam gerak proses garap gerak tari</v>
      </c>
      <c r="Q44" s="39"/>
      <c r="R44" s="39" t="s">
        <v>8</v>
      </c>
      <c r="S44" s="18"/>
      <c r="T44" s="1">
        <v>82</v>
      </c>
      <c r="U44" s="1">
        <v>90</v>
      </c>
      <c r="V44" s="1">
        <v>84</v>
      </c>
      <c r="W44" s="1">
        <v>90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82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133117</v>
      </c>
      <c r="C45" s="19" t="s">
        <v>187</v>
      </c>
      <c r="D45" s="18"/>
      <c r="E45" s="28">
        <f t="shared" si="0"/>
        <v>84</v>
      </c>
      <c r="F45" s="28" t="str">
        <f t="shared" si="1"/>
        <v>B</v>
      </c>
      <c r="G45" s="28">
        <f t="shared" si="2"/>
        <v>84</v>
      </c>
      <c r="H45" s="28" t="str">
        <f t="shared" si="3"/>
        <v>B</v>
      </c>
      <c r="I45" s="36">
        <v>2</v>
      </c>
      <c r="J45" s="28" t="str">
        <f t="shared" si="4"/>
        <v>Memiliki kemampuan memahami kritik tari, namun perlu peningkatan dalam evaluasi karya tari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proses garap gerak tari, namun perlu peningkatan dalam mengkomunikasikan kritik tari secara lisan maupun tulisan</v>
      </c>
      <c r="Q45" s="39"/>
      <c r="R45" s="39" t="s">
        <v>8</v>
      </c>
      <c r="S45" s="18"/>
      <c r="T45" s="1">
        <v>86</v>
      </c>
      <c r="U45" s="1">
        <v>86</v>
      </c>
      <c r="V45" s="1">
        <v>80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133133</v>
      </c>
      <c r="C46" s="19" t="s">
        <v>188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memahami evaluasi karya tari, namun perlu peningkatan dalam kritik tari</v>
      </c>
      <c r="K46" s="28">
        <f t="shared" si="5"/>
        <v>89</v>
      </c>
      <c r="L46" s="28" t="str">
        <f t="shared" si="6"/>
        <v>A</v>
      </c>
      <c r="M46" s="28">
        <f t="shared" si="7"/>
        <v>89</v>
      </c>
      <c r="N46" s="28" t="str">
        <f t="shared" si="8"/>
        <v>A</v>
      </c>
      <c r="O46" s="36">
        <v>1</v>
      </c>
      <c r="P46" s="28" t="str">
        <f t="shared" si="9"/>
        <v>Sangat terampil dalam proses garap gerak tari, namun perlu peningkatan dalam mengkomunikasikan kritik tari secara lisan maupun tulisan</v>
      </c>
      <c r="Q46" s="39"/>
      <c r="R46" s="39" t="s">
        <v>8</v>
      </c>
      <c r="S46" s="18"/>
      <c r="T46" s="1">
        <v>86</v>
      </c>
      <c r="U46" s="1">
        <v>88</v>
      </c>
      <c r="V46" s="1">
        <v>90</v>
      </c>
      <c r="W46" s="1">
        <v>96</v>
      </c>
      <c r="X46" s="1"/>
      <c r="Y46" s="1"/>
      <c r="Z46" s="1"/>
      <c r="AA46" s="1"/>
      <c r="AB46" s="1"/>
      <c r="AC46" s="1"/>
      <c r="AD46" s="1"/>
      <c r="AE46" s="18"/>
      <c r="AF46" s="1">
        <v>88</v>
      </c>
      <c r="AG46" s="1">
        <v>90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91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86.277777777777771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819" priority="1" operator="between">
      <formula>($C$4-1)</formula>
      <formula>1</formula>
    </cfRule>
  </conditionalFormatting>
  <conditionalFormatting sqref="E12">
    <cfRule type="cellIs" dxfId="818" priority="2" operator="between">
      <formula>($C$4-1)</formula>
      <formula>1</formula>
    </cfRule>
  </conditionalFormatting>
  <conditionalFormatting sqref="E13">
    <cfRule type="cellIs" dxfId="817" priority="3" operator="between">
      <formula>($C$4-1)</formula>
      <formula>1</formula>
    </cfRule>
  </conditionalFormatting>
  <conditionalFormatting sqref="E14">
    <cfRule type="cellIs" dxfId="816" priority="4" operator="between">
      <formula>($C$4-1)</formula>
      <formula>1</formula>
    </cfRule>
  </conditionalFormatting>
  <conditionalFormatting sqref="E15">
    <cfRule type="cellIs" dxfId="815" priority="5" operator="between">
      <formula>($C$4-1)</formula>
      <formula>1</formula>
    </cfRule>
  </conditionalFormatting>
  <conditionalFormatting sqref="E16">
    <cfRule type="cellIs" dxfId="814" priority="6" operator="between">
      <formula>($C$4-1)</formula>
      <formula>1</formula>
    </cfRule>
  </conditionalFormatting>
  <conditionalFormatting sqref="E17">
    <cfRule type="cellIs" dxfId="813" priority="7" operator="between">
      <formula>($C$4-1)</formula>
      <formula>1</formula>
    </cfRule>
  </conditionalFormatting>
  <conditionalFormatting sqref="E18">
    <cfRule type="cellIs" dxfId="812" priority="8" operator="between">
      <formula>($C$4-1)</formula>
      <formula>1</formula>
    </cfRule>
  </conditionalFormatting>
  <conditionalFormatting sqref="E19">
    <cfRule type="cellIs" dxfId="811" priority="9" operator="between">
      <formula>($C$4-1)</formula>
      <formula>1</formula>
    </cfRule>
  </conditionalFormatting>
  <conditionalFormatting sqref="E20">
    <cfRule type="cellIs" dxfId="810" priority="10" operator="between">
      <formula>($C$4-1)</formula>
      <formula>1</formula>
    </cfRule>
  </conditionalFormatting>
  <conditionalFormatting sqref="E21">
    <cfRule type="cellIs" dxfId="809" priority="11" operator="between">
      <formula>($C$4-1)</formula>
      <formula>1</formula>
    </cfRule>
  </conditionalFormatting>
  <conditionalFormatting sqref="E22">
    <cfRule type="cellIs" dxfId="808" priority="12" operator="between">
      <formula>($C$4-1)</formula>
      <formula>1</formula>
    </cfRule>
  </conditionalFormatting>
  <conditionalFormatting sqref="E23">
    <cfRule type="cellIs" dxfId="807" priority="13" operator="between">
      <formula>($C$4-1)</formula>
      <formula>1</formula>
    </cfRule>
  </conditionalFormatting>
  <conditionalFormatting sqref="E24">
    <cfRule type="cellIs" dxfId="806" priority="14" operator="between">
      <formula>($C$4-1)</formula>
      <formula>1</formula>
    </cfRule>
  </conditionalFormatting>
  <conditionalFormatting sqref="E25">
    <cfRule type="cellIs" dxfId="805" priority="15" operator="between">
      <formula>($C$4-1)</formula>
      <formula>1</formula>
    </cfRule>
  </conditionalFormatting>
  <conditionalFormatting sqref="E26">
    <cfRule type="cellIs" dxfId="804" priority="16" operator="between">
      <formula>($C$4-1)</formula>
      <formula>1</formula>
    </cfRule>
  </conditionalFormatting>
  <conditionalFormatting sqref="E27">
    <cfRule type="cellIs" dxfId="803" priority="17" operator="between">
      <formula>($C$4-1)</formula>
      <formula>1</formula>
    </cfRule>
  </conditionalFormatting>
  <conditionalFormatting sqref="E28">
    <cfRule type="cellIs" dxfId="802" priority="18" operator="between">
      <formula>($C$4-1)</formula>
      <formula>1</formula>
    </cfRule>
  </conditionalFormatting>
  <conditionalFormatting sqref="E29">
    <cfRule type="cellIs" dxfId="801" priority="19" operator="between">
      <formula>($C$4-1)</formula>
      <formula>1</formula>
    </cfRule>
  </conditionalFormatting>
  <conditionalFormatting sqref="E30">
    <cfRule type="cellIs" dxfId="800" priority="20" operator="between">
      <formula>($C$4-1)</formula>
      <formula>1</formula>
    </cfRule>
  </conditionalFormatting>
  <conditionalFormatting sqref="E31">
    <cfRule type="cellIs" dxfId="799" priority="21" operator="between">
      <formula>($C$4-1)</formula>
      <formula>1</formula>
    </cfRule>
  </conditionalFormatting>
  <conditionalFormatting sqref="E32">
    <cfRule type="cellIs" dxfId="798" priority="22" operator="between">
      <formula>($C$4-1)</formula>
      <formula>1</formula>
    </cfRule>
  </conditionalFormatting>
  <conditionalFormatting sqref="E33">
    <cfRule type="cellIs" dxfId="797" priority="23" operator="between">
      <formula>($C$4-1)</formula>
      <formula>1</formula>
    </cfRule>
  </conditionalFormatting>
  <conditionalFormatting sqref="E34">
    <cfRule type="cellIs" dxfId="796" priority="24" operator="between">
      <formula>($C$4-1)</formula>
      <formula>1</formula>
    </cfRule>
  </conditionalFormatting>
  <conditionalFormatting sqref="E35">
    <cfRule type="cellIs" dxfId="795" priority="25" operator="between">
      <formula>($C$4-1)</formula>
      <formula>1</formula>
    </cfRule>
  </conditionalFormatting>
  <conditionalFormatting sqref="E36">
    <cfRule type="cellIs" dxfId="794" priority="26" operator="between">
      <formula>($C$4-1)</formula>
      <formula>1</formula>
    </cfRule>
  </conditionalFormatting>
  <conditionalFormatting sqref="E37">
    <cfRule type="cellIs" dxfId="793" priority="27" operator="between">
      <formula>($C$4-1)</formula>
      <formula>1</formula>
    </cfRule>
  </conditionalFormatting>
  <conditionalFormatting sqref="E38">
    <cfRule type="cellIs" dxfId="792" priority="28" operator="between">
      <formula>($C$4-1)</formula>
      <formula>1</formula>
    </cfRule>
  </conditionalFormatting>
  <conditionalFormatting sqref="E39">
    <cfRule type="cellIs" dxfId="791" priority="29" operator="between">
      <formula>($C$4-1)</formula>
      <formula>1</formula>
    </cfRule>
  </conditionalFormatting>
  <conditionalFormatting sqref="E40">
    <cfRule type="cellIs" dxfId="790" priority="30" operator="between">
      <formula>($C$4-1)</formula>
      <formula>1</formula>
    </cfRule>
  </conditionalFormatting>
  <conditionalFormatting sqref="E41">
    <cfRule type="cellIs" dxfId="789" priority="31" operator="between">
      <formula>($C$4-1)</formula>
      <formula>1</formula>
    </cfRule>
  </conditionalFormatting>
  <conditionalFormatting sqref="E42">
    <cfRule type="cellIs" dxfId="788" priority="32" operator="between">
      <formula>($C$4-1)</formula>
      <formula>1</formula>
    </cfRule>
  </conditionalFormatting>
  <conditionalFormatting sqref="E43">
    <cfRule type="cellIs" dxfId="787" priority="33" operator="between">
      <formula>($C$4-1)</formula>
      <formula>1</formula>
    </cfRule>
  </conditionalFormatting>
  <conditionalFormatting sqref="E44">
    <cfRule type="cellIs" dxfId="786" priority="34" operator="between">
      <formula>($C$4-1)</formula>
      <formula>1</formula>
    </cfRule>
  </conditionalFormatting>
  <conditionalFormatting sqref="E45">
    <cfRule type="cellIs" dxfId="785" priority="35" operator="between">
      <formula>($C$4-1)</formula>
      <formula>1</formula>
    </cfRule>
  </conditionalFormatting>
  <conditionalFormatting sqref="E46">
    <cfRule type="cellIs" dxfId="784" priority="36" operator="between">
      <formula>($C$4-1)</formula>
      <formula>1</formula>
    </cfRule>
  </conditionalFormatting>
  <conditionalFormatting sqref="E47">
    <cfRule type="cellIs" dxfId="783" priority="37" operator="between">
      <formula>($C$4-1)</formula>
      <formula>1</formula>
    </cfRule>
  </conditionalFormatting>
  <conditionalFormatting sqref="E48">
    <cfRule type="cellIs" dxfId="782" priority="38" operator="between">
      <formula>($C$4-1)</formula>
      <formula>1</formula>
    </cfRule>
  </conditionalFormatting>
  <conditionalFormatting sqref="E49">
    <cfRule type="cellIs" dxfId="781" priority="39" operator="between">
      <formula>($C$4-1)</formula>
      <formula>1</formula>
    </cfRule>
  </conditionalFormatting>
  <conditionalFormatting sqref="E50">
    <cfRule type="cellIs" dxfId="780" priority="40" operator="between">
      <formula>($C$4-1)</formula>
      <formula>1</formula>
    </cfRule>
  </conditionalFormatting>
  <conditionalFormatting sqref="G11">
    <cfRule type="cellIs" dxfId="779" priority="41" operator="between">
      <formula>($C$4-1)</formula>
      <formula>1</formula>
    </cfRule>
  </conditionalFormatting>
  <conditionalFormatting sqref="G12">
    <cfRule type="cellIs" dxfId="778" priority="42" operator="between">
      <formula>($C$4-1)</formula>
      <formula>1</formula>
    </cfRule>
  </conditionalFormatting>
  <conditionalFormatting sqref="G13">
    <cfRule type="cellIs" dxfId="777" priority="43" operator="between">
      <formula>($C$4-1)</formula>
      <formula>1</formula>
    </cfRule>
  </conditionalFormatting>
  <conditionalFormatting sqref="G14">
    <cfRule type="cellIs" dxfId="776" priority="44" operator="between">
      <formula>($C$4-1)</formula>
      <formula>1</formula>
    </cfRule>
  </conditionalFormatting>
  <conditionalFormatting sqref="G15">
    <cfRule type="cellIs" dxfId="775" priority="45" operator="between">
      <formula>($C$4-1)</formula>
      <formula>1</formula>
    </cfRule>
  </conditionalFormatting>
  <conditionalFormatting sqref="G16">
    <cfRule type="cellIs" dxfId="774" priority="46" operator="between">
      <formula>($C$4-1)</formula>
      <formula>1</formula>
    </cfRule>
  </conditionalFormatting>
  <conditionalFormatting sqref="G17">
    <cfRule type="cellIs" dxfId="773" priority="47" operator="between">
      <formula>($C$4-1)</formula>
      <formula>1</formula>
    </cfRule>
  </conditionalFormatting>
  <conditionalFormatting sqref="G18">
    <cfRule type="cellIs" dxfId="772" priority="48" operator="between">
      <formula>($C$4-1)</formula>
      <formula>1</formula>
    </cfRule>
  </conditionalFormatting>
  <conditionalFormatting sqref="G19">
    <cfRule type="cellIs" dxfId="771" priority="49" operator="between">
      <formula>($C$4-1)</formula>
      <formula>1</formula>
    </cfRule>
  </conditionalFormatting>
  <conditionalFormatting sqref="G20">
    <cfRule type="cellIs" dxfId="770" priority="50" operator="between">
      <formula>($C$4-1)</formula>
      <formula>1</formula>
    </cfRule>
  </conditionalFormatting>
  <conditionalFormatting sqref="G21">
    <cfRule type="cellIs" dxfId="769" priority="51" operator="between">
      <formula>($C$4-1)</formula>
      <formula>1</formula>
    </cfRule>
  </conditionalFormatting>
  <conditionalFormatting sqref="G22">
    <cfRule type="cellIs" dxfId="768" priority="52" operator="between">
      <formula>($C$4-1)</formula>
      <formula>1</formula>
    </cfRule>
  </conditionalFormatting>
  <conditionalFormatting sqref="G23">
    <cfRule type="cellIs" dxfId="767" priority="53" operator="between">
      <formula>($C$4-1)</formula>
      <formula>1</formula>
    </cfRule>
  </conditionalFormatting>
  <conditionalFormatting sqref="G24">
    <cfRule type="cellIs" dxfId="766" priority="54" operator="between">
      <formula>($C$4-1)</formula>
      <formula>1</formula>
    </cfRule>
  </conditionalFormatting>
  <conditionalFormatting sqref="G25">
    <cfRule type="cellIs" dxfId="765" priority="55" operator="between">
      <formula>($C$4-1)</formula>
      <formula>1</formula>
    </cfRule>
  </conditionalFormatting>
  <conditionalFormatting sqref="G26">
    <cfRule type="cellIs" dxfId="764" priority="56" operator="between">
      <formula>($C$4-1)</formula>
      <formula>1</formula>
    </cfRule>
  </conditionalFormatting>
  <conditionalFormatting sqref="G27">
    <cfRule type="cellIs" dxfId="763" priority="57" operator="between">
      <formula>($C$4-1)</formula>
      <formula>1</formula>
    </cfRule>
  </conditionalFormatting>
  <conditionalFormatting sqref="G28">
    <cfRule type="cellIs" dxfId="762" priority="58" operator="between">
      <formula>($C$4-1)</formula>
      <formula>1</formula>
    </cfRule>
  </conditionalFormatting>
  <conditionalFormatting sqref="G29">
    <cfRule type="cellIs" dxfId="761" priority="59" operator="between">
      <formula>($C$4-1)</formula>
      <formula>1</formula>
    </cfRule>
  </conditionalFormatting>
  <conditionalFormatting sqref="G30">
    <cfRule type="cellIs" dxfId="760" priority="60" operator="between">
      <formula>($C$4-1)</formula>
      <formula>1</formula>
    </cfRule>
  </conditionalFormatting>
  <conditionalFormatting sqref="G31">
    <cfRule type="cellIs" dxfId="759" priority="61" operator="between">
      <formula>($C$4-1)</formula>
      <formula>1</formula>
    </cfRule>
  </conditionalFormatting>
  <conditionalFormatting sqref="G32">
    <cfRule type="cellIs" dxfId="758" priority="62" operator="between">
      <formula>($C$4-1)</formula>
      <formula>1</formula>
    </cfRule>
  </conditionalFormatting>
  <conditionalFormatting sqref="G33">
    <cfRule type="cellIs" dxfId="757" priority="63" operator="between">
      <formula>($C$4-1)</formula>
      <formula>1</formula>
    </cfRule>
  </conditionalFormatting>
  <conditionalFormatting sqref="G34">
    <cfRule type="cellIs" dxfId="756" priority="64" operator="between">
      <formula>($C$4-1)</formula>
      <formula>1</formula>
    </cfRule>
  </conditionalFormatting>
  <conditionalFormatting sqref="G35">
    <cfRule type="cellIs" dxfId="755" priority="65" operator="between">
      <formula>($C$4-1)</formula>
      <formula>1</formula>
    </cfRule>
  </conditionalFormatting>
  <conditionalFormatting sqref="G36">
    <cfRule type="cellIs" dxfId="754" priority="66" operator="between">
      <formula>($C$4-1)</formula>
      <formula>1</formula>
    </cfRule>
  </conditionalFormatting>
  <conditionalFormatting sqref="G37">
    <cfRule type="cellIs" dxfId="753" priority="67" operator="between">
      <formula>($C$4-1)</formula>
      <formula>1</formula>
    </cfRule>
  </conditionalFormatting>
  <conditionalFormatting sqref="G38">
    <cfRule type="cellIs" dxfId="752" priority="68" operator="between">
      <formula>($C$4-1)</formula>
      <formula>1</formula>
    </cfRule>
  </conditionalFormatting>
  <conditionalFormatting sqref="G39">
    <cfRule type="cellIs" dxfId="751" priority="69" operator="between">
      <formula>($C$4-1)</formula>
      <formula>1</formula>
    </cfRule>
  </conditionalFormatting>
  <conditionalFormatting sqref="G40">
    <cfRule type="cellIs" dxfId="750" priority="70" operator="between">
      <formula>($C$4-1)</formula>
      <formula>1</formula>
    </cfRule>
  </conditionalFormatting>
  <conditionalFormatting sqref="G41">
    <cfRule type="cellIs" dxfId="749" priority="71" operator="between">
      <formula>($C$4-1)</formula>
      <formula>1</formula>
    </cfRule>
  </conditionalFormatting>
  <conditionalFormatting sqref="G42">
    <cfRule type="cellIs" dxfId="748" priority="72" operator="between">
      <formula>($C$4-1)</formula>
      <formula>1</formula>
    </cfRule>
  </conditionalFormatting>
  <conditionalFormatting sqref="G43">
    <cfRule type="cellIs" dxfId="747" priority="73" operator="between">
      <formula>($C$4-1)</formula>
      <formula>1</formula>
    </cfRule>
  </conditionalFormatting>
  <conditionalFormatting sqref="G44">
    <cfRule type="cellIs" dxfId="746" priority="74" operator="between">
      <formula>($C$4-1)</formula>
      <formula>1</formula>
    </cfRule>
  </conditionalFormatting>
  <conditionalFormatting sqref="G45">
    <cfRule type="cellIs" dxfId="745" priority="75" operator="between">
      <formula>($C$4-1)</formula>
      <formula>1</formula>
    </cfRule>
  </conditionalFormatting>
  <conditionalFormatting sqref="G46">
    <cfRule type="cellIs" dxfId="744" priority="76" operator="between">
      <formula>($C$4-1)</formula>
      <formula>1</formula>
    </cfRule>
  </conditionalFormatting>
  <conditionalFormatting sqref="G47">
    <cfRule type="cellIs" dxfId="743" priority="77" operator="between">
      <formula>($C$4-1)</formula>
      <formula>1</formula>
    </cfRule>
  </conditionalFormatting>
  <conditionalFormatting sqref="G48">
    <cfRule type="cellIs" dxfId="742" priority="78" operator="between">
      <formula>($C$4-1)</formula>
      <formula>1</formula>
    </cfRule>
  </conditionalFormatting>
  <conditionalFormatting sqref="G49">
    <cfRule type="cellIs" dxfId="741" priority="79" operator="between">
      <formula>($C$4-1)</formula>
      <formula>1</formula>
    </cfRule>
  </conditionalFormatting>
  <conditionalFormatting sqref="G50">
    <cfRule type="cellIs" dxfId="740" priority="80" operator="between">
      <formula>($C$4-1)</formula>
      <formula>1</formula>
    </cfRule>
  </conditionalFormatting>
  <conditionalFormatting sqref="K11">
    <cfRule type="cellIs" dxfId="739" priority="81" operator="between">
      <formula>($C$4-1)</formula>
      <formula>1</formula>
    </cfRule>
  </conditionalFormatting>
  <conditionalFormatting sqref="K12">
    <cfRule type="cellIs" dxfId="738" priority="82" operator="between">
      <formula>($C$4-1)</formula>
      <formula>1</formula>
    </cfRule>
  </conditionalFormatting>
  <conditionalFormatting sqref="K13">
    <cfRule type="cellIs" dxfId="737" priority="83" operator="between">
      <formula>($C$4-1)</formula>
      <formula>1</formula>
    </cfRule>
  </conditionalFormatting>
  <conditionalFormatting sqref="K14">
    <cfRule type="cellIs" dxfId="736" priority="84" operator="between">
      <formula>($C$4-1)</formula>
      <formula>1</formula>
    </cfRule>
  </conditionalFormatting>
  <conditionalFormatting sqref="K15">
    <cfRule type="cellIs" dxfId="735" priority="85" operator="between">
      <formula>($C$4-1)</formula>
      <formula>1</formula>
    </cfRule>
  </conditionalFormatting>
  <conditionalFormatting sqref="K16">
    <cfRule type="cellIs" dxfId="734" priority="86" operator="between">
      <formula>($C$4-1)</formula>
      <formula>1</formula>
    </cfRule>
  </conditionalFormatting>
  <conditionalFormatting sqref="K17">
    <cfRule type="cellIs" dxfId="733" priority="87" operator="between">
      <formula>($C$4-1)</formula>
      <formula>1</formula>
    </cfRule>
  </conditionalFormatting>
  <conditionalFormatting sqref="K18">
    <cfRule type="cellIs" dxfId="732" priority="88" operator="between">
      <formula>($C$4-1)</formula>
      <formula>1</formula>
    </cfRule>
  </conditionalFormatting>
  <conditionalFormatting sqref="K19">
    <cfRule type="cellIs" dxfId="731" priority="89" operator="between">
      <formula>($C$4-1)</formula>
      <formula>1</formula>
    </cfRule>
  </conditionalFormatting>
  <conditionalFormatting sqref="K20">
    <cfRule type="cellIs" dxfId="730" priority="90" operator="between">
      <formula>($C$4-1)</formula>
      <formula>1</formula>
    </cfRule>
  </conditionalFormatting>
  <conditionalFormatting sqref="K21">
    <cfRule type="cellIs" dxfId="729" priority="91" operator="between">
      <formula>($C$4-1)</formula>
      <formula>1</formula>
    </cfRule>
  </conditionalFormatting>
  <conditionalFormatting sqref="K22">
    <cfRule type="cellIs" dxfId="728" priority="92" operator="between">
      <formula>($C$4-1)</formula>
      <formula>1</formula>
    </cfRule>
  </conditionalFormatting>
  <conditionalFormatting sqref="K23">
    <cfRule type="cellIs" dxfId="727" priority="93" operator="between">
      <formula>($C$4-1)</formula>
      <formula>1</formula>
    </cfRule>
  </conditionalFormatting>
  <conditionalFormatting sqref="K24">
    <cfRule type="cellIs" dxfId="726" priority="94" operator="between">
      <formula>($C$4-1)</formula>
      <formula>1</formula>
    </cfRule>
  </conditionalFormatting>
  <conditionalFormatting sqref="K25">
    <cfRule type="cellIs" dxfId="725" priority="95" operator="between">
      <formula>($C$4-1)</formula>
      <formula>1</formula>
    </cfRule>
  </conditionalFormatting>
  <conditionalFormatting sqref="K26">
    <cfRule type="cellIs" dxfId="724" priority="96" operator="between">
      <formula>($C$4-1)</formula>
      <formula>1</formula>
    </cfRule>
  </conditionalFormatting>
  <conditionalFormatting sqref="K27">
    <cfRule type="cellIs" dxfId="723" priority="97" operator="between">
      <formula>($C$4-1)</formula>
      <formula>1</formula>
    </cfRule>
  </conditionalFormatting>
  <conditionalFormatting sqref="K28">
    <cfRule type="cellIs" dxfId="722" priority="98" operator="between">
      <formula>($C$4-1)</formula>
      <formula>1</formula>
    </cfRule>
  </conditionalFormatting>
  <conditionalFormatting sqref="K29">
    <cfRule type="cellIs" dxfId="721" priority="99" operator="between">
      <formula>($C$4-1)</formula>
      <formula>1</formula>
    </cfRule>
  </conditionalFormatting>
  <conditionalFormatting sqref="K30">
    <cfRule type="cellIs" dxfId="720" priority="100" operator="between">
      <formula>($C$4-1)</formula>
      <formula>1</formula>
    </cfRule>
  </conditionalFormatting>
  <conditionalFormatting sqref="K31">
    <cfRule type="cellIs" dxfId="719" priority="101" operator="between">
      <formula>($C$4-1)</formula>
      <formula>1</formula>
    </cfRule>
  </conditionalFormatting>
  <conditionalFormatting sqref="K32">
    <cfRule type="cellIs" dxfId="718" priority="102" operator="between">
      <formula>($C$4-1)</formula>
      <formula>1</formula>
    </cfRule>
  </conditionalFormatting>
  <conditionalFormatting sqref="K33">
    <cfRule type="cellIs" dxfId="717" priority="103" operator="between">
      <formula>($C$4-1)</formula>
      <formula>1</formula>
    </cfRule>
  </conditionalFormatting>
  <conditionalFormatting sqref="K34">
    <cfRule type="cellIs" dxfId="716" priority="104" operator="between">
      <formula>($C$4-1)</formula>
      <formula>1</formula>
    </cfRule>
  </conditionalFormatting>
  <conditionalFormatting sqref="K35">
    <cfRule type="cellIs" dxfId="715" priority="105" operator="between">
      <formula>($C$4-1)</formula>
      <formula>1</formula>
    </cfRule>
  </conditionalFormatting>
  <conditionalFormatting sqref="K36">
    <cfRule type="cellIs" dxfId="714" priority="106" operator="between">
      <formula>($C$4-1)</formula>
      <formula>1</formula>
    </cfRule>
  </conditionalFormatting>
  <conditionalFormatting sqref="K37">
    <cfRule type="cellIs" dxfId="713" priority="107" operator="between">
      <formula>($C$4-1)</formula>
      <formula>1</formula>
    </cfRule>
  </conditionalFormatting>
  <conditionalFormatting sqref="K38">
    <cfRule type="cellIs" dxfId="712" priority="108" operator="between">
      <formula>($C$4-1)</formula>
      <formula>1</formula>
    </cfRule>
  </conditionalFormatting>
  <conditionalFormatting sqref="K39">
    <cfRule type="cellIs" dxfId="711" priority="109" operator="between">
      <formula>($C$4-1)</formula>
      <formula>1</formula>
    </cfRule>
  </conditionalFormatting>
  <conditionalFormatting sqref="K40">
    <cfRule type="cellIs" dxfId="710" priority="110" operator="between">
      <formula>($C$4-1)</formula>
      <formula>1</formula>
    </cfRule>
  </conditionalFormatting>
  <conditionalFormatting sqref="K41">
    <cfRule type="cellIs" dxfId="709" priority="111" operator="between">
      <formula>($C$4-1)</formula>
      <formula>1</formula>
    </cfRule>
  </conditionalFormatting>
  <conditionalFormatting sqref="K42">
    <cfRule type="cellIs" dxfId="708" priority="112" operator="between">
      <formula>($C$4-1)</formula>
      <formula>1</formula>
    </cfRule>
  </conditionalFormatting>
  <conditionalFormatting sqref="K43">
    <cfRule type="cellIs" dxfId="707" priority="113" operator="between">
      <formula>($C$4-1)</formula>
      <formula>1</formula>
    </cfRule>
  </conditionalFormatting>
  <conditionalFormatting sqref="K44">
    <cfRule type="cellIs" dxfId="706" priority="114" operator="between">
      <formula>($C$4-1)</formula>
      <formula>1</formula>
    </cfRule>
  </conditionalFormatting>
  <conditionalFormatting sqref="K45">
    <cfRule type="cellIs" dxfId="705" priority="115" operator="between">
      <formula>($C$4-1)</formula>
      <formula>1</formula>
    </cfRule>
  </conditionalFormatting>
  <conditionalFormatting sqref="K46">
    <cfRule type="cellIs" dxfId="704" priority="116" operator="between">
      <formula>($C$4-1)</formula>
      <formula>1</formula>
    </cfRule>
  </conditionalFormatting>
  <conditionalFormatting sqref="K47">
    <cfRule type="cellIs" dxfId="703" priority="117" operator="between">
      <formula>($C$4-1)</formula>
      <formula>1</formula>
    </cfRule>
  </conditionalFormatting>
  <conditionalFormatting sqref="K48">
    <cfRule type="cellIs" dxfId="702" priority="118" operator="between">
      <formula>($C$4-1)</formula>
      <formula>1</formula>
    </cfRule>
  </conditionalFormatting>
  <conditionalFormatting sqref="K49">
    <cfRule type="cellIs" dxfId="701" priority="119" operator="between">
      <formula>($C$4-1)</formula>
      <formula>1</formula>
    </cfRule>
  </conditionalFormatting>
  <conditionalFormatting sqref="K50">
    <cfRule type="cellIs" dxfId="700" priority="120" operator="between">
      <formula>($C$4-1)</formula>
      <formula>1</formula>
    </cfRule>
  </conditionalFormatting>
  <conditionalFormatting sqref="M11">
    <cfRule type="cellIs" dxfId="699" priority="121" operator="between">
      <formula>($C$4-1)</formula>
      <formula>1</formula>
    </cfRule>
  </conditionalFormatting>
  <conditionalFormatting sqref="M12">
    <cfRule type="cellIs" dxfId="698" priority="122" operator="between">
      <formula>($C$4-1)</formula>
      <formula>1</formula>
    </cfRule>
  </conditionalFormatting>
  <conditionalFormatting sqref="M13">
    <cfRule type="cellIs" dxfId="697" priority="123" operator="between">
      <formula>($C$4-1)</formula>
      <formula>1</formula>
    </cfRule>
  </conditionalFormatting>
  <conditionalFormatting sqref="M14">
    <cfRule type="cellIs" dxfId="696" priority="124" operator="between">
      <formula>($C$4-1)</formula>
      <formula>1</formula>
    </cfRule>
  </conditionalFormatting>
  <conditionalFormatting sqref="M15">
    <cfRule type="cellIs" dxfId="695" priority="125" operator="between">
      <formula>($C$4-1)</formula>
      <formula>1</formula>
    </cfRule>
  </conditionalFormatting>
  <conditionalFormatting sqref="M16">
    <cfRule type="cellIs" dxfId="694" priority="126" operator="between">
      <formula>($C$4-1)</formula>
      <formula>1</formula>
    </cfRule>
  </conditionalFormatting>
  <conditionalFormatting sqref="M17">
    <cfRule type="cellIs" dxfId="693" priority="127" operator="between">
      <formula>($C$4-1)</formula>
      <formula>1</formula>
    </cfRule>
  </conditionalFormatting>
  <conditionalFormatting sqref="M18">
    <cfRule type="cellIs" dxfId="692" priority="128" operator="between">
      <formula>($C$4-1)</formula>
      <formula>1</formula>
    </cfRule>
  </conditionalFormatting>
  <conditionalFormatting sqref="M19">
    <cfRule type="cellIs" dxfId="691" priority="129" operator="between">
      <formula>($C$4-1)</formula>
      <formula>1</formula>
    </cfRule>
  </conditionalFormatting>
  <conditionalFormatting sqref="M20">
    <cfRule type="cellIs" dxfId="690" priority="130" operator="between">
      <formula>($C$4-1)</formula>
      <formula>1</formula>
    </cfRule>
  </conditionalFormatting>
  <conditionalFormatting sqref="M21">
    <cfRule type="cellIs" dxfId="689" priority="131" operator="between">
      <formula>($C$4-1)</formula>
      <formula>1</formula>
    </cfRule>
  </conditionalFormatting>
  <conditionalFormatting sqref="M22">
    <cfRule type="cellIs" dxfId="688" priority="132" operator="between">
      <formula>($C$4-1)</formula>
      <formula>1</formula>
    </cfRule>
  </conditionalFormatting>
  <conditionalFormatting sqref="M23">
    <cfRule type="cellIs" dxfId="687" priority="133" operator="between">
      <formula>($C$4-1)</formula>
      <formula>1</formula>
    </cfRule>
  </conditionalFormatting>
  <conditionalFormatting sqref="M24">
    <cfRule type="cellIs" dxfId="686" priority="134" operator="between">
      <formula>($C$4-1)</formula>
      <formula>1</formula>
    </cfRule>
  </conditionalFormatting>
  <conditionalFormatting sqref="M25">
    <cfRule type="cellIs" dxfId="685" priority="135" operator="between">
      <formula>($C$4-1)</formula>
      <formula>1</formula>
    </cfRule>
  </conditionalFormatting>
  <conditionalFormatting sqref="M26">
    <cfRule type="cellIs" dxfId="684" priority="136" operator="between">
      <formula>($C$4-1)</formula>
      <formula>1</formula>
    </cfRule>
  </conditionalFormatting>
  <conditionalFormatting sqref="M27">
    <cfRule type="cellIs" dxfId="683" priority="137" operator="between">
      <formula>($C$4-1)</formula>
      <formula>1</formula>
    </cfRule>
  </conditionalFormatting>
  <conditionalFormatting sqref="M28">
    <cfRule type="cellIs" dxfId="682" priority="138" operator="between">
      <formula>($C$4-1)</formula>
      <formula>1</formula>
    </cfRule>
  </conditionalFormatting>
  <conditionalFormatting sqref="M29">
    <cfRule type="cellIs" dxfId="681" priority="139" operator="between">
      <formula>($C$4-1)</formula>
      <formula>1</formula>
    </cfRule>
  </conditionalFormatting>
  <conditionalFormatting sqref="M30">
    <cfRule type="cellIs" dxfId="680" priority="140" operator="between">
      <formula>($C$4-1)</formula>
      <formula>1</formula>
    </cfRule>
  </conditionalFormatting>
  <conditionalFormatting sqref="M31">
    <cfRule type="cellIs" dxfId="679" priority="141" operator="between">
      <formula>($C$4-1)</formula>
      <formula>1</formula>
    </cfRule>
  </conditionalFormatting>
  <conditionalFormatting sqref="M32">
    <cfRule type="cellIs" dxfId="678" priority="142" operator="between">
      <formula>($C$4-1)</formula>
      <formula>1</formula>
    </cfRule>
  </conditionalFormatting>
  <conditionalFormatting sqref="M33">
    <cfRule type="cellIs" dxfId="677" priority="143" operator="between">
      <formula>($C$4-1)</formula>
      <formula>1</formula>
    </cfRule>
  </conditionalFormatting>
  <conditionalFormatting sqref="M34">
    <cfRule type="cellIs" dxfId="676" priority="144" operator="between">
      <formula>($C$4-1)</formula>
      <formula>1</formula>
    </cfRule>
  </conditionalFormatting>
  <conditionalFormatting sqref="M35">
    <cfRule type="cellIs" dxfId="675" priority="145" operator="between">
      <formula>($C$4-1)</formula>
      <formula>1</formula>
    </cfRule>
  </conditionalFormatting>
  <conditionalFormatting sqref="M36">
    <cfRule type="cellIs" dxfId="674" priority="146" operator="between">
      <formula>($C$4-1)</formula>
      <formula>1</formula>
    </cfRule>
  </conditionalFormatting>
  <conditionalFormatting sqref="M37">
    <cfRule type="cellIs" dxfId="673" priority="147" operator="between">
      <formula>($C$4-1)</formula>
      <formula>1</formula>
    </cfRule>
  </conditionalFormatting>
  <conditionalFormatting sqref="M38">
    <cfRule type="cellIs" dxfId="672" priority="148" operator="between">
      <formula>($C$4-1)</formula>
      <formula>1</formula>
    </cfRule>
  </conditionalFormatting>
  <conditionalFormatting sqref="M39">
    <cfRule type="cellIs" dxfId="671" priority="149" operator="between">
      <formula>($C$4-1)</formula>
      <formula>1</formula>
    </cfRule>
  </conditionalFormatting>
  <conditionalFormatting sqref="M40">
    <cfRule type="cellIs" dxfId="670" priority="150" operator="between">
      <formula>($C$4-1)</formula>
      <formula>1</formula>
    </cfRule>
  </conditionalFormatting>
  <conditionalFormatting sqref="M41">
    <cfRule type="cellIs" dxfId="669" priority="151" operator="between">
      <formula>($C$4-1)</formula>
      <formula>1</formula>
    </cfRule>
  </conditionalFormatting>
  <conditionalFormatting sqref="M42">
    <cfRule type="cellIs" dxfId="668" priority="152" operator="between">
      <formula>($C$4-1)</formula>
      <formula>1</formula>
    </cfRule>
  </conditionalFormatting>
  <conditionalFormatting sqref="M43">
    <cfRule type="cellIs" dxfId="667" priority="153" operator="between">
      <formula>($C$4-1)</formula>
      <formula>1</formula>
    </cfRule>
  </conditionalFormatting>
  <conditionalFormatting sqref="M44">
    <cfRule type="cellIs" dxfId="666" priority="154" operator="between">
      <formula>($C$4-1)</formula>
      <formula>1</formula>
    </cfRule>
  </conditionalFormatting>
  <conditionalFormatting sqref="M45">
    <cfRule type="cellIs" dxfId="665" priority="155" operator="between">
      <formula>($C$4-1)</formula>
      <formula>1</formula>
    </cfRule>
  </conditionalFormatting>
  <conditionalFormatting sqref="M46">
    <cfRule type="cellIs" dxfId="664" priority="156" operator="between">
      <formula>($C$4-1)</formula>
      <formula>1</formula>
    </cfRule>
  </conditionalFormatting>
  <conditionalFormatting sqref="M47">
    <cfRule type="cellIs" dxfId="663" priority="157" operator="between">
      <formula>($C$4-1)</formula>
      <formula>1</formula>
    </cfRule>
  </conditionalFormatting>
  <conditionalFormatting sqref="M48">
    <cfRule type="cellIs" dxfId="662" priority="158" operator="between">
      <formula>($C$4-1)</formula>
      <formula>1</formula>
    </cfRule>
  </conditionalFormatting>
  <conditionalFormatting sqref="M49">
    <cfRule type="cellIs" dxfId="661" priority="159" operator="between">
      <formula>($C$4-1)</formula>
      <formula>1</formula>
    </cfRule>
  </conditionalFormatting>
  <conditionalFormatting sqref="M50">
    <cfRule type="cellIs" dxfId="660" priority="160" operator="between">
      <formula>($C$4-1)</formula>
      <formula>1</formula>
    </cfRule>
  </conditionalFormatting>
  <conditionalFormatting sqref="K52">
    <cfRule type="cellIs" dxfId="659" priority="161" operator="lessThan">
      <formula>$C$4</formula>
    </cfRule>
  </conditionalFormatting>
  <conditionalFormatting sqref="K53">
    <cfRule type="cellIs" dxfId="658" priority="162" operator="lessThan">
      <formula>$C$4</formula>
    </cfRule>
  </conditionalFormatting>
  <conditionalFormatting sqref="K54">
    <cfRule type="cellIs" dxfId="657" priority="163" operator="lessThan">
      <formula>$C$4</formula>
    </cfRule>
  </conditionalFormatting>
  <conditionalFormatting sqref="K55">
    <cfRule type="cellIs" dxfId="656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I38" activePane="bottomRight" state="frozen"/>
      <selection pane="topRight"/>
      <selection pane="bottomLeft"/>
      <selection pane="bottomRight" activeCell="R11" sqref="R11:R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855468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189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273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133149</v>
      </c>
      <c r="C11" s="19" t="s">
        <v>190</v>
      </c>
      <c r="D11" s="18"/>
      <c r="E11" s="28">
        <f t="shared" ref="E11:E50" si="0">IF((COUNTA(T11:AC11)&gt;0),(ROUND((AVERAGE(T11:AC11)),0)),"")</f>
        <v>83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83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kritik tari, namun perlu peningkatan dalam evaluasi karya tari</v>
      </c>
      <c r="K11" s="28">
        <f t="shared" ref="K11:K50" si="5">IF((COUNTA(AF11:AO11)&gt;0),AVERAGE(AF11:AO11),"")</f>
        <v>84</v>
      </c>
      <c r="L11" s="28" t="str">
        <f t="shared" ref="L11:L50" si="6">IF(AND(ISNUMBER(K11),K11&gt;=1), IF(K11&lt;=$FD$27,$FE$27,IF(K11&lt;=$FD$28,$FE$28,IF(K11&lt;=$FD$29,$FE$29,IF(K11&lt;=$FD$30,$FE$30,)))), "")</f>
        <v>B</v>
      </c>
      <c r="M11" s="28">
        <f t="shared" ref="M11:M50" si="7">IF((COUNTA(AF11:AO11)&gt;0),AVERAGE(AF11:AO11),"")</f>
        <v>84</v>
      </c>
      <c r="N11" s="28" t="str">
        <f t="shared" ref="N11:N50" si="8">IF(AND(ISNUMBER(M11),M11&gt;=1), IF(M11&lt;=$FD$27,$FE$27,IF(M11&lt;=$FD$28,$FE$28,IF(M11&lt;=$FD$29,$FE$29,IF(M11&lt;=$FD$30,$FE$30,)))), "")</f>
        <v>B</v>
      </c>
      <c r="O11" s="36">
        <v>2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 dalam mengkomunikasikan kritik tari secara lisan maupun tulisan , namun perlu peningkatan dalam gerak proses garap gerak tari</v>
      </c>
      <c r="Q11" s="39"/>
      <c r="R11" s="39" t="s">
        <v>8</v>
      </c>
      <c r="S11" s="18"/>
      <c r="T11" s="1">
        <v>80</v>
      </c>
      <c r="U11" s="1">
        <v>88</v>
      </c>
      <c r="V11" s="1">
        <v>84</v>
      </c>
      <c r="W11" s="1">
        <v>80</v>
      </c>
      <c r="X11" s="1"/>
      <c r="Y11" s="1"/>
      <c r="Z11" s="1"/>
      <c r="AA11" s="1"/>
      <c r="AB11" s="1"/>
      <c r="AC11" s="1"/>
      <c r="AD11" s="1"/>
      <c r="AE11" s="18"/>
      <c r="AF11" s="1">
        <v>86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133165</v>
      </c>
      <c r="C12" s="19" t="s">
        <v>191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memahami evaluasi karya tari, namun perlu peningkatan dalam kritik tari</v>
      </c>
      <c r="K12" s="28">
        <f t="shared" si="5"/>
        <v>86</v>
      </c>
      <c r="L12" s="28" t="str">
        <f t="shared" si="6"/>
        <v>A</v>
      </c>
      <c r="M12" s="28">
        <f t="shared" si="7"/>
        <v>86</v>
      </c>
      <c r="N12" s="28" t="str">
        <f t="shared" si="8"/>
        <v>A</v>
      </c>
      <c r="O12" s="36">
        <v>1</v>
      </c>
      <c r="P12" s="28" t="str">
        <f t="shared" si="9"/>
        <v>Sangat terampil dalam proses garap gerak tari, namun perlu peningkatan dalam mengkomunikasikan kritik tari secara lisan maupun tulisan</v>
      </c>
      <c r="Q12" s="39"/>
      <c r="R12" s="39" t="s">
        <v>8</v>
      </c>
      <c r="S12" s="18"/>
      <c r="T12" s="1">
        <v>84</v>
      </c>
      <c r="U12" s="1">
        <v>90</v>
      </c>
      <c r="V12" s="1">
        <v>90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86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133181</v>
      </c>
      <c r="C13" s="19" t="s">
        <v>192</v>
      </c>
      <c r="D13" s="18"/>
      <c r="E13" s="28">
        <f t="shared" si="0"/>
        <v>86</v>
      </c>
      <c r="F13" s="28" t="str">
        <f t="shared" si="1"/>
        <v>A</v>
      </c>
      <c r="G13" s="28">
        <f t="shared" si="2"/>
        <v>86</v>
      </c>
      <c r="H13" s="28" t="str">
        <f t="shared" si="3"/>
        <v>A</v>
      </c>
      <c r="I13" s="36">
        <v>1</v>
      </c>
      <c r="J13" s="28" t="str">
        <f t="shared" si="4"/>
        <v>Memiliki kemampuan memahami evaluasi karya tari, namun perlu peningkatan dalam kritik tari</v>
      </c>
      <c r="K13" s="28">
        <f t="shared" si="5"/>
        <v>86</v>
      </c>
      <c r="L13" s="28" t="str">
        <f t="shared" si="6"/>
        <v>A</v>
      </c>
      <c r="M13" s="28">
        <f t="shared" si="7"/>
        <v>86</v>
      </c>
      <c r="N13" s="28" t="str">
        <f t="shared" si="8"/>
        <v>A</v>
      </c>
      <c r="O13" s="36">
        <v>1</v>
      </c>
      <c r="P13" s="28" t="str">
        <f t="shared" si="9"/>
        <v>Sangat terampil dalam proses garap gerak tari, namun perlu peningkatan dalam mengkomunikasikan kritik tari secara lisan maupun tulisan</v>
      </c>
      <c r="Q13" s="39"/>
      <c r="R13" s="39" t="s">
        <v>8</v>
      </c>
      <c r="S13" s="18"/>
      <c r="T13" s="1">
        <v>84</v>
      </c>
      <c r="U13" s="1">
        <v>90</v>
      </c>
      <c r="V13" s="1">
        <v>88</v>
      </c>
      <c r="W13" s="1">
        <v>80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328</v>
      </c>
      <c r="FI13" s="76" t="s">
        <v>329</v>
      </c>
      <c r="FJ13" s="77">
        <v>62421</v>
      </c>
      <c r="FK13" s="77">
        <v>62431</v>
      </c>
    </row>
    <row r="14" spans="1:167" x14ac:dyDescent="0.25">
      <c r="A14" s="19">
        <v>4</v>
      </c>
      <c r="B14" s="19">
        <v>133197</v>
      </c>
      <c r="C14" s="19" t="s">
        <v>193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memahami evaluasi karya tari, namun perlu peningkatan dalam kritik tari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proses garap gerak tari, namun perlu peningkatan dalam mengkomunikasikan kritik tari secara lisan maupun tulisan</v>
      </c>
      <c r="Q14" s="39"/>
      <c r="R14" s="39" t="s">
        <v>8</v>
      </c>
      <c r="S14" s="18"/>
      <c r="T14" s="1">
        <v>84</v>
      </c>
      <c r="U14" s="1">
        <v>90</v>
      </c>
      <c r="V14" s="1">
        <v>90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92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133213</v>
      </c>
      <c r="C15" s="19" t="s">
        <v>194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evaluasi karya tari, namun perlu peningkatan dalam kritik tari</v>
      </c>
      <c r="K15" s="28">
        <f t="shared" si="5"/>
        <v>89</v>
      </c>
      <c r="L15" s="28" t="str">
        <f t="shared" si="6"/>
        <v>A</v>
      </c>
      <c r="M15" s="28">
        <f t="shared" si="7"/>
        <v>89</v>
      </c>
      <c r="N15" s="28" t="str">
        <f t="shared" si="8"/>
        <v>A</v>
      </c>
      <c r="O15" s="36">
        <v>1</v>
      </c>
      <c r="P15" s="28" t="str">
        <f t="shared" si="9"/>
        <v>Sangat terampil dalam proses garap gerak tari, namun perlu peningkatan dalam mengkomunikasikan kritik tari secara lisan maupun tulisan</v>
      </c>
      <c r="Q15" s="39"/>
      <c r="R15" s="39" t="s">
        <v>8</v>
      </c>
      <c r="S15" s="18"/>
      <c r="T15" s="1">
        <v>86</v>
      </c>
      <c r="U15" s="1">
        <v>88</v>
      </c>
      <c r="V15" s="1">
        <v>90</v>
      </c>
      <c r="W15" s="1">
        <v>86</v>
      </c>
      <c r="X15" s="1"/>
      <c r="Y15" s="1"/>
      <c r="Z15" s="1"/>
      <c r="AA15" s="1"/>
      <c r="AB15" s="1"/>
      <c r="AC15" s="1"/>
      <c r="AD15" s="1"/>
      <c r="AE15" s="18"/>
      <c r="AF15" s="1">
        <v>92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330</v>
      </c>
      <c r="FI15" s="76" t="s">
        <v>331</v>
      </c>
      <c r="FJ15" s="77">
        <v>62422</v>
      </c>
      <c r="FK15" s="77">
        <v>62432</v>
      </c>
    </row>
    <row r="16" spans="1:167" x14ac:dyDescent="0.25">
      <c r="A16" s="19">
        <v>6</v>
      </c>
      <c r="B16" s="19">
        <v>133229</v>
      </c>
      <c r="C16" s="19" t="s">
        <v>195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memahami evaluasi karya tari, namun perlu peningkatan dalam kritik tari</v>
      </c>
      <c r="K16" s="28">
        <f t="shared" si="5"/>
        <v>84</v>
      </c>
      <c r="L16" s="28" t="str">
        <f t="shared" si="6"/>
        <v>B</v>
      </c>
      <c r="M16" s="28">
        <f t="shared" si="7"/>
        <v>84</v>
      </c>
      <c r="N16" s="28" t="str">
        <f t="shared" si="8"/>
        <v>B</v>
      </c>
      <c r="O16" s="36">
        <v>2</v>
      </c>
      <c r="P16" s="28" t="str">
        <f t="shared" si="9"/>
        <v>Sangat terampil  dalam mengkomunikasikan kritik tari secara lisan maupun tulisan , namun perlu peningkatan dalam gerak proses garap gerak tari</v>
      </c>
      <c r="Q16" s="39"/>
      <c r="R16" s="39" t="s">
        <v>8</v>
      </c>
      <c r="S16" s="18"/>
      <c r="T16" s="1">
        <v>88</v>
      </c>
      <c r="U16" s="1">
        <v>90</v>
      </c>
      <c r="V16" s="1">
        <v>90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86</v>
      </c>
      <c r="AG16" s="1">
        <v>82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133245</v>
      </c>
      <c r="C17" s="19" t="s">
        <v>196</v>
      </c>
      <c r="D17" s="18"/>
      <c r="E17" s="28">
        <f t="shared" si="0"/>
        <v>83</v>
      </c>
      <c r="F17" s="28" t="str">
        <f t="shared" si="1"/>
        <v>B</v>
      </c>
      <c r="G17" s="28">
        <f t="shared" si="2"/>
        <v>83</v>
      </c>
      <c r="H17" s="28" t="str">
        <f t="shared" si="3"/>
        <v>B</v>
      </c>
      <c r="I17" s="36">
        <v>2</v>
      </c>
      <c r="J17" s="28" t="str">
        <f t="shared" si="4"/>
        <v>Memiliki kemampuan memahami kritik tari, namun perlu peningkatan dalam evaluasi karya tari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proses garap gerak tari, namun perlu peningkatan dalam mengkomunikasikan kritik tari secara lisan maupun tulisan</v>
      </c>
      <c r="Q17" s="39"/>
      <c r="R17" s="39" t="s">
        <v>8</v>
      </c>
      <c r="S17" s="18"/>
      <c r="T17" s="1">
        <v>80</v>
      </c>
      <c r="U17" s="1">
        <v>88</v>
      </c>
      <c r="V17" s="1">
        <v>84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84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332</v>
      </c>
      <c r="FI17" s="76" t="s">
        <v>333</v>
      </c>
      <c r="FJ17" s="77">
        <v>62423</v>
      </c>
      <c r="FK17" s="77">
        <v>62433</v>
      </c>
    </row>
    <row r="18" spans="1:167" x14ac:dyDescent="0.25">
      <c r="A18" s="19">
        <v>8</v>
      </c>
      <c r="B18" s="19">
        <v>133261</v>
      </c>
      <c r="C18" s="19" t="s">
        <v>197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memahami evaluasi karya tari, namun perlu peningkatan dalam kritik tari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proses garap gerak tari, namun perlu peningkatan dalam mengkomunikasikan kritik tari secara lisan maupun tulisan</v>
      </c>
      <c r="Q18" s="39"/>
      <c r="R18" s="39" t="s">
        <v>8</v>
      </c>
      <c r="S18" s="18"/>
      <c r="T18" s="1">
        <v>86</v>
      </c>
      <c r="U18" s="1">
        <v>90</v>
      </c>
      <c r="V18" s="1">
        <v>90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88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133277</v>
      </c>
      <c r="C19" s="19" t="s">
        <v>198</v>
      </c>
      <c r="D19" s="18"/>
      <c r="E19" s="28">
        <f t="shared" si="0"/>
        <v>85</v>
      </c>
      <c r="F19" s="28" t="str">
        <f t="shared" si="1"/>
        <v>A</v>
      </c>
      <c r="G19" s="28">
        <f t="shared" si="2"/>
        <v>85</v>
      </c>
      <c r="H19" s="28" t="str">
        <f t="shared" si="3"/>
        <v>A</v>
      </c>
      <c r="I19" s="36">
        <v>1</v>
      </c>
      <c r="J19" s="28" t="str">
        <f t="shared" si="4"/>
        <v>Memiliki kemampuan memahami evaluasi karya tari, namun perlu peningkatan dalam kritik tari</v>
      </c>
      <c r="K19" s="28">
        <f t="shared" si="5"/>
        <v>86</v>
      </c>
      <c r="L19" s="28" t="str">
        <f t="shared" si="6"/>
        <v>A</v>
      </c>
      <c r="M19" s="28">
        <f t="shared" si="7"/>
        <v>86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86</v>
      </c>
      <c r="U19" s="1">
        <v>90</v>
      </c>
      <c r="V19" s="1">
        <v>84</v>
      </c>
      <c r="W19" s="1">
        <v>80</v>
      </c>
      <c r="X19" s="1"/>
      <c r="Y19" s="1"/>
      <c r="Z19" s="1"/>
      <c r="AA19" s="1"/>
      <c r="AB19" s="1"/>
      <c r="AC19" s="1"/>
      <c r="AD19" s="1"/>
      <c r="AE19" s="18"/>
      <c r="AF19" s="1">
        <v>84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62424</v>
      </c>
      <c r="FK19" s="77">
        <v>62434</v>
      </c>
    </row>
    <row r="20" spans="1:167" x14ac:dyDescent="0.25">
      <c r="A20" s="19">
        <v>10</v>
      </c>
      <c r="B20" s="19">
        <v>133293</v>
      </c>
      <c r="C20" s="19" t="s">
        <v>199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memahami evaluasi karya tari, namun perlu peningkatan dalam kritik tari</v>
      </c>
      <c r="K20" s="28">
        <f t="shared" si="5"/>
        <v>90</v>
      </c>
      <c r="L20" s="28" t="str">
        <f t="shared" si="6"/>
        <v>A</v>
      </c>
      <c r="M20" s="28">
        <f t="shared" si="7"/>
        <v>90</v>
      </c>
      <c r="N20" s="28" t="str">
        <f t="shared" si="8"/>
        <v>A</v>
      </c>
      <c r="O20" s="36">
        <v>1</v>
      </c>
      <c r="P20" s="28" t="str">
        <f t="shared" si="9"/>
        <v>Sangat terampil dalam proses garap gerak tari, namun perlu peningkatan dalam mengkomunikasikan kritik tari secara lisan maupun tulisan</v>
      </c>
      <c r="Q20" s="39"/>
      <c r="R20" s="39" t="s">
        <v>8</v>
      </c>
      <c r="S20" s="18"/>
      <c r="T20" s="1">
        <v>84</v>
      </c>
      <c r="U20" s="1">
        <v>86</v>
      </c>
      <c r="V20" s="1">
        <v>90</v>
      </c>
      <c r="W20" s="1">
        <v>86</v>
      </c>
      <c r="X20" s="1"/>
      <c r="Y20" s="1"/>
      <c r="Z20" s="1"/>
      <c r="AA20" s="1"/>
      <c r="AB20" s="1"/>
      <c r="AC20" s="1"/>
      <c r="AD20" s="1"/>
      <c r="AE20" s="18"/>
      <c r="AF20" s="1">
        <v>90</v>
      </c>
      <c r="AG20" s="1">
        <v>90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133309</v>
      </c>
      <c r="C21" s="19" t="s">
        <v>200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memahami evaluasi karya tari, namun perlu peningkatan dalam kritik tari</v>
      </c>
      <c r="K21" s="28">
        <f t="shared" si="5"/>
        <v>89</v>
      </c>
      <c r="L21" s="28" t="str">
        <f t="shared" si="6"/>
        <v>A</v>
      </c>
      <c r="M21" s="28">
        <f t="shared" si="7"/>
        <v>89</v>
      </c>
      <c r="N21" s="28" t="str">
        <f t="shared" si="8"/>
        <v>A</v>
      </c>
      <c r="O21" s="36">
        <v>1</v>
      </c>
      <c r="P21" s="28" t="str">
        <f t="shared" si="9"/>
        <v>Sangat terampil dalam proses garap gerak tari, namun perlu peningkatan dalam mengkomunikasikan kritik tari secara lisan maupun tulisan</v>
      </c>
      <c r="Q21" s="39"/>
      <c r="R21" s="39" t="s">
        <v>8</v>
      </c>
      <c r="S21" s="18"/>
      <c r="T21" s="1">
        <v>88</v>
      </c>
      <c r="U21" s="1">
        <v>90</v>
      </c>
      <c r="V21" s="1">
        <v>96</v>
      </c>
      <c r="W21" s="1">
        <v>92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88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62425</v>
      </c>
      <c r="FK21" s="77">
        <v>62435</v>
      </c>
    </row>
    <row r="22" spans="1:167" x14ac:dyDescent="0.25">
      <c r="A22" s="19">
        <v>12</v>
      </c>
      <c r="B22" s="19">
        <v>133325</v>
      </c>
      <c r="C22" s="19" t="s">
        <v>201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memahami evaluasi karya tari, namun perlu peningkatan dalam kritik tari</v>
      </c>
      <c r="K22" s="28">
        <f t="shared" si="5"/>
        <v>87</v>
      </c>
      <c r="L22" s="28" t="str">
        <f t="shared" si="6"/>
        <v>A</v>
      </c>
      <c r="M22" s="28">
        <f t="shared" si="7"/>
        <v>87</v>
      </c>
      <c r="N22" s="28" t="str">
        <f t="shared" si="8"/>
        <v>A</v>
      </c>
      <c r="O22" s="36">
        <v>1</v>
      </c>
      <c r="P22" s="28" t="str">
        <f t="shared" si="9"/>
        <v>Sangat terampil dalam proses garap gerak tari, namun perlu peningkatan dalam mengkomunikasikan kritik tari secara lisan maupun tulisan</v>
      </c>
      <c r="Q22" s="39"/>
      <c r="R22" s="39" t="s">
        <v>8</v>
      </c>
      <c r="S22" s="18"/>
      <c r="T22" s="1">
        <v>86</v>
      </c>
      <c r="U22" s="1">
        <v>84</v>
      </c>
      <c r="V22" s="1">
        <v>90</v>
      </c>
      <c r="W22" s="1">
        <v>86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133341</v>
      </c>
      <c r="C23" s="19" t="s">
        <v>202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memahami evaluasi karya tari, namun perlu peningkatan dalam kritik tari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proses garap gerak tari, namun perlu peningkatan dalam mengkomunikasikan kritik tari secara lisan maupun tulisan</v>
      </c>
      <c r="Q23" s="39"/>
      <c r="R23" s="39" t="s">
        <v>8</v>
      </c>
      <c r="S23" s="18"/>
      <c r="T23" s="1">
        <v>82</v>
      </c>
      <c r="U23" s="1">
        <v>82</v>
      </c>
      <c r="V23" s="1">
        <v>90</v>
      </c>
      <c r="W23" s="1">
        <v>86</v>
      </c>
      <c r="X23" s="1"/>
      <c r="Y23" s="1"/>
      <c r="Z23" s="1"/>
      <c r="AA23" s="1"/>
      <c r="AB23" s="1"/>
      <c r="AC23" s="1"/>
      <c r="AD23" s="1"/>
      <c r="AE23" s="18"/>
      <c r="AF23" s="1">
        <v>90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62426</v>
      </c>
      <c r="FK23" s="77">
        <v>62436</v>
      </c>
    </row>
    <row r="24" spans="1:167" x14ac:dyDescent="0.25">
      <c r="A24" s="19">
        <v>14</v>
      </c>
      <c r="B24" s="19">
        <v>133357</v>
      </c>
      <c r="C24" s="19" t="s">
        <v>203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memahami evaluasi karya tari, namun perlu peningkatan dalam kritik tari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proses garap gerak tari, namun perlu peningkatan dalam mengkomunikasikan kritik tari secara lisan maupun tulisan</v>
      </c>
      <c r="Q24" s="39"/>
      <c r="R24" s="39" t="s">
        <v>8</v>
      </c>
      <c r="S24" s="18"/>
      <c r="T24" s="1">
        <v>88</v>
      </c>
      <c r="U24" s="1">
        <v>88</v>
      </c>
      <c r="V24" s="1">
        <v>96</v>
      </c>
      <c r="W24" s="1">
        <v>92</v>
      </c>
      <c r="X24" s="1"/>
      <c r="Y24" s="1"/>
      <c r="Z24" s="1"/>
      <c r="AA24" s="1"/>
      <c r="AB24" s="1"/>
      <c r="AC24" s="1"/>
      <c r="AD24" s="1"/>
      <c r="AE24" s="18"/>
      <c r="AF24" s="1">
        <v>90</v>
      </c>
      <c r="AG24" s="1">
        <v>88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133373</v>
      </c>
      <c r="C25" s="19" t="s">
        <v>204</v>
      </c>
      <c r="D25" s="18"/>
      <c r="E25" s="28">
        <f t="shared" si="0"/>
        <v>91</v>
      </c>
      <c r="F25" s="28" t="str">
        <f t="shared" si="1"/>
        <v>A</v>
      </c>
      <c r="G25" s="28">
        <f t="shared" si="2"/>
        <v>91</v>
      </c>
      <c r="H25" s="28" t="str">
        <f t="shared" si="3"/>
        <v>A</v>
      </c>
      <c r="I25" s="36">
        <v>1</v>
      </c>
      <c r="J25" s="28" t="str">
        <f t="shared" si="4"/>
        <v>Memiliki kemampuan memahami evaluasi karya tari, namun perlu peningkatan dalam kritik tari</v>
      </c>
      <c r="K25" s="28">
        <f t="shared" si="5"/>
        <v>89</v>
      </c>
      <c r="L25" s="28" t="str">
        <f t="shared" si="6"/>
        <v>A</v>
      </c>
      <c r="M25" s="28">
        <f t="shared" si="7"/>
        <v>89</v>
      </c>
      <c r="N25" s="28" t="str">
        <f t="shared" si="8"/>
        <v>A</v>
      </c>
      <c r="O25" s="36">
        <v>1</v>
      </c>
      <c r="P25" s="28" t="str">
        <f t="shared" si="9"/>
        <v>Sangat terampil dalam proses garap gerak tari, namun perlu peningkatan dalam mengkomunikasikan kritik tari secara lisan maupun tulisan</v>
      </c>
      <c r="Q25" s="39"/>
      <c r="R25" s="39" t="s">
        <v>8</v>
      </c>
      <c r="S25" s="18"/>
      <c r="T25" s="1">
        <v>88</v>
      </c>
      <c r="U25" s="1">
        <v>88</v>
      </c>
      <c r="V25" s="1">
        <v>96</v>
      </c>
      <c r="W25" s="1">
        <v>90</v>
      </c>
      <c r="X25" s="1"/>
      <c r="Y25" s="1"/>
      <c r="Z25" s="1"/>
      <c r="AA25" s="1"/>
      <c r="AB25" s="1"/>
      <c r="AC25" s="1"/>
      <c r="AD25" s="1"/>
      <c r="AE25" s="18"/>
      <c r="AF25" s="1">
        <v>90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62427</v>
      </c>
      <c r="FK25" s="77">
        <v>62437</v>
      </c>
    </row>
    <row r="26" spans="1:167" x14ac:dyDescent="0.25">
      <c r="A26" s="19">
        <v>16</v>
      </c>
      <c r="B26" s="19">
        <v>133389</v>
      </c>
      <c r="C26" s="19" t="s">
        <v>205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kritik tari, namun perlu peningkatan dalam evaluasi karya tari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dalam proses garap gerak tari, namun perlu peningkatan dalam mengkomunikasikan kritik tari secara lisan maupun tulisan</v>
      </c>
      <c r="Q26" s="39"/>
      <c r="R26" s="39" t="s">
        <v>8</v>
      </c>
      <c r="S26" s="18"/>
      <c r="T26" s="1">
        <v>84</v>
      </c>
      <c r="U26" s="1">
        <v>86</v>
      </c>
      <c r="V26" s="1">
        <v>84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133405</v>
      </c>
      <c r="C27" s="19" t="s">
        <v>206</v>
      </c>
      <c r="D27" s="18"/>
      <c r="E27" s="28">
        <f t="shared" si="0"/>
        <v>86</v>
      </c>
      <c r="F27" s="28" t="str">
        <f t="shared" si="1"/>
        <v>A</v>
      </c>
      <c r="G27" s="28">
        <f t="shared" si="2"/>
        <v>86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dalam proses garap gerak tari, namun perlu peningkatan dalam mengkomunikasikan kritik tari secara lisan maupun tulisan</v>
      </c>
      <c r="Q27" s="39"/>
      <c r="R27" s="39" t="s">
        <v>8</v>
      </c>
      <c r="S27" s="18"/>
      <c r="T27" s="1">
        <v>84</v>
      </c>
      <c r="U27" s="1">
        <v>86</v>
      </c>
      <c r="V27" s="1">
        <v>88</v>
      </c>
      <c r="W27" s="1">
        <v>84</v>
      </c>
      <c r="X27" s="1"/>
      <c r="Y27" s="1"/>
      <c r="Z27" s="1"/>
      <c r="AA27" s="1"/>
      <c r="AB27" s="1"/>
      <c r="AC27" s="1"/>
      <c r="AD27" s="1"/>
      <c r="AE27" s="18"/>
      <c r="AF27" s="1">
        <v>84</v>
      </c>
      <c r="AG27" s="1">
        <v>86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62428</v>
      </c>
      <c r="FK27" s="77">
        <v>62438</v>
      </c>
    </row>
    <row r="28" spans="1:167" x14ac:dyDescent="0.25">
      <c r="A28" s="19">
        <v>18</v>
      </c>
      <c r="B28" s="19">
        <v>133421</v>
      </c>
      <c r="C28" s="19" t="s">
        <v>207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evaluasi karya tari, namun perlu peningkatan dalam kritik tari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proses garap gerak tari, namun perlu peningkatan dalam mengkomunikasikan kritik tari secara lisan maupun tulisan</v>
      </c>
      <c r="Q28" s="39"/>
      <c r="R28" s="39" t="s">
        <v>8</v>
      </c>
      <c r="S28" s="18"/>
      <c r="T28" s="1">
        <v>86</v>
      </c>
      <c r="U28" s="1">
        <v>86</v>
      </c>
      <c r="V28" s="1">
        <v>88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82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133437</v>
      </c>
      <c r="C29" s="19" t="s">
        <v>208</v>
      </c>
      <c r="D29" s="18"/>
      <c r="E29" s="28">
        <f t="shared" si="0"/>
        <v>87</v>
      </c>
      <c r="F29" s="28" t="str">
        <f t="shared" si="1"/>
        <v>A</v>
      </c>
      <c r="G29" s="28">
        <f t="shared" si="2"/>
        <v>87</v>
      </c>
      <c r="H29" s="28" t="str">
        <f t="shared" si="3"/>
        <v>A</v>
      </c>
      <c r="I29" s="36">
        <v>1</v>
      </c>
      <c r="J29" s="28" t="str">
        <f t="shared" si="4"/>
        <v>Memiliki kemampuan memahami evaluasi karya tari, namun perlu peningkatan dalam kritik tari</v>
      </c>
      <c r="K29" s="28">
        <f t="shared" si="5"/>
        <v>89</v>
      </c>
      <c r="L29" s="28" t="str">
        <f t="shared" si="6"/>
        <v>A</v>
      </c>
      <c r="M29" s="28">
        <f t="shared" si="7"/>
        <v>89</v>
      </c>
      <c r="N29" s="28" t="str">
        <f t="shared" si="8"/>
        <v>A</v>
      </c>
      <c r="O29" s="36">
        <v>1</v>
      </c>
      <c r="P29" s="28" t="str">
        <f t="shared" si="9"/>
        <v>Sangat terampil dalam proses garap gerak tari, namun perlu peningkatan dalam mengkomunikasikan kritik tari secara lisan maupun tulisan</v>
      </c>
      <c r="Q29" s="39"/>
      <c r="R29" s="39" t="s">
        <v>8</v>
      </c>
      <c r="S29" s="18"/>
      <c r="T29" s="1">
        <v>88</v>
      </c>
      <c r="U29" s="1">
        <v>90</v>
      </c>
      <c r="V29" s="1">
        <v>88</v>
      </c>
      <c r="W29" s="1">
        <v>82</v>
      </c>
      <c r="X29" s="1"/>
      <c r="Y29" s="1"/>
      <c r="Z29" s="1"/>
      <c r="AA29" s="1"/>
      <c r="AB29" s="1"/>
      <c r="AC29" s="1"/>
      <c r="AD29" s="1"/>
      <c r="AE29" s="18"/>
      <c r="AF29" s="1">
        <v>90</v>
      </c>
      <c r="AG29" s="1">
        <v>88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62429</v>
      </c>
      <c r="FK29" s="77">
        <v>62439</v>
      </c>
    </row>
    <row r="30" spans="1:167" x14ac:dyDescent="0.25">
      <c r="A30" s="19">
        <v>20</v>
      </c>
      <c r="B30" s="19">
        <v>133453</v>
      </c>
      <c r="C30" s="19" t="s">
        <v>209</v>
      </c>
      <c r="D30" s="18"/>
      <c r="E30" s="28">
        <f t="shared" si="0"/>
        <v>85</v>
      </c>
      <c r="F30" s="28" t="str">
        <f t="shared" si="1"/>
        <v>A</v>
      </c>
      <c r="G30" s="28">
        <f t="shared" si="2"/>
        <v>85</v>
      </c>
      <c r="H30" s="28" t="str">
        <f t="shared" si="3"/>
        <v>A</v>
      </c>
      <c r="I30" s="36">
        <v>1</v>
      </c>
      <c r="J30" s="28" t="str">
        <f t="shared" si="4"/>
        <v>Memiliki kemampuan memahami evaluasi karya tari, namun perlu peningkatan dalam kritik tari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proses garap gerak tari, namun perlu peningkatan dalam mengkomunikasikan kritik tari secara lisan maupun tulisan</v>
      </c>
      <c r="Q30" s="39"/>
      <c r="R30" s="39" t="s">
        <v>8</v>
      </c>
      <c r="S30" s="18"/>
      <c r="T30" s="1">
        <v>86</v>
      </c>
      <c r="U30" s="1">
        <v>88</v>
      </c>
      <c r="V30" s="1">
        <v>84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90</v>
      </c>
      <c r="AG30" s="1">
        <v>82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133469</v>
      </c>
      <c r="C31" s="19" t="s">
        <v>210</v>
      </c>
      <c r="D31" s="18"/>
      <c r="E31" s="28">
        <f t="shared" si="0"/>
        <v>83</v>
      </c>
      <c r="F31" s="28" t="str">
        <f t="shared" si="1"/>
        <v>B</v>
      </c>
      <c r="G31" s="28">
        <f t="shared" si="2"/>
        <v>83</v>
      </c>
      <c r="H31" s="28" t="str">
        <f t="shared" si="3"/>
        <v>B</v>
      </c>
      <c r="I31" s="36">
        <v>2</v>
      </c>
      <c r="J31" s="28" t="str">
        <f t="shared" si="4"/>
        <v>Memiliki kemampuan memahami kritik tari, namun perlu peningkatan dalam evaluasi karya tari</v>
      </c>
      <c r="K31" s="28">
        <f t="shared" si="5"/>
        <v>86</v>
      </c>
      <c r="L31" s="28" t="str">
        <f t="shared" si="6"/>
        <v>A</v>
      </c>
      <c r="M31" s="28">
        <f t="shared" si="7"/>
        <v>86</v>
      </c>
      <c r="N31" s="28" t="str">
        <f t="shared" si="8"/>
        <v>A</v>
      </c>
      <c r="O31" s="36">
        <v>1</v>
      </c>
      <c r="P31" s="28" t="str">
        <f t="shared" si="9"/>
        <v>Sangat terampil dalam proses garap gerak tari, namun perlu peningkatan dalam mengkomunikasikan kritik tari secara lisan maupun tulisan</v>
      </c>
      <c r="Q31" s="39"/>
      <c r="R31" s="39" t="s">
        <v>8</v>
      </c>
      <c r="S31" s="18"/>
      <c r="T31" s="1">
        <v>84</v>
      </c>
      <c r="U31" s="1">
        <v>84</v>
      </c>
      <c r="V31" s="1">
        <v>84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90</v>
      </c>
      <c r="AG31" s="1">
        <v>82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62430</v>
      </c>
      <c r="FK31" s="77">
        <v>62440</v>
      </c>
    </row>
    <row r="32" spans="1:167" x14ac:dyDescent="0.25">
      <c r="A32" s="19">
        <v>22</v>
      </c>
      <c r="B32" s="19">
        <v>133485</v>
      </c>
      <c r="C32" s="19" t="s">
        <v>211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memahami evaluasi karya tari, namun perlu peningkatan dalam kritik tari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dalam proses garap gerak tari, namun perlu peningkatan dalam mengkomunikasikan kritik tari secara lisan maupun tulisan</v>
      </c>
      <c r="Q32" s="39"/>
      <c r="R32" s="39" t="s">
        <v>8</v>
      </c>
      <c r="S32" s="18"/>
      <c r="T32" s="1">
        <v>86</v>
      </c>
      <c r="U32" s="1">
        <v>86</v>
      </c>
      <c r="V32" s="1">
        <v>90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82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133501</v>
      </c>
      <c r="C33" s="19" t="s">
        <v>212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memahami evaluasi karya tari, namun perlu peningkatan dalam kritik tari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 dalam mengkomunikasikan kritik tari secara lisan maupun tulisan , namun perlu peningkatan dalam gerak proses garap gerak tari</v>
      </c>
      <c r="Q33" s="39"/>
      <c r="R33" s="39" t="s">
        <v>8</v>
      </c>
      <c r="S33" s="18"/>
      <c r="T33" s="1">
        <v>84</v>
      </c>
      <c r="U33" s="1">
        <v>90</v>
      </c>
      <c r="V33" s="1">
        <v>84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82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133517</v>
      </c>
      <c r="C34" s="19" t="s">
        <v>213</v>
      </c>
      <c r="D34" s="18"/>
      <c r="E34" s="28">
        <f t="shared" si="0"/>
        <v>86</v>
      </c>
      <c r="F34" s="28" t="str">
        <f t="shared" si="1"/>
        <v>A</v>
      </c>
      <c r="G34" s="28">
        <f t="shared" si="2"/>
        <v>86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proses garap gerak tari, namun perlu peningkatan dalam mengkomunikasikan kritik tari secara lisan maupun tulisan</v>
      </c>
      <c r="Q34" s="39"/>
      <c r="R34" s="39" t="s">
        <v>8</v>
      </c>
      <c r="S34" s="18"/>
      <c r="T34" s="1">
        <v>86</v>
      </c>
      <c r="U34" s="1">
        <v>90</v>
      </c>
      <c r="V34" s="1">
        <v>88</v>
      </c>
      <c r="W34" s="1">
        <v>80</v>
      </c>
      <c r="X34" s="1"/>
      <c r="Y34" s="1"/>
      <c r="Z34" s="1"/>
      <c r="AA34" s="1"/>
      <c r="AB34" s="1"/>
      <c r="AC34" s="1"/>
      <c r="AD34" s="1"/>
      <c r="AE34" s="18"/>
      <c r="AF34" s="1">
        <v>86</v>
      </c>
      <c r="AG34" s="1">
        <v>86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133533</v>
      </c>
      <c r="C35" s="19" t="s">
        <v>214</v>
      </c>
      <c r="D35" s="18"/>
      <c r="E35" s="28">
        <f t="shared" si="0"/>
        <v>88</v>
      </c>
      <c r="F35" s="28" t="str">
        <f t="shared" si="1"/>
        <v>A</v>
      </c>
      <c r="G35" s="28">
        <f t="shared" si="2"/>
        <v>88</v>
      </c>
      <c r="H35" s="28" t="str">
        <f t="shared" si="3"/>
        <v>A</v>
      </c>
      <c r="I35" s="36">
        <v>1</v>
      </c>
      <c r="J35" s="28" t="str">
        <f t="shared" si="4"/>
        <v>Memiliki kemampuan memahami evaluasi karya tari, namun perlu peningkatan dalam kritik tari</v>
      </c>
      <c r="K35" s="28">
        <f t="shared" si="5"/>
        <v>88</v>
      </c>
      <c r="L35" s="28" t="str">
        <f t="shared" si="6"/>
        <v>A</v>
      </c>
      <c r="M35" s="28">
        <f t="shared" si="7"/>
        <v>88</v>
      </c>
      <c r="N35" s="28" t="str">
        <f t="shared" si="8"/>
        <v>A</v>
      </c>
      <c r="O35" s="36">
        <v>1</v>
      </c>
      <c r="P35" s="28" t="str">
        <f t="shared" si="9"/>
        <v>Sangat terampil dalam proses garap gerak tari, namun perlu peningkatan dalam mengkomunikasikan kritik tari secara lisan maupun tulisan</v>
      </c>
      <c r="Q35" s="39"/>
      <c r="R35" s="39" t="s">
        <v>8</v>
      </c>
      <c r="S35" s="18"/>
      <c r="T35" s="1">
        <v>88</v>
      </c>
      <c r="U35" s="1">
        <v>90</v>
      </c>
      <c r="V35" s="1">
        <v>90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88</v>
      </c>
      <c r="AG35" s="1">
        <v>88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133549</v>
      </c>
      <c r="C36" s="19" t="s">
        <v>215</v>
      </c>
      <c r="D36" s="18"/>
      <c r="E36" s="28">
        <f t="shared" si="0"/>
        <v>85</v>
      </c>
      <c r="F36" s="28" t="str">
        <f t="shared" si="1"/>
        <v>A</v>
      </c>
      <c r="G36" s="28">
        <f t="shared" si="2"/>
        <v>85</v>
      </c>
      <c r="H36" s="28" t="str">
        <f t="shared" si="3"/>
        <v>A</v>
      </c>
      <c r="I36" s="36">
        <v>1</v>
      </c>
      <c r="J36" s="28" t="str">
        <f t="shared" si="4"/>
        <v>Memiliki kemampuan memahami evaluasi karya tari, namun perlu peningkatan dalam kritik tari</v>
      </c>
      <c r="K36" s="28">
        <f t="shared" si="5"/>
        <v>87</v>
      </c>
      <c r="L36" s="28" t="str">
        <f t="shared" si="6"/>
        <v>A</v>
      </c>
      <c r="M36" s="28">
        <f t="shared" si="7"/>
        <v>87</v>
      </c>
      <c r="N36" s="28" t="str">
        <f t="shared" si="8"/>
        <v>A</v>
      </c>
      <c r="O36" s="36">
        <v>1</v>
      </c>
      <c r="P36" s="28" t="str">
        <f t="shared" si="9"/>
        <v>Sangat terampil dalam proses garap gerak tari, namun perlu peningkatan dalam mengkomunikasikan kritik tari secara lisan maupun tulisan</v>
      </c>
      <c r="Q36" s="39"/>
      <c r="R36" s="39" t="s">
        <v>8</v>
      </c>
      <c r="S36" s="18"/>
      <c r="T36" s="1">
        <v>88</v>
      </c>
      <c r="U36" s="1">
        <v>88</v>
      </c>
      <c r="V36" s="1">
        <v>84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88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133565</v>
      </c>
      <c r="C37" s="19" t="s">
        <v>216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memahami evaluasi karya tari, namun perlu peningkatan dalam kritik tari</v>
      </c>
      <c r="K37" s="28">
        <f t="shared" si="5"/>
        <v>89</v>
      </c>
      <c r="L37" s="28" t="str">
        <f t="shared" si="6"/>
        <v>A</v>
      </c>
      <c r="M37" s="28">
        <f t="shared" si="7"/>
        <v>89</v>
      </c>
      <c r="N37" s="28" t="str">
        <f t="shared" si="8"/>
        <v>A</v>
      </c>
      <c r="O37" s="36">
        <v>1</v>
      </c>
      <c r="P37" s="28" t="str">
        <f t="shared" si="9"/>
        <v>Sangat terampil dalam proses garap gerak tari, namun perlu peningkatan dalam mengkomunikasikan kritik tari secara lisan maupun tulisan</v>
      </c>
      <c r="Q37" s="39"/>
      <c r="R37" s="39" t="s">
        <v>8</v>
      </c>
      <c r="S37" s="18"/>
      <c r="T37" s="1">
        <v>88</v>
      </c>
      <c r="U37" s="1">
        <v>88</v>
      </c>
      <c r="V37" s="1">
        <v>90</v>
      </c>
      <c r="W37" s="1">
        <v>86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88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133581</v>
      </c>
      <c r="C38" s="19" t="s">
        <v>217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evaluasi karya tari, namun perlu peningkatan dalam kritik tari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proses garap gerak tari, namun perlu peningkatan dalam mengkomunikasikan kritik tari secara lisan maupun tulisan</v>
      </c>
      <c r="Q38" s="39"/>
      <c r="R38" s="39" t="s">
        <v>8</v>
      </c>
      <c r="S38" s="18"/>
      <c r="T38" s="1">
        <v>90</v>
      </c>
      <c r="U38" s="1">
        <v>86</v>
      </c>
      <c r="V38" s="1">
        <v>88</v>
      </c>
      <c r="W38" s="1">
        <v>84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88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133597</v>
      </c>
      <c r="C39" s="19" t="s">
        <v>218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memahami evaluasi karya tari, namun perlu peningkatan dalam kritik tari</v>
      </c>
      <c r="K39" s="28">
        <f t="shared" si="5"/>
        <v>88</v>
      </c>
      <c r="L39" s="28" t="str">
        <f t="shared" si="6"/>
        <v>A</v>
      </c>
      <c r="M39" s="28">
        <f t="shared" si="7"/>
        <v>88</v>
      </c>
      <c r="N39" s="28" t="str">
        <f t="shared" si="8"/>
        <v>A</v>
      </c>
      <c r="O39" s="36">
        <v>1</v>
      </c>
      <c r="P39" s="28" t="str">
        <f t="shared" si="9"/>
        <v>Sangat terampil dalam proses garap gerak tari, namun perlu peningkatan dalam mengkomunikasikan kritik tari secara lisan maupun tulisan</v>
      </c>
      <c r="Q39" s="39"/>
      <c r="R39" s="39" t="s">
        <v>8</v>
      </c>
      <c r="S39" s="18"/>
      <c r="T39" s="1">
        <v>84</v>
      </c>
      <c r="U39" s="1">
        <v>84</v>
      </c>
      <c r="V39" s="1">
        <v>88</v>
      </c>
      <c r="W39" s="1">
        <v>82</v>
      </c>
      <c r="X39" s="1"/>
      <c r="Y39" s="1"/>
      <c r="Z39" s="1"/>
      <c r="AA39" s="1"/>
      <c r="AB39" s="1"/>
      <c r="AC39" s="1"/>
      <c r="AD39" s="1"/>
      <c r="AE39" s="18"/>
      <c r="AF39" s="1">
        <v>90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133613</v>
      </c>
      <c r="C40" s="19" t="s">
        <v>219</v>
      </c>
      <c r="D40" s="18"/>
      <c r="E40" s="28">
        <f t="shared" si="0"/>
        <v>88</v>
      </c>
      <c r="F40" s="28" t="str">
        <f t="shared" si="1"/>
        <v>A</v>
      </c>
      <c r="G40" s="28">
        <f t="shared" si="2"/>
        <v>88</v>
      </c>
      <c r="H40" s="28" t="str">
        <f t="shared" si="3"/>
        <v>A</v>
      </c>
      <c r="I40" s="36">
        <v>1</v>
      </c>
      <c r="J40" s="28" t="str">
        <f t="shared" si="4"/>
        <v>Memiliki kemampuan memahami evaluasi karya tari, namun perlu peningkatan dalam kritik tari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proses garap gerak tari, namun perlu peningkatan dalam mengkomunikasikan kritik tari secara lisan maupun tulisan</v>
      </c>
      <c r="Q40" s="39"/>
      <c r="R40" s="39" t="s">
        <v>8</v>
      </c>
      <c r="S40" s="18"/>
      <c r="T40" s="1">
        <v>88</v>
      </c>
      <c r="U40" s="1">
        <v>88</v>
      </c>
      <c r="V40" s="1">
        <v>90</v>
      </c>
      <c r="W40" s="1">
        <v>86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133629</v>
      </c>
      <c r="C41" s="19" t="s">
        <v>220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memahami evaluasi karya tari, namun perlu peningkatan dalam kritik tari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proses garap gerak tari, namun perlu peningkatan dalam mengkomunikasikan kritik tari secara lisan maupun tulisan</v>
      </c>
      <c r="Q41" s="39"/>
      <c r="R41" s="39" t="s">
        <v>8</v>
      </c>
      <c r="S41" s="18"/>
      <c r="T41" s="1">
        <v>88</v>
      </c>
      <c r="U41" s="1">
        <v>88</v>
      </c>
      <c r="V41" s="1">
        <v>96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90</v>
      </c>
      <c r="AG41" s="1">
        <v>90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133645</v>
      </c>
      <c r="C42" s="19" t="s">
        <v>221</v>
      </c>
      <c r="D42" s="18"/>
      <c r="E42" s="28">
        <f t="shared" si="0"/>
        <v>87</v>
      </c>
      <c r="F42" s="28" t="str">
        <f t="shared" si="1"/>
        <v>A</v>
      </c>
      <c r="G42" s="28">
        <f t="shared" si="2"/>
        <v>87</v>
      </c>
      <c r="H42" s="28" t="str">
        <f t="shared" si="3"/>
        <v>A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dalam proses garap gerak tari, namun perlu peningkatan dalam mengkomunikasikan kritik tari secara lisan maupun tulisan</v>
      </c>
      <c r="Q42" s="39"/>
      <c r="R42" s="39" t="s">
        <v>8</v>
      </c>
      <c r="S42" s="18"/>
      <c r="T42" s="1">
        <v>88</v>
      </c>
      <c r="U42" s="1">
        <v>86</v>
      </c>
      <c r="V42" s="1">
        <v>86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133661</v>
      </c>
      <c r="C43" s="19" t="s">
        <v>222</v>
      </c>
      <c r="D43" s="18"/>
      <c r="E43" s="28">
        <f t="shared" si="0"/>
        <v>90</v>
      </c>
      <c r="F43" s="28" t="str">
        <f t="shared" si="1"/>
        <v>A</v>
      </c>
      <c r="G43" s="28">
        <f t="shared" si="2"/>
        <v>90</v>
      </c>
      <c r="H43" s="28" t="str">
        <f t="shared" si="3"/>
        <v>A</v>
      </c>
      <c r="I43" s="36">
        <v>1</v>
      </c>
      <c r="J43" s="28" t="str">
        <f t="shared" si="4"/>
        <v>Memiliki kemampuan memahami evaluasi karya tari, namun perlu peningkatan dalam kritik tari</v>
      </c>
      <c r="K43" s="28">
        <f t="shared" si="5"/>
        <v>91</v>
      </c>
      <c r="L43" s="28" t="str">
        <f t="shared" si="6"/>
        <v>A</v>
      </c>
      <c r="M43" s="28">
        <f t="shared" si="7"/>
        <v>91</v>
      </c>
      <c r="N43" s="28" t="str">
        <f t="shared" si="8"/>
        <v>A</v>
      </c>
      <c r="O43" s="36">
        <v>1</v>
      </c>
      <c r="P43" s="28" t="str">
        <f t="shared" si="9"/>
        <v>Sangat terampil dalam proses garap gerak tari, namun perlu peningkatan dalam mengkomunikasikan kritik tari secara lisan maupun tulisan</v>
      </c>
      <c r="Q43" s="39"/>
      <c r="R43" s="39" t="s">
        <v>8</v>
      </c>
      <c r="S43" s="18"/>
      <c r="T43" s="1">
        <v>90</v>
      </c>
      <c r="U43" s="1">
        <v>90</v>
      </c>
      <c r="V43" s="1">
        <v>88</v>
      </c>
      <c r="W43" s="1">
        <v>90</v>
      </c>
      <c r="X43" s="1"/>
      <c r="Y43" s="1"/>
      <c r="Z43" s="1"/>
      <c r="AA43" s="1"/>
      <c r="AB43" s="1"/>
      <c r="AC43" s="1"/>
      <c r="AD43" s="1"/>
      <c r="AE43" s="18"/>
      <c r="AF43" s="1">
        <v>92</v>
      </c>
      <c r="AG43" s="1">
        <v>90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133677</v>
      </c>
      <c r="C44" s="19" t="s">
        <v>223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memahami evaluasi karya tari, namun perlu peningkatan dalam kritik tari</v>
      </c>
      <c r="K44" s="28">
        <f t="shared" si="5"/>
        <v>87</v>
      </c>
      <c r="L44" s="28" t="str">
        <f t="shared" si="6"/>
        <v>A</v>
      </c>
      <c r="M44" s="28">
        <f t="shared" si="7"/>
        <v>87</v>
      </c>
      <c r="N44" s="28" t="str">
        <f t="shared" si="8"/>
        <v>A</v>
      </c>
      <c r="O44" s="36">
        <v>1</v>
      </c>
      <c r="P44" s="28" t="str">
        <f t="shared" si="9"/>
        <v>Sangat terampil dalam proses garap gerak tari, namun perlu peningkatan dalam mengkomunikasikan kritik tari secara lisan maupun tulisan</v>
      </c>
      <c r="Q44" s="39"/>
      <c r="R44" s="39" t="s">
        <v>8</v>
      </c>
      <c r="S44" s="18"/>
      <c r="T44" s="1">
        <v>86</v>
      </c>
      <c r="U44" s="1">
        <v>86</v>
      </c>
      <c r="V44" s="1">
        <v>88</v>
      </c>
      <c r="W44" s="1">
        <v>82</v>
      </c>
      <c r="X44" s="1"/>
      <c r="Y44" s="1"/>
      <c r="Z44" s="1"/>
      <c r="AA44" s="1"/>
      <c r="AB44" s="1"/>
      <c r="AC44" s="1"/>
      <c r="AD44" s="1"/>
      <c r="AE44" s="18"/>
      <c r="AF44" s="1">
        <v>88</v>
      </c>
      <c r="AG44" s="1">
        <v>86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133693</v>
      </c>
      <c r="C45" s="19" t="s">
        <v>224</v>
      </c>
      <c r="D45" s="18"/>
      <c r="E45" s="28">
        <f t="shared" si="0"/>
        <v>87</v>
      </c>
      <c r="F45" s="28" t="str">
        <f t="shared" si="1"/>
        <v>A</v>
      </c>
      <c r="G45" s="28">
        <f t="shared" si="2"/>
        <v>87</v>
      </c>
      <c r="H45" s="28" t="str">
        <f t="shared" si="3"/>
        <v>A</v>
      </c>
      <c r="I45" s="36">
        <v>1</v>
      </c>
      <c r="J45" s="28" t="str">
        <f t="shared" si="4"/>
        <v>Memiliki kemampuan memahami evaluasi karya tari, namun perlu peningkatan dalam kritik tari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dalam proses garap gerak tari, namun perlu peningkatan dalam mengkomunikasikan kritik tari secara lisan maupun tulisan</v>
      </c>
      <c r="Q45" s="39"/>
      <c r="R45" s="39" t="s">
        <v>8</v>
      </c>
      <c r="S45" s="18"/>
      <c r="T45" s="1">
        <v>88</v>
      </c>
      <c r="U45" s="1">
        <v>86</v>
      </c>
      <c r="V45" s="1">
        <v>90</v>
      </c>
      <c r="W45" s="1">
        <v>84</v>
      </c>
      <c r="X45" s="1"/>
      <c r="Y45" s="1"/>
      <c r="Z45" s="1"/>
      <c r="AA45" s="1"/>
      <c r="AB45" s="1"/>
      <c r="AC45" s="1"/>
      <c r="AD45" s="1"/>
      <c r="AE45" s="18"/>
      <c r="AF45" s="1">
        <v>84</v>
      </c>
      <c r="AG45" s="1">
        <v>86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L36" activePane="bottomRight" state="frozen"/>
      <selection pane="topRight"/>
      <selection pane="bottomLeft"/>
      <selection pane="bottomRight" activeCell="R11" sqref="R11:R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8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225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274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133707</v>
      </c>
      <c r="C11" s="19" t="s">
        <v>226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evaluasi karya tari, namun perlu peningkatan dalam kritik tari</v>
      </c>
      <c r="K11" s="28">
        <f t="shared" ref="K11:K50" si="5">IF((COUNTA(AF11:AO11)&gt;0),AVERAGE(AF11:AO11),"")</f>
        <v>89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89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proses garap gerak tari, namun perlu peningkatan dalam mengkomunikasikan kritik tari secara lisan maupun tulisan</v>
      </c>
      <c r="Q11" s="39"/>
      <c r="R11" s="39" t="s">
        <v>8</v>
      </c>
      <c r="S11" s="18"/>
      <c r="T11" s="1">
        <v>88</v>
      </c>
      <c r="U11" s="1">
        <v>92</v>
      </c>
      <c r="V11" s="1">
        <v>90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88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133723</v>
      </c>
      <c r="C12" s="19" t="s">
        <v>227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memahami evaluasi karya tari, namun perlu peningkatan dalam kritik tari</v>
      </c>
      <c r="K12" s="28">
        <f t="shared" si="5"/>
        <v>87</v>
      </c>
      <c r="L12" s="28" t="str">
        <f t="shared" si="6"/>
        <v>A</v>
      </c>
      <c r="M12" s="28">
        <f t="shared" si="7"/>
        <v>87</v>
      </c>
      <c r="N12" s="28" t="str">
        <f t="shared" si="8"/>
        <v>A</v>
      </c>
      <c r="O12" s="36">
        <v>1</v>
      </c>
      <c r="P12" s="28" t="str">
        <f t="shared" si="9"/>
        <v>Sangat terampil dalam proses garap gerak tari, namun perlu peningkatan dalam mengkomunikasikan kritik tari secara lisan maupun tulisan</v>
      </c>
      <c r="Q12" s="39"/>
      <c r="R12" s="39" t="s">
        <v>8</v>
      </c>
      <c r="S12" s="18"/>
      <c r="T12" s="1">
        <v>88</v>
      </c>
      <c r="U12" s="1">
        <v>90</v>
      </c>
      <c r="V12" s="1">
        <v>92</v>
      </c>
      <c r="W12" s="1">
        <v>88</v>
      </c>
      <c r="X12" s="1"/>
      <c r="Y12" s="1"/>
      <c r="Z12" s="1"/>
      <c r="AA12" s="1"/>
      <c r="AB12" s="1"/>
      <c r="AC12" s="1"/>
      <c r="AD12" s="1"/>
      <c r="AE12" s="18"/>
      <c r="AF12" s="1">
        <v>86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133739</v>
      </c>
      <c r="C13" s="19" t="s">
        <v>228</v>
      </c>
      <c r="D13" s="18"/>
      <c r="E13" s="28">
        <f t="shared" si="0"/>
        <v>84</v>
      </c>
      <c r="F13" s="28" t="str">
        <f t="shared" si="1"/>
        <v>B</v>
      </c>
      <c r="G13" s="28">
        <f t="shared" si="2"/>
        <v>84</v>
      </c>
      <c r="H13" s="28" t="str">
        <f t="shared" si="3"/>
        <v>B</v>
      </c>
      <c r="I13" s="36">
        <v>2</v>
      </c>
      <c r="J13" s="28" t="str">
        <f t="shared" si="4"/>
        <v>Memiliki kemampuan memahami kritik tari, namun perlu peningkatan dalam evaluasi karya tari</v>
      </c>
      <c r="K13" s="28">
        <f t="shared" si="5"/>
        <v>89</v>
      </c>
      <c r="L13" s="28" t="str">
        <f t="shared" si="6"/>
        <v>A</v>
      </c>
      <c r="M13" s="28">
        <f t="shared" si="7"/>
        <v>89</v>
      </c>
      <c r="N13" s="28" t="str">
        <f t="shared" si="8"/>
        <v>A</v>
      </c>
      <c r="O13" s="36">
        <v>1</v>
      </c>
      <c r="P13" s="28" t="str">
        <f t="shared" si="9"/>
        <v>Sangat terampil dalam proses garap gerak tari, namun perlu peningkatan dalam mengkomunikasikan kritik tari secara lisan maupun tulisan</v>
      </c>
      <c r="Q13" s="39"/>
      <c r="R13" s="39" t="s">
        <v>8</v>
      </c>
      <c r="S13" s="18"/>
      <c r="T13" s="1">
        <v>82</v>
      </c>
      <c r="U13" s="1">
        <v>84</v>
      </c>
      <c r="V13" s="1">
        <v>88</v>
      </c>
      <c r="W13" s="1">
        <v>82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88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328</v>
      </c>
      <c r="FI13" s="76" t="s">
        <v>329</v>
      </c>
      <c r="FJ13" s="77">
        <v>62441</v>
      </c>
      <c r="FK13" s="77">
        <v>62451</v>
      </c>
    </row>
    <row r="14" spans="1:167" x14ac:dyDescent="0.25">
      <c r="A14" s="19">
        <v>4</v>
      </c>
      <c r="B14" s="19">
        <v>133755</v>
      </c>
      <c r="C14" s="19" t="s">
        <v>229</v>
      </c>
      <c r="D14" s="18"/>
      <c r="E14" s="28">
        <f t="shared" si="0"/>
        <v>88</v>
      </c>
      <c r="F14" s="28" t="str">
        <f t="shared" si="1"/>
        <v>A</v>
      </c>
      <c r="G14" s="28">
        <f t="shared" si="2"/>
        <v>88</v>
      </c>
      <c r="H14" s="28" t="str">
        <f t="shared" si="3"/>
        <v>A</v>
      </c>
      <c r="I14" s="36">
        <v>1</v>
      </c>
      <c r="J14" s="28" t="str">
        <f t="shared" si="4"/>
        <v>Memiliki kemampuan memahami evaluasi karya tari, namun perlu peningkatan dalam kritik tari</v>
      </c>
      <c r="K14" s="28">
        <f t="shared" si="5"/>
        <v>90</v>
      </c>
      <c r="L14" s="28" t="str">
        <f t="shared" si="6"/>
        <v>A</v>
      </c>
      <c r="M14" s="28">
        <f t="shared" si="7"/>
        <v>90</v>
      </c>
      <c r="N14" s="28" t="str">
        <f t="shared" si="8"/>
        <v>A</v>
      </c>
      <c r="O14" s="36">
        <v>1</v>
      </c>
      <c r="P14" s="28" t="str">
        <f t="shared" si="9"/>
        <v>Sangat terampil dalam proses garap gerak tari, namun perlu peningkatan dalam mengkomunikasikan kritik tari secara lisan maupun tulisan</v>
      </c>
      <c r="Q14" s="39"/>
      <c r="R14" s="39" t="s">
        <v>8</v>
      </c>
      <c r="S14" s="18"/>
      <c r="T14" s="1">
        <v>88</v>
      </c>
      <c r="U14" s="1">
        <v>88</v>
      </c>
      <c r="V14" s="1">
        <v>90</v>
      </c>
      <c r="W14" s="1">
        <v>86</v>
      </c>
      <c r="X14" s="1"/>
      <c r="Y14" s="1"/>
      <c r="Z14" s="1"/>
      <c r="AA14" s="1"/>
      <c r="AB14" s="1"/>
      <c r="AC14" s="1"/>
      <c r="AD14" s="1"/>
      <c r="AE14" s="18"/>
      <c r="AF14" s="1">
        <v>90</v>
      </c>
      <c r="AG14" s="1">
        <v>90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133771</v>
      </c>
      <c r="C15" s="19" t="s">
        <v>230</v>
      </c>
      <c r="D15" s="18"/>
      <c r="E15" s="28">
        <f t="shared" si="0"/>
        <v>86</v>
      </c>
      <c r="F15" s="28" t="str">
        <f t="shared" si="1"/>
        <v>A</v>
      </c>
      <c r="G15" s="28">
        <f t="shared" si="2"/>
        <v>86</v>
      </c>
      <c r="H15" s="28" t="str">
        <f t="shared" si="3"/>
        <v>A</v>
      </c>
      <c r="I15" s="36">
        <v>1</v>
      </c>
      <c r="J15" s="28" t="str">
        <f t="shared" si="4"/>
        <v>Memiliki kemampuan memahami evaluasi karya tari, namun perlu peningkatan dalam kritik tari</v>
      </c>
      <c r="K15" s="28">
        <f t="shared" si="5"/>
        <v>87</v>
      </c>
      <c r="L15" s="28" t="str">
        <f t="shared" si="6"/>
        <v>A</v>
      </c>
      <c r="M15" s="28">
        <f t="shared" si="7"/>
        <v>87</v>
      </c>
      <c r="N15" s="28" t="str">
        <f t="shared" si="8"/>
        <v>A</v>
      </c>
      <c r="O15" s="36">
        <v>1</v>
      </c>
      <c r="P15" s="28" t="str">
        <f t="shared" si="9"/>
        <v>Sangat terampil dalam proses garap gerak tari, namun perlu peningkatan dalam mengkomunikasikan kritik tari secara lisan maupun tulisan</v>
      </c>
      <c r="Q15" s="39"/>
      <c r="R15" s="39" t="s">
        <v>8</v>
      </c>
      <c r="S15" s="18"/>
      <c r="T15" s="1">
        <v>82</v>
      </c>
      <c r="U15" s="1">
        <v>84</v>
      </c>
      <c r="V15" s="1">
        <v>94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86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330</v>
      </c>
      <c r="FI15" s="76" t="s">
        <v>331</v>
      </c>
      <c r="FJ15" s="77">
        <v>62442</v>
      </c>
      <c r="FK15" s="77">
        <v>62452</v>
      </c>
    </row>
    <row r="16" spans="1:167" x14ac:dyDescent="0.25">
      <c r="A16" s="19">
        <v>6</v>
      </c>
      <c r="B16" s="19">
        <v>133787</v>
      </c>
      <c r="C16" s="19" t="s">
        <v>231</v>
      </c>
      <c r="D16" s="18"/>
      <c r="E16" s="28">
        <f t="shared" si="0"/>
        <v>88</v>
      </c>
      <c r="F16" s="28" t="str">
        <f t="shared" si="1"/>
        <v>A</v>
      </c>
      <c r="G16" s="28">
        <f t="shared" si="2"/>
        <v>88</v>
      </c>
      <c r="H16" s="28" t="str">
        <f t="shared" si="3"/>
        <v>A</v>
      </c>
      <c r="I16" s="36">
        <v>1</v>
      </c>
      <c r="J16" s="28" t="str">
        <f t="shared" si="4"/>
        <v>Memiliki kemampuan memahami evaluasi karya tari, namun perlu peningkatan dalam kritik tari</v>
      </c>
      <c r="K16" s="28">
        <f t="shared" si="5"/>
        <v>88</v>
      </c>
      <c r="L16" s="28" t="str">
        <f t="shared" si="6"/>
        <v>A</v>
      </c>
      <c r="M16" s="28">
        <f t="shared" si="7"/>
        <v>88</v>
      </c>
      <c r="N16" s="28" t="str">
        <f t="shared" si="8"/>
        <v>A</v>
      </c>
      <c r="O16" s="36">
        <v>1</v>
      </c>
      <c r="P16" s="28" t="str">
        <f t="shared" si="9"/>
        <v>Sangat terampil dalam proses garap gerak tari, namun perlu peningkatan dalam mengkomunikasikan kritik tari secara lisan maupun tulisan</v>
      </c>
      <c r="Q16" s="39"/>
      <c r="R16" s="39" t="s">
        <v>8</v>
      </c>
      <c r="S16" s="18"/>
      <c r="T16" s="1">
        <v>88</v>
      </c>
      <c r="U16" s="1">
        <v>88</v>
      </c>
      <c r="V16" s="1">
        <v>90</v>
      </c>
      <c r="W16" s="1">
        <v>84</v>
      </c>
      <c r="X16" s="1"/>
      <c r="Y16" s="1"/>
      <c r="Z16" s="1"/>
      <c r="AA16" s="1"/>
      <c r="AB16" s="1"/>
      <c r="AC16" s="1"/>
      <c r="AD16" s="1"/>
      <c r="AE16" s="18"/>
      <c r="AF16" s="1">
        <v>88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133803</v>
      </c>
      <c r="C17" s="19" t="s">
        <v>232</v>
      </c>
      <c r="D17" s="18"/>
      <c r="E17" s="28">
        <f t="shared" si="0"/>
        <v>86</v>
      </c>
      <c r="F17" s="28" t="str">
        <f t="shared" si="1"/>
        <v>A</v>
      </c>
      <c r="G17" s="28">
        <f t="shared" si="2"/>
        <v>86</v>
      </c>
      <c r="H17" s="28" t="str">
        <f t="shared" si="3"/>
        <v>A</v>
      </c>
      <c r="I17" s="36">
        <v>1</v>
      </c>
      <c r="J17" s="28" t="str">
        <f t="shared" si="4"/>
        <v>Memiliki kemampuan memahami evaluasi karya tari, namun perlu peningkatan dalam kritik tari</v>
      </c>
      <c r="K17" s="28">
        <f t="shared" si="5"/>
        <v>88</v>
      </c>
      <c r="L17" s="28" t="str">
        <f t="shared" si="6"/>
        <v>A</v>
      </c>
      <c r="M17" s="28">
        <f t="shared" si="7"/>
        <v>88</v>
      </c>
      <c r="N17" s="28" t="str">
        <f t="shared" si="8"/>
        <v>A</v>
      </c>
      <c r="O17" s="36">
        <v>1</v>
      </c>
      <c r="P17" s="28" t="str">
        <f t="shared" si="9"/>
        <v>Sangat terampil dalam proses garap gerak tari, namun perlu peningkatan dalam mengkomunikasikan kritik tari secara lisan maupun tulisan</v>
      </c>
      <c r="Q17" s="39"/>
      <c r="R17" s="39" t="s">
        <v>8</v>
      </c>
      <c r="S17" s="18"/>
      <c r="T17" s="1">
        <v>88</v>
      </c>
      <c r="U17" s="1">
        <v>90</v>
      </c>
      <c r="V17" s="1">
        <v>84</v>
      </c>
      <c r="W17" s="1">
        <v>80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88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332</v>
      </c>
      <c r="FI17" s="76" t="s">
        <v>333</v>
      </c>
      <c r="FJ17" s="77">
        <v>62443</v>
      </c>
      <c r="FK17" s="77">
        <v>62453</v>
      </c>
    </row>
    <row r="18" spans="1:167" x14ac:dyDescent="0.25">
      <c r="A18" s="19">
        <v>8</v>
      </c>
      <c r="B18" s="19">
        <v>133819</v>
      </c>
      <c r="C18" s="19" t="s">
        <v>233</v>
      </c>
      <c r="D18" s="18"/>
      <c r="E18" s="28">
        <f t="shared" si="0"/>
        <v>88</v>
      </c>
      <c r="F18" s="28" t="str">
        <f t="shared" si="1"/>
        <v>A</v>
      </c>
      <c r="G18" s="28">
        <f t="shared" si="2"/>
        <v>88</v>
      </c>
      <c r="H18" s="28" t="str">
        <f t="shared" si="3"/>
        <v>A</v>
      </c>
      <c r="I18" s="36">
        <v>1</v>
      </c>
      <c r="J18" s="28" t="str">
        <f t="shared" si="4"/>
        <v>Memiliki kemampuan memahami evaluasi karya tari, namun perlu peningkatan dalam kritik tari</v>
      </c>
      <c r="K18" s="28">
        <f t="shared" si="5"/>
        <v>91</v>
      </c>
      <c r="L18" s="28" t="str">
        <f t="shared" si="6"/>
        <v>A</v>
      </c>
      <c r="M18" s="28">
        <f t="shared" si="7"/>
        <v>91</v>
      </c>
      <c r="N18" s="28" t="str">
        <f t="shared" si="8"/>
        <v>A</v>
      </c>
      <c r="O18" s="36">
        <v>1</v>
      </c>
      <c r="P18" s="28" t="str">
        <f t="shared" si="9"/>
        <v>Sangat terampil dalam proses garap gerak tari, namun perlu peningkatan dalam mengkomunikasikan kritik tari secara lisan maupun tulisan</v>
      </c>
      <c r="Q18" s="39"/>
      <c r="R18" s="39" t="s">
        <v>8</v>
      </c>
      <c r="S18" s="18"/>
      <c r="T18" s="1">
        <v>80</v>
      </c>
      <c r="U18" s="1">
        <v>90</v>
      </c>
      <c r="V18" s="1">
        <v>88</v>
      </c>
      <c r="W18" s="1">
        <v>94</v>
      </c>
      <c r="X18" s="1"/>
      <c r="Y18" s="1"/>
      <c r="Z18" s="1"/>
      <c r="AA18" s="1"/>
      <c r="AB18" s="1"/>
      <c r="AC18" s="1"/>
      <c r="AD18" s="1"/>
      <c r="AE18" s="18"/>
      <c r="AF18" s="1">
        <v>90</v>
      </c>
      <c r="AG18" s="1">
        <v>92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133835</v>
      </c>
      <c r="C19" s="19" t="s">
        <v>234</v>
      </c>
      <c r="D19" s="18"/>
      <c r="E19" s="28">
        <f t="shared" si="0"/>
        <v>92</v>
      </c>
      <c r="F19" s="28" t="str">
        <f t="shared" si="1"/>
        <v>A</v>
      </c>
      <c r="G19" s="28">
        <f t="shared" si="2"/>
        <v>92</v>
      </c>
      <c r="H19" s="28" t="str">
        <f t="shared" si="3"/>
        <v>A</v>
      </c>
      <c r="I19" s="36">
        <v>1</v>
      </c>
      <c r="J19" s="28" t="str">
        <f t="shared" si="4"/>
        <v>Memiliki kemampuan memahami evaluasi karya tari, namun perlu peningkatan dalam kritik tari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86</v>
      </c>
      <c r="U19" s="1">
        <v>88</v>
      </c>
      <c r="V19" s="1">
        <v>96</v>
      </c>
      <c r="W19" s="1">
        <v>96</v>
      </c>
      <c r="X19" s="1"/>
      <c r="Y19" s="1"/>
      <c r="Z19" s="1"/>
      <c r="AA19" s="1"/>
      <c r="AB19" s="1"/>
      <c r="AC19" s="1"/>
      <c r="AD19" s="1"/>
      <c r="AE19" s="18"/>
      <c r="AF19" s="1">
        <v>88</v>
      </c>
      <c r="AG19" s="1">
        <v>90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62444</v>
      </c>
      <c r="FK19" s="77">
        <v>62454</v>
      </c>
    </row>
    <row r="20" spans="1:167" x14ac:dyDescent="0.25">
      <c r="A20" s="19">
        <v>10</v>
      </c>
      <c r="B20" s="19">
        <v>133851</v>
      </c>
      <c r="C20" s="19" t="s">
        <v>235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memahami evaluasi karya tari, namun perlu peningkatan dalam kritik tari</v>
      </c>
      <c r="K20" s="28">
        <f t="shared" si="5"/>
        <v>84</v>
      </c>
      <c r="L20" s="28" t="str">
        <f t="shared" si="6"/>
        <v>B</v>
      </c>
      <c r="M20" s="28">
        <f t="shared" si="7"/>
        <v>84</v>
      </c>
      <c r="N20" s="28" t="str">
        <f t="shared" si="8"/>
        <v>B</v>
      </c>
      <c r="O20" s="36">
        <v>2</v>
      </c>
      <c r="P20" s="28" t="str">
        <f t="shared" si="9"/>
        <v>Sangat terampil  dalam mengkomunikasikan kritik tari secara lisan maupun tulisan , namun perlu peningkatan dalam gerak proses garap gerak tari</v>
      </c>
      <c r="Q20" s="39"/>
      <c r="R20" s="39" t="s">
        <v>8</v>
      </c>
      <c r="S20" s="18"/>
      <c r="T20" s="1">
        <v>88</v>
      </c>
      <c r="U20" s="1">
        <v>86</v>
      </c>
      <c r="V20" s="1">
        <v>90</v>
      </c>
      <c r="W20" s="1">
        <v>84</v>
      </c>
      <c r="X20" s="1"/>
      <c r="Y20" s="1"/>
      <c r="Z20" s="1"/>
      <c r="AA20" s="1"/>
      <c r="AB20" s="1"/>
      <c r="AC20" s="1"/>
      <c r="AD20" s="1"/>
      <c r="AE20" s="18"/>
      <c r="AF20" s="1">
        <v>84</v>
      </c>
      <c r="AG20" s="1">
        <v>84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133867</v>
      </c>
      <c r="C21" s="19" t="s">
        <v>236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>Memiliki kemampuan memahami kritik tari, namun perlu peningkatan dalam evaluasi karya tari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proses garap gerak tari, namun perlu peningkatan dalam mengkomunikasikan kritik tari secara lisan maupun tulisan</v>
      </c>
      <c r="Q21" s="39"/>
      <c r="R21" s="39" t="s">
        <v>8</v>
      </c>
      <c r="S21" s="18"/>
      <c r="T21" s="1">
        <v>84</v>
      </c>
      <c r="U21" s="1">
        <v>84</v>
      </c>
      <c r="V21" s="1">
        <v>82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86</v>
      </c>
      <c r="AG21" s="1">
        <v>86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62445</v>
      </c>
      <c r="FK21" s="77">
        <v>62455</v>
      </c>
    </row>
    <row r="22" spans="1:167" x14ac:dyDescent="0.25">
      <c r="A22" s="19">
        <v>12</v>
      </c>
      <c r="B22" s="19">
        <v>133883</v>
      </c>
      <c r="C22" s="19" t="s">
        <v>237</v>
      </c>
      <c r="D22" s="18"/>
      <c r="E22" s="28">
        <f t="shared" si="0"/>
        <v>84</v>
      </c>
      <c r="F22" s="28" t="str">
        <f t="shared" si="1"/>
        <v>B</v>
      </c>
      <c r="G22" s="28">
        <f t="shared" si="2"/>
        <v>84</v>
      </c>
      <c r="H22" s="28" t="str">
        <f t="shared" si="3"/>
        <v>B</v>
      </c>
      <c r="I22" s="36">
        <v>2</v>
      </c>
      <c r="J22" s="28" t="str">
        <f t="shared" si="4"/>
        <v>Memiliki kemampuan memahami kritik tari, namun perlu peningkatan dalam evaluasi karya tari</v>
      </c>
      <c r="K22" s="28">
        <f t="shared" si="5"/>
        <v>86</v>
      </c>
      <c r="L22" s="28" t="str">
        <f t="shared" si="6"/>
        <v>A</v>
      </c>
      <c r="M22" s="28">
        <f t="shared" si="7"/>
        <v>86</v>
      </c>
      <c r="N22" s="28" t="str">
        <f t="shared" si="8"/>
        <v>A</v>
      </c>
      <c r="O22" s="36">
        <v>1</v>
      </c>
      <c r="P22" s="28" t="str">
        <f t="shared" si="9"/>
        <v>Sangat terampil dalam proses garap gerak tari, namun perlu peningkatan dalam mengkomunikasikan kritik tari secara lisan maupun tulisan</v>
      </c>
      <c r="Q22" s="39"/>
      <c r="R22" s="39" t="s">
        <v>8</v>
      </c>
      <c r="S22" s="18"/>
      <c r="T22" s="1">
        <v>86</v>
      </c>
      <c r="U22" s="1">
        <v>88</v>
      </c>
      <c r="V22" s="1">
        <v>82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86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133899</v>
      </c>
      <c r="C23" s="19" t="s">
        <v>238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memahami evaluasi karya tari, namun perlu peningkatan dalam kritik tari</v>
      </c>
      <c r="K23" s="28">
        <f t="shared" si="5"/>
        <v>87</v>
      </c>
      <c r="L23" s="28" t="str">
        <f t="shared" si="6"/>
        <v>A</v>
      </c>
      <c r="M23" s="28">
        <f t="shared" si="7"/>
        <v>87</v>
      </c>
      <c r="N23" s="28" t="str">
        <f t="shared" si="8"/>
        <v>A</v>
      </c>
      <c r="O23" s="36">
        <v>1</v>
      </c>
      <c r="P23" s="28" t="str">
        <f t="shared" si="9"/>
        <v>Sangat terampil dalam proses garap gerak tari, namun perlu peningkatan dalam mengkomunikasikan kritik tari secara lisan maupun tulisan</v>
      </c>
      <c r="Q23" s="39"/>
      <c r="R23" s="39" t="s">
        <v>8</v>
      </c>
      <c r="S23" s="18"/>
      <c r="T23" s="1">
        <v>82</v>
      </c>
      <c r="U23" s="1">
        <v>86</v>
      </c>
      <c r="V23" s="1">
        <v>88</v>
      </c>
      <c r="W23" s="1">
        <v>88</v>
      </c>
      <c r="X23" s="1"/>
      <c r="Y23" s="1"/>
      <c r="Z23" s="1"/>
      <c r="AA23" s="1"/>
      <c r="AB23" s="1"/>
      <c r="AC23" s="1"/>
      <c r="AD23" s="1"/>
      <c r="AE23" s="18"/>
      <c r="AF23" s="1">
        <v>88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62446</v>
      </c>
      <c r="FK23" s="77">
        <v>62456</v>
      </c>
    </row>
    <row r="24" spans="1:167" x14ac:dyDescent="0.25">
      <c r="A24" s="19">
        <v>14</v>
      </c>
      <c r="B24" s="19">
        <v>133915</v>
      </c>
      <c r="C24" s="19" t="s">
        <v>239</v>
      </c>
      <c r="D24" s="18"/>
      <c r="E24" s="28">
        <f t="shared" si="0"/>
        <v>89</v>
      </c>
      <c r="F24" s="28" t="str">
        <f t="shared" si="1"/>
        <v>A</v>
      </c>
      <c r="G24" s="28">
        <f t="shared" si="2"/>
        <v>89</v>
      </c>
      <c r="H24" s="28" t="str">
        <f t="shared" si="3"/>
        <v>A</v>
      </c>
      <c r="I24" s="36">
        <v>1</v>
      </c>
      <c r="J24" s="28" t="str">
        <f t="shared" si="4"/>
        <v>Memiliki kemampuan memahami evaluasi karya tari, namun perlu peningkatan dalam kritik tari</v>
      </c>
      <c r="K24" s="28">
        <f t="shared" si="5"/>
        <v>89</v>
      </c>
      <c r="L24" s="28" t="str">
        <f t="shared" si="6"/>
        <v>A</v>
      </c>
      <c r="M24" s="28">
        <f t="shared" si="7"/>
        <v>89</v>
      </c>
      <c r="N24" s="28" t="str">
        <f t="shared" si="8"/>
        <v>A</v>
      </c>
      <c r="O24" s="36">
        <v>1</v>
      </c>
      <c r="P24" s="28" t="str">
        <f t="shared" si="9"/>
        <v>Sangat terampil dalam proses garap gerak tari, namun perlu peningkatan dalam mengkomunikasikan kritik tari secara lisan maupun tulisan</v>
      </c>
      <c r="Q24" s="39"/>
      <c r="R24" s="39" t="s">
        <v>8</v>
      </c>
      <c r="S24" s="18"/>
      <c r="T24" s="1">
        <v>82</v>
      </c>
      <c r="U24" s="1">
        <v>90</v>
      </c>
      <c r="V24" s="1">
        <v>92</v>
      </c>
      <c r="W24" s="1">
        <v>90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90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133931</v>
      </c>
      <c r="C25" s="19" t="s">
        <v>240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memahami evaluasi karya tari, namun perlu peningkatan dalam kritik tari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proses garap gerak tari, namun perlu peningkatan dalam mengkomunikasikan kritik tari secara lisan maupun tulisan</v>
      </c>
      <c r="Q25" s="39"/>
      <c r="R25" s="39" t="s">
        <v>8</v>
      </c>
      <c r="S25" s="18"/>
      <c r="T25" s="1">
        <v>88</v>
      </c>
      <c r="U25" s="1">
        <v>86</v>
      </c>
      <c r="V25" s="1">
        <v>90</v>
      </c>
      <c r="W25" s="1">
        <v>92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62447</v>
      </c>
      <c r="FK25" s="77">
        <v>62457</v>
      </c>
    </row>
    <row r="26" spans="1:167" x14ac:dyDescent="0.25">
      <c r="A26" s="19">
        <v>16</v>
      </c>
      <c r="B26" s="19">
        <v>133979</v>
      </c>
      <c r="C26" s="19" t="s">
        <v>241</v>
      </c>
      <c r="D26" s="18"/>
      <c r="E26" s="28">
        <f t="shared" si="0"/>
        <v>85</v>
      </c>
      <c r="F26" s="28" t="str">
        <f t="shared" si="1"/>
        <v>A</v>
      </c>
      <c r="G26" s="28">
        <f t="shared" si="2"/>
        <v>85</v>
      </c>
      <c r="H26" s="28" t="str">
        <f t="shared" si="3"/>
        <v>A</v>
      </c>
      <c r="I26" s="36">
        <v>1</v>
      </c>
      <c r="J26" s="28" t="str">
        <f t="shared" si="4"/>
        <v>Memiliki kemampuan memahami evaluasi karya tari, namun perlu peningkatan dalam kritik tari</v>
      </c>
      <c r="K26" s="28">
        <f t="shared" si="5"/>
        <v>87</v>
      </c>
      <c r="L26" s="28" t="str">
        <f t="shared" si="6"/>
        <v>A</v>
      </c>
      <c r="M26" s="28">
        <f t="shared" si="7"/>
        <v>87</v>
      </c>
      <c r="N26" s="28" t="str">
        <f t="shared" si="8"/>
        <v>A</v>
      </c>
      <c r="O26" s="36">
        <v>1</v>
      </c>
      <c r="P26" s="28" t="str">
        <f t="shared" si="9"/>
        <v>Sangat terampil dalam proses garap gerak tari, namun perlu peningkatan dalam mengkomunikasikan kritik tari secara lisan maupun tulisan</v>
      </c>
      <c r="Q26" s="39"/>
      <c r="R26" s="39" t="s">
        <v>8</v>
      </c>
      <c r="S26" s="18"/>
      <c r="T26" s="1">
        <v>84</v>
      </c>
      <c r="U26" s="1">
        <v>84</v>
      </c>
      <c r="V26" s="1">
        <v>88</v>
      </c>
      <c r="W26" s="1">
        <v>84</v>
      </c>
      <c r="X26" s="1"/>
      <c r="Y26" s="1"/>
      <c r="Z26" s="1"/>
      <c r="AA26" s="1"/>
      <c r="AB26" s="1"/>
      <c r="AC26" s="1"/>
      <c r="AD26" s="1"/>
      <c r="AE26" s="18"/>
      <c r="AF26" s="1">
        <v>86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133947</v>
      </c>
      <c r="C27" s="19" t="s">
        <v>242</v>
      </c>
      <c r="D27" s="18"/>
      <c r="E27" s="28">
        <f t="shared" si="0"/>
        <v>85</v>
      </c>
      <c r="F27" s="28" t="str">
        <f t="shared" si="1"/>
        <v>A</v>
      </c>
      <c r="G27" s="28">
        <f t="shared" si="2"/>
        <v>85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87</v>
      </c>
      <c r="L27" s="28" t="str">
        <f t="shared" si="6"/>
        <v>A</v>
      </c>
      <c r="M27" s="28">
        <f t="shared" si="7"/>
        <v>87</v>
      </c>
      <c r="N27" s="28" t="str">
        <f t="shared" si="8"/>
        <v>A</v>
      </c>
      <c r="O27" s="36">
        <v>1</v>
      </c>
      <c r="P27" s="28" t="str">
        <f t="shared" si="9"/>
        <v>Sangat terampil dalam proses garap gerak tari, namun perlu peningkatan dalam mengkomunikasikan kritik tari secara lisan maupun tulisan</v>
      </c>
      <c r="Q27" s="39"/>
      <c r="R27" s="39" t="s">
        <v>8</v>
      </c>
      <c r="S27" s="18"/>
      <c r="T27" s="1">
        <v>82</v>
      </c>
      <c r="U27" s="1">
        <v>82</v>
      </c>
      <c r="V27" s="1">
        <v>90</v>
      </c>
      <c r="W27" s="1">
        <v>86</v>
      </c>
      <c r="X27" s="1"/>
      <c r="Y27" s="1"/>
      <c r="Z27" s="1"/>
      <c r="AA27" s="1"/>
      <c r="AB27" s="1"/>
      <c r="AC27" s="1"/>
      <c r="AD27" s="1"/>
      <c r="AE27" s="18"/>
      <c r="AF27" s="1">
        <v>86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62448</v>
      </c>
      <c r="FK27" s="77">
        <v>62458</v>
      </c>
    </row>
    <row r="28" spans="1:167" x14ac:dyDescent="0.25">
      <c r="A28" s="19">
        <v>18</v>
      </c>
      <c r="B28" s="19">
        <v>133963</v>
      </c>
      <c r="C28" s="19" t="s">
        <v>243</v>
      </c>
      <c r="D28" s="18"/>
      <c r="E28" s="28">
        <f t="shared" si="0"/>
        <v>83</v>
      </c>
      <c r="F28" s="28" t="str">
        <f t="shared" si="1"/>
        <v>B</v>
      </c>
      <c r="G28" s="28">
        <f t="shared" si="2"/>
        <v>83</v>
      </c>
      <c r="H28" s="28" t="str">
        <f t="shared" si="3"/>
        <v>B</v>
      </c>
      <c r="I28" s="36">
        <v>2</v>
      </c>
      <c r="J28" s="28" t="str">
        <f t="shared" si="4"/>
        <v>Memiliki kemampuan memahami kritik tari, namun perlu peningkatan dalam evaluasi karya tari</v>
      </c>
      <c r="K28" s="28">
        <f t="shared" si="5"/>
        <v>88</v>
      </c>
      <c r="L28" s="28" t="str">
        <f t="shared" si="6"/>
        <v>A</v>
      </c>
      <c r="M28" s="28">
        <f t="shared" si="7"/>
        <v>88</v>
      </c>
      <c r="N28" s="28" t="str">
        <f t="shared" si="8"/>
        <v>A</v>
      </c>
      <c r="O28" s="36">
        <v>1</v>
      </c>
      <c r="P28" s="28" t="str">
        <f t="shared" si="9"/>
        <v>Sangat terampil dalam proses garap gerak tari, namun perlu peningkatan dalam mengkomunikasikan kritik tari secara lisan maupun tulisan</v>
      </c>
      <c r="Q28" s="39"/>
      <c r="R28" s="39" t="s">
        <v>8</v>
      </c>
      <c r="S28" s="18"/>
      <c r="T28" s="1">
        <v>84</v>
      </c>
      <c r="U28" s="1">
        <v>84</v>
      </c>
      <c r="V28" s="1">
        <v>84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88</v>
      </c>
      <c r="AG28" s="1">
        <v>88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133995</v>
      </c>
      <c r="C29" s="19" t="s">
        <v>244</v>
      </c>
      <c r="D29" s="18"/>
      <c r="E29" s="28">
        <f t="shared" si="0"/>
        <v>89</v>
      </c>
      <c r="F29" s="28" t="str">
        <f t="shared" si="1"/>
        <v>A</v>
      </c>
      <c r="G29" s="28">
        <f t="shared" si="2"/>
        <v>89</v>
      </c>
      <c r="H29" s="28" t="str">
        <f t="shared" si="3"/>
        <v>A</v>
      </c>
      <c r="I29" s="36">
        <v>1</v>
      </c>
      <c r="J29" s="28" t="str">
        <f t="shared" si="4"/>
        <v>Memiliki kemampuan memahami evaluasi karya tari, namun perlu peningkatan dalam kritik tari</v>
      </c>
      <c r="K29" s="28">
        <f t="shared" si="5"/>
        <v>86</v>
      </c>
      <c r="L29" s="28" t="str">
        <f t="shared" si="6"/>
        <v>A</v>
      </c>
      <c r="M29" s="28">
        <f t="shared" si="7"/>
        <v>86</v>
      </c>
      <c r="N29" s="28" t="str">
        <f t="shared" si="8"/>
        <v>A</v>
      </c>
      <c r="O29" s="36">
        <v>1</v>
      </c>
      <c r="P29" s="28" t="str">
        <f t="shared" si="9"/>
        <v>Sangat terampil dalam proses garap gerak tari, namun perlu peningkatan dalam mengkomunikasikan kritik tari secara lisan maupun tulisan</v>
      </c>
      <c r="Q29" s="39"/>
      <c r="R29" s="39" t="s">
        <v>8</v>
      </c>
      <c r="S29" s="18"/>
      <c r="T29" s="1">
        <v>84</v>
      </c>
      <c r="U29" s="1">
        <v>84</v>
      </c>
      <c r="V29" s="1">
        <v>92</v>
      </c>
      <c r="W29" s="1">
        <v>94</v>
      </c>
      <c r="X29" s="1"/>
      <c r="Y29" s="1"/>
      <c r="Z29" s="1"/>
      <c r="AA29" s="1"/>
      <c r="AB29" s="1"/>
      <c r="AC29" s="1"/>
      <c r="AD29" s="1"/>
      <c r="AE29" s="18"/>
      <c r="AF29" s="1">
        <v>86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62449</v>
      </c>
      <c r="FK29" s="77">
        <v>62459</v>
      </c>
    </row>
    <row r="30" spans="1:167" x14ac:dyDescent="0.25">
      <c r="A30" s="19">
        <v>20</v>
      </c>
      <c r="B30" s="19">
        <v>134011</v>
      </c>
      <c r="C30" s="19" t="s">
        <v>245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memahami evaluasi karya tari, namun perlu peningkatan dalam kritik tari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proses garap gerak tari, namun perlu peningkatan dalam mengkomunikasikan kritik tari secara lisan maupun tulisan</v>
      </c>
      <c r="Q30" s="39"/>
      <c r="R30" s="39" t="s">
        <v>8</v>
      </c>
      <c r="S30" s="18"/>
      <c r="T30" s="1">
        <v>88</v>
      </c>
      <c r="U30" s="1">
        <v>86</v>
      </c>
      <c r="V30" s="1">
        <v>88</v>
      </c>
      <c r="W30" s="1">
        <v>84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84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134027</v>
      </c>
      <c r="C31" s="19" t="s">
        <v>246</v>
      </c>
      <c r="D31" s="18"/>
      <c r="E31" s="28">
        <f t="shared" si="0"/>
        <v>88</v>
      </c>
      <c r="F31" s="28" t="str">
        <f t="shared" si="1"/>
        <v>A</v>
      </c>
      <c r="G31" s="28">
        <f t="shared" si="2"/>
        <v>88</v>
      </c>
      <c r="H31" s="28" t="str">
        <f t="shared" si="3"/>
        <v>A</v>
      </c>
      <c r="I31" s="36">
        <v>1</v>
      </c>
      <c r="J31" s="28" t="str">
        <f t="shared" si="4"/>
        <v>Memiliki kemampuan memahami evaluasi karya tari, namun perlu peningkatan dalam kritik tari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dalam proses garap gerak tari, namun perlu peningkatan dalam mengkomunikasikan kritik tari secara lisan maupun tulisan</v>
      </c>
      <c r="Q31" s="39"/>
      <c r="R31" s="39" t="s">
        <v>8</v>
      </c>
      <c r="S31" s="18"/>
      <c r="T31" s="1">
        <v>86</v>
      </c>
      <c r="U31" s="1">
        <v>86</v>
      </c>
      <c r="V31" s="1">
        <v>90</v>
      </c>
      <c r="W31" s="1">
        <v>90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84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62450</v>
      </c>
      <c r="FK31" s="77">
        <v>62460</v>
      </c>
    </row>
    <row r="32" spans="1:167" x14ac:dyDescent="0.25">
      <c r="A32" s="19">
        <v>22</v>
      </c>
      <c r="B32" s="19">
        <v>134043</v>
      </c>
      <c r="C32" s="19" t="s">
        <v>247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memahami evaluasi karya tari, namun perlu peningkatan dalam kritik tari</v>
      </c>
      <c r="K32" s="28">
        <f t="shared" si="5"/>
        <v>89</v>
      </c>
      <c r="L32" s="28" t="str">
        <f t="shared" si="6"/>
        <v>A</v>
      </c>
      <c r="M32" s="28">
        <f t="shared" si="7"/>
        <v>89</v>
      </c>
      <c r="N32" s="28" t="str">
        <f t="shared" si="8"/>
        <v>A</v>
      </c>
      <c r="O32" s="36">
        <v>1</v>
      </c>
      <c r="P32" s="28" t="str">
        <f t="shared" si="9"/>
        <v>Sangat terampil dalam proses garap gerak tari, namun perlu peningkatan dalam mengkomunikasikan kritik tari secara lisan maupun tulisan</v>
      </c>
      <c r="Q32" s="39"/>
      <c r="R32" s="39" t="s">
        <v>8</v>
      </c>
      <c r="S32" s="18"/>
      <c r="T32" s="1">
        <v>90</v>
      </c>
      <c r="U32" s="1">
        <v>92</v>
      </c>
      <c r="V32" s="1">
        <v>86</v>
      </c>
      <c r="W32" s="1">
        <v>90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88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134059</v>
      </c>
      <c r="C33" s="19" t="s">
        <v>248</v>
      </c>
      <c r="D33" s="18"/>
      <c r="E33" s="28">
        <f t="shared" si="0"/>
        <v>87</v>
      </c>
      <c r="F33" s="28" t="str">
        <f t="shared" si="1"/>
        <v>A</v>
      </c>
      <c r="G33" s="28">
        <f t="shared" si="2"/>
        <v>87</v>
      </c>
      <c r="H33" s="28" t="str">
        <f t="shared" si="3"/>
        <v>A</v>
      </c>
      <c r="I33" s="36">
        <v>1</v>
      </c>
      <c r="J33" s="28" t="str">
        <f t="shared" si="4"/>
        <v>Memiliki kemampuan memahami evaluasi karya tari, namun perlu peningkatan dalam kritik tari</v>
      </c>
      <c r="K33" s="28">
        <f t="shared" si="5"/>
        <v>84</v>
      </c>
      <c r="L33" s="28" t="str">
        <f t="shared" si="6"/>
        <v>B</v>
      </c>
      <c r="M33" s="28">
        <f t="shared" si="7"/>
        <v>84</v>
      </c>
      <c r="N33" s="28" t="str">
        <f t="shared" si="8"/>
        <v>B</v>
      </c>
      <c r="O33" s="36">
        <v>2</v>
      </c>
      <c r="P33" s="28" t="str">
        <f t="shared" si="9"/>
        <v>Sangat terampil  dalam mengkomunikasikan kritik tari secara lisan maupun tulisan , namun perlu peningkatan dalam gerak proses garap gerak tari</v>
      </c>
      <c r="Q33" s="39"/>
      <c r="R33" s="39" t="s">
        <v>8</v>
      </c>
      <c r="S33" s="18"/>
      <c r="T33" s="1">
        <v>86</v>
      </c>
      <c r="U33" s="1">
        <v>88</v>
      </c>
      <c r="V33" s="1">
        <v>88</v>
      </c>
      <c r="W33" s="1">
        <v>84</v>
      </c>
      <c r="X33" s="1"/>
      <c r="Y33" s="1"/>
      <c r="Z33" s="1"/>
      <c r="AA33" s="1"/>
      <c r="AB33" s="1"/>
      <c r="AC33" s="1"/>
      <c r="AD33" s="1"/>
      <c r="AE33" s="18"/>
      <c r="AF33" s="1">
        <v>84</v>
      </c>
      <c r="AG33" s="1">
        <v>84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134075</v>
      </c>
      <c r="C34" s="19" t="s">
        <v>249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84</v>
      </c>
      <c r="L34" s="28" t="str">
        <f t="shared" si="6"/>
        <v>B</v>
      </c>
      <c r="M34" s="28">
        <f t="shared" si="7"/>
        <v>84</v>
      </c>
      <c r="N34" s="28" t="str">
        <f t="shared" si="8"/>
        <v>B</v>
      </c>
      <c r="O34" s="36">
        <v>2</v>
      </c>
      <c r="P34" s="28" t="str">
        <f t="shared" si="9"/>
        <v>Sangat terampil  dalam mengkomunikasikan kritik tari secara lisan maupun tulisan , namun perlu peningkatan dalam gerak proses garap gerak tari</v>
      </c>
      <c r="Q34" s="39"/>
      <c r="R34" s="39" t="s">
        <v>8</v>
      </c>
      <c r="S34" s="18"/>
      <c r="T34" s="1">
        <v>82</v>
      </c>
      <c r="U34" s="1">
        <v>86</v>
      </c>
      <c r="V34" s="1">
        <v>82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84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134091</v>
      </c>
      <c r="C35" s="19" t="s">
        <v>250</v>
      </c>
      <c r="D35" s="18"/>
      <c r="E35" s="28">
        <f t="shared" si="0"/>
        <v>87</v>
      </c>
      <c r="F35" s="28" t="str">
        <f t="shared" si="1"/>
        <v>A</v>
      </c>
      <c r="G35" s="28">
        <f t="shared" si="2"/>
        <v>87</v>
      </c>
      <c r="H35" s="28" t="str">
        <f t="shared" si="3"/>
        <v>A</v>
      </c>
      <c r="I35" s="36">
        <v>1</v>
      </c>
      <c r="J35" s="28" t="str">
        <f t="shared" si="4"/>
        <v>Memiliki kemampuan memahami evaluasi karya tari, namun perlu peningkatan dalam kritik tari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 dalam mengkomunikasikan kritik tari secara lisan maupun tulisan , namun perlu peningkatan dalam gerak proses garap gerak tari</v>
      </c>
      <c r="Q35" s="39"/>
      <c r="R35" s="39" t="s">
        <v>8</v>
      </c>
      <c r="S35" s="18"/>
      <c r="T35" s="1">
        <v>86</v>
      </c>
      <c r="U35" s="1">
        <v>90</v>
      </c>
      <c r="V35" s="1">
        <v>88</v>
      </c>
      <c r="W35" s="1">
        <v>84</v>
      </c>
      <c r="X35" s="1"/>
      <c r="Y35" s="1"/>
      <c r="Z35" s="1"/>
      <c r="AA35" s="1"/>
      <c r="AB35" s="1"/>
      <c r="AC35" s="1"/>
      <c r="AD35" s="1"/>
      <c r="AE35" s="18"/>
      <c r="AF35" s="1">
        <v>84</v>
      </c>
      <c r="AG35" s="1">
        <v>84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134107</v>
      </c>
      <c r="C36" s="19" t="s">
        <v>251</v>
      </c>
      <c r="D36" s="18"/>
      <c r="E36" s="28">
        <f t="shared" si="0"/>
        <v>83</v>
      </c>
      <c r="F36" s="28" t="str">
        <f t="shared" si="1"/>
        <v>B</v>
      </c>
      <c r="G36" s="28">
        <f t="shared" si="2"/>
        <v>83</v>
      </c>
      <c r="H36" s="28" t="str">
        <f t="shared" si="3"/>
        <v>B</v>
      </c>
      <c r="I36" s="36">
        <v>2</v>
      </c>
      <c r="J36" s="28" t="str">
        <f t="shared" si="4"/>
        <v>Memiliki kemampuan memahami kritik tari, namun perlu peningkatan dalam evaluasi karya tari</v>
      </c>
      <c r="K36" s="28">
        <f t="shared" si="5"/>
        <v>84</v>
      </c>
      <c r="L36" s="28" t="str">
        <f t="shared" si="6"/>
        <v>B</v>
      </c>
      <c r="M36" s="28">
        <f t="shared" si="7"/>
        <v>84</v>
      </c>
      <c r="N36" s="28" t="str">
        <f t="shared" si="8"/>
        <v>B</v>
      </c>
      <c r="O36" s="36">
        <v>2</v>
      </c>
      <c r="P36" s="28" t="str">
        <f t="shared" si="9"/>
        <v>Sangat terampil  dalam mengkomunikasikan kritik tari secara lisan maupun tulisan , namun perlu peningkatan dalam gerak proses garap gerak tari</v>
      </c>
      <c r="Q36" s="39"/>
      <c r="R36" s="39" t="s">
        <v>8</v>
      </c>
      <c r="S36" s="18"/>
      <c r="T36" s="1">
        <v>82</v>
      </c>
      <c r="U36" s="1">
        <v>86</v>
      </c>
      <c r="V36" s="1">
        <v>84</v>
      </c>
      <c r="W36" s="1">
        <v>80</v>
      </c>
      <c r="X36" s="1"/>
      <c r="Y36" s="1"/>
      <c r="Z36" s="1"/>
      <c r="AA36" s="1"/>
      <c r="AB36" s="1"/>
      <c r="AC36" s="1"/>
      <c r="AD36" s="1"/>
      <c r="AE36" s="18"/>
      <c r="AF36" s="1">
        <v>84</v>
      </c>
      <c r="AG36" s="1">
        <v>84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134123</v>
      </c>
      <c r="C37" s="19" t="s">
        <v>252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>Memiliki kemampuan memahami kritik tari, namun perlu peningkatan dalam evaluasi karya tari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 dalam mengkomunikasikan kritik tari secara lisan maupun tulisan , namun perlu peningkatan dalam gerak proses garap gerak tari</v>
      </c>
      <c r="Q37" s="39"/>
      <c r="R37" s="39" t="s">
        <v>8</v>
      </c>
      <c r="S37" s="18"/>
      <c r="T37" s="1">
        <v>80</v>
      </c>
      <c r="U37" s="1">
        <v>88</v>
      </c>
      <c r="V37" s="1">
        <v>84</v>
      </c>
      <c r="W37" s="1">
        <v>80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134139</v>
      </c>
      <c r="C38" s="19" t="s">
        <v>253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evaluasi karya tari, namun perlu peningkatan dalam kritik tari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proses garap gerak tari, namun perlu peningkatan dalam mengkomunikasikan kritik tari secara lisan maupun tulisan</v>
      </c>
      <c r="Q38" s="39"/>
      <c r="R38" s="39" t="s">
        <v>8</v>
      </c>
      <c r="S38" s="18"/>
      <c r="T38" s="1">
        <v>86</v>
      </c>
      <c r="U38" s="1">
        <v>84</v>
      </c>
      <c r="V38" s="1">
        <v>88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88</v>
      </c>
      <c r="AG38" s="1">
        <v>86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134155</v>
      </c>
      <c r="C39" s="19" t="s">
        <v>254</v>
      </c>
      <c r="D39" s="18"/>
      <c r="E39" s="28">
        <f t="shared" si="0"/>
        <v>86</v>
      </c>
      <c r="F39" s="28" t="str">
        <f t="shared" si="1"/>
        <v>A</v>
      </c>
      <c r="G39" s="28">
        <f t="shared" si="2"/>
        <v>86</v>
      </c>
      <c r="H39" s="28" t="str">
        <f t="shared" si="3"/>
        <v>A</v>
      </c>
      <c r="I39" s="36">
        <v>1</v>
      </c>
      <c r="J39" s="28" t="str">
        <f t="shared" si="4"/>
        <v>Memiliki kemampuan memahami evaluasi karya tari, namun perlu peningkatan dalam kritik tari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proses garap gerak tari, namun perlu peningkatan dalam mengkomunikasikan kritik tari secara lisan maupun tulisan</v>
      </c>
      <c r="Q39" s="39"/>
      <c r="R39" s="39" t="s">
        <v>8</v>
      </c>
      <c r="S39" s="18"/>
      <c r="T39" s="1">
        <v>86</v>
      </c>
      <c r="U39" s="1">
        <v>86</v>
      </c>
      <c r="V39" s="1">
        <v>88</v>
      </c>
      <c r="W39" s="1">
        <v>84</v>
      </c>
      <c r="X39" s="1"/>
      <c r="Y39" s="1"/>
      <c r="Z39" s="1"/>
      <c r="AA39" s="1"/>
      <c r="AB39" s="1"/>
      <c r="AC39" s="1"/>
      <c r="AD39" s="1"/>
      <c r="AE39" s="18"/>
      <c r="AF39" s="1">
        <v>84</v>
      </c>
      <c r="AG39" s="1">
        <v>86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134171</v>
      </c>
      <c r="C40" s="19" t="s">
        <v>255</v>
      </c>
      <c r="D40" s="18"/>
      <c r="E40" s="28">
        <f t="shared" si="0"/>
        <v>85</v>
      </c>
      <c r="F40" s="28" t="str">
        <f t="shared" si="1"/>
        <v>A</v>
      </c>
      <c r="G40" s="28">
        <f t="shared" si="2"/>
        <v>85</v>
      </c>
      <c r="H40" s="28" t="str">
        <f t="shared" si="3"/>
        <v>A</v>
      </c>
      <c r="I40" s="36">
        <v>1</v>
      </c>
      <c r="J40" s="28" t="str">
        <f t="shared" si="4"/>
        <v>Memiliki kemampuan memahami evaluasi karya tari, namun perlu peningkatan dalam kritik tari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proses garap gerak tari, namun perlu peningkatan dalam mengkomunikasikan kritik tari secara lisan maupun tulisan</v>
      </c>
      <c r="Q40" s="39"/>
      <c r="R40" s="39" t="s">
        <v>8</v>
      </c>
      <c r="S40" s="18"/>
      <c r="T40" s="1">
        <v>84</v>
      </c>
      <c r="U40" s="1">
        <v>86</v>
      </c>
      <c r="V40" s="1">
        <v>84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134187</v>
      </c>
      <c r="C41" s="19" t="s">
        <v>256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evaluasi karya tari, namun perlu peningkatan dalam kritik tari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proses garap gerak tari, namun perlu peningkatan dalam mengkomunikasikan kritik tari secara lisan maupun tulisan</v>
      </c>
      <c r="Q41" s="39"/>
      <c r="R41" s="39" t="s">
        <v>8</v>
      </c>
      <c r="S41" s="18"/>
      <c r="T41" s="1">
        <v>86</v>
      </c>
      <c r="U41" s="1">
        <v>86</v>
      </c>
      <c r="V41" s="1">
        <v>86</v>
      </c>
      <c r="W41" s="1">
        <v>86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134203</v>
      </c>
      <c r="C42" s="19" t="s">
        <v>257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88</v>
      </c>
      <c r="L42" s="28" t="str">
        <f t="shared" si="6"/>
        <v>A</v>
      </c>
      <c r="M42" s="28">
        <f t="shared" si="7"/>
        <v>88</v>
      </c>
      <c r="N42" s="28" t="str">
        <f t="shared" si="8"/>
        <v>A</v>
      </c>
      <c r="O42" s="36">
        <v>1</v>
      </c>
      <c r="P42" s="28" t="str">
        <f t="shared" si="9"/>
        <v>Sangat terampil dalam proses garap gerak tari, namun perlu peningkatan dalam mengkomunikasikan kritik tari secara lisan maupun tulisan</v>
      </c>
      <c r="Q42" s="39"/>
      <c r="R42" s="39" t="s">
        <v>8</v>
      </c>
      <c r="S42" s="18"/>
      <c r="T42" s="1">
        <v>88</v>
      </c>
      <c r="U42" s="1">
        <v>88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88</v>
      </c>
      <c r="AG42" s="1">
        <v>88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134219</v>
      </c>
      <c r="C43" s="19" t="s">
        <v>258</v>
      </c>
      <c r="D43" s="18"/>
      <c r="E43" s="28">
        <f t="shared" si="0"/>
        <v>83</v>
      </c>
      <c r="F43" s="28" t="str">
        <f t="shared" si="1"/>
        <v>B</v>
      </c>
      <c r="G43" s="28">
        <f t="shared" si="2"/>
        <v>83</v>
      </c>
      <c r="H43" s="28" t="str">
        <f t="shared" si="3"/>
        <v>B</v>
      </c>
      <c r="I43" s="36">
        <v>2</v>
      </c>
      <c r="J43" s="28" t="str">
        <f t="shared" si="4"/>
        <v>Memiliki kemampuan memahami kritik tari, namun perlu peningkatan dalam evaluasi karya tari</v>
      </c>
      <c r="K43" s="28">
        <f t="shared" si="5"/>
        <v>84</v>
      </c>
      <c r="L43" s="28" t="str">
        <f t="shared" si="6"/>
        <v>B</v>
      </c>
      <c r="M43" s="28">
        <f t="shared" si="7"/>
        <v>84</v>
      </c>
      <c r="N43" s="28" t="str">
        <f t="shared" si="8"/>
        <v>B</v>
      </c>
      <c r="O43" s="36">
        <v>2</v>
      </c>
      <c r="P43" s="28" t="str">
        <f t="shared" si="9"/>
        <v>Sangat terampil  dalam mengkomunikasikan kritik tari secara lisan maupun tulisan , namun perlu peningkatan dalam gerak proses garap gerak tari</v>
      </c>
      <c r="Q43" s="39"/>
      <c r="R43" s="39" t="s">
        <v>8</v>
      </c>
      <c r="S43" s="18"/>
      <c r="T43" s="1">
        <v>84</v>
      </c>
      <c r="U43" s="1">
        <v>84</v>
      </c>
      <c r="V43" s="1">
        <v>84</v>
      </c>
      <c r="W43" s="1">
        <v>80</v>
      </c>
      <c r="X43" s="1"/>
      <c r="Y43" s="1"/>
      <c r="Z43" s="1"/>
      <c r="AA43" s="1"/>
      <c r="AB43" s="1"/>
      <c r="AC43" s="1"/>
      <c r="AD43" s="1"/>
      <c r="AE43" s="18"/>
      <c r="AF43" s="1">
        <v>84</v>
      </c>
      <c r="AG43" s="1">
        <v>84</v>
      </c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134235</v>
      </c>
      <c r="C44" s="19" t="s">
        <v>259</v>
      </c>
      <c r="D44" s="18"/>
      <c r="E44" s="28">
        <f t="shared" si="0"/>
        <v>87</v>
      </c>
      <c r="F44" s="28" t="str">
        <f t="shared" si="1"/>
        <v>A</v>
      </c>
      <c r="G44" s="28">
        <f t="shared" si="2"/>
        <v>87</v>
      </c>
      <c r="H44" s="28" t="str">
        <f t="shared" si="3"/>
        <v>A</v>
      </c>
      <c r="I44" s="36">
        <v>1</v>
      </c>
      <c r="J44" s="28" t="str">
        <f t="shared" si="4"/>
        <v>Memiliki kemampuan memahami evaluasi karya tari, namun perlu peningkatan dalam kritik tari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dalam proses garap gerak tari, namun perlu peningkatan dalam mengkomunikasikan kritik tari secara lisan maupun tulisan</v>
      </c>
      <c r="Q44" s="39"/>
      <c r="R44" s="39" t="s">
        <v>8</v>
      </c>
      <c r="S44" s="18"/>
      <c r="T44" s="1">
        <v>86</v>
      </c>
      <c r="U44" s="1">
        <v>86</v>
      </c>
      <c r="V44" s="1">
        <v>90</v>
      </c>
      <c r="W44" s="1">
        <v>86</v>
      </c>
      <c r="X44" s="1"/>
      <c r="Y44" s="1"/>
      <c r="Z44" s="1"/>
      <c r="AA44" s="1"/>
      <c r="AB44" s="1"/>
      <c r="AC44" s="1"/>
      <c r="AD44" s="1"/>
      <c r="AE44" s="18"/>
      <c r="AF44" s="1">
        <v>82</v>
      </c>
      <c r="AG44" s="1">
        <v>88</v>
      </c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134251</v>
      </c>
      <c r="C45" s="19" t="s">
        <v>260</v>
      </c>
      <c r="D45" s="18"/>
      <c r="E45" s="28">
        <f t="shared" si="0"/>
        <v>89</v>
      </c>
      <c r="F45" s="28" t="str">
        <f t="shared" si="1"/>
        <v>A</v>
      </c>
      <c r="G45" s="28">
        <f t="shared" si="2"/>
        <v>89</v>
      </c>
      <c r="H45" s="28" t="str">
        <f t="shared" si="3"/>
        <v>A</v>
      </c>
      <c r="I45" s="36">
        <v>1</v>
      </c>
      <c r="J45" s="28" t="str">
        <f t="shared" si="4"/>
        <v>Memiliki kemampuan memahami evaluasi karya tari, namun perlu peningkatan dalam kritik tari</v>
      </c>
      <c r="K45" s="28">
        <f t="shared" si="5"/>
        <v>88</v>
      </c>
      <c r="L45" s="28" t="str">
        <f t="shared" si="6"/>
        <v>A</v>
      </c>
      <c r="M45" s="28">
        <f t="shared" si="7"/>
        <v>88</v>
      </c>
      <c r="N45" s="28" t="str">
        <f t="shared" si="8"/>
        <v>A</v>
      </c>
      <c r="O45" s="36">
        <v>1</v>
      </c>
      <c r="P45" s="28" t="str">
        <f t="shared" si="9"/>
        <v>Sangat terampil dalam proses garap gerak tari, namun perlu peningkatan dalam mengkomunikasikan kritik tari secara lisan maupun tulisan</v>
      </c>
      <c r="Q45" s="39"/>
      <c r="R45" s="39" t="s">
        <v>8</v>
      </c>
      <c r="S45" s="18"/>
      <c r="T45" s="1">
        <v>90</v>
      </c>
      <c r="U45" s="1">
        <v>86</v>
      </c>
      <c r="V45" s="1">
        <v>92</v>
      </c>
      <c r="W45" s="1">
        <v>88</v>
      </c>
      <c r="X45" s="1"/>
      <c r="Y45" s="1"/>
      <c r="Z45" s="1"/>
      <c r="AA45" s="1"/>
      <c r="AB45" s="1"/>
      <c r="AC45" s="1"/>
      <c r="AD45" s="1"/>
      <c r="AE45" s="18"/>
      <c r="AF45" s="1">
        <v>88</v>
      </c>
      <c r="AG45" s="1">
        <v>88</v>
      </c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134267</v>
      </c>
      <c r="C46" s="19" t="s">
        <v>261</v>
      </c>
      <c r="D46" s="18"/>
      <c r="E46" s="28">
        <f t="shared" si="0"/>
        <v>81</v>
      </c>
      <c r="F46" s="28" t="str">
        <f t="shared" si="1"/>
        <v>B</v>
      </c>
      <c r="G46" s="28">
        <f t="shared" si="2"/>
        <v>81</v>
      </c>
      <c r="H46" s="28" t="str">
        <f t="shared" si="3"/>
        <v>B</v>
      </c>
      <c r="I46" s="36">
        <v>2</v>
      </c>
      <c r="J46" s="28" t="str">
        <f t="shared" si="4"/>
        <v>Memiliki kemampuan memahami kritik tari, namun perlu peningkatan dalam evaluasi karya tari</v>
      </c>
      <c r="K46" s="28">
        <f t="shared" si="5"/>
        <v>80</v>
      </c>
      <c r="L46" s="28" t="str">
        <f t="shared" si="6"/>
        <v>B</v>
      </c>
      <c r="M46" s="28">
        <f t="shared" si="7"/>
        <v>80</v>
      </c>
      <c r="N46" s="28" t="str">
        <f t="shared" si="8"/>
        <v>B</v>
      </c>
      <c r="O46" s="36">
        <v>2</v>
      </c>
      <c r="P46" s="28" t="str">
        <f t="shared" si="9"/>
        <v>Sangat terampil  dalam mengkomunikasikan kritik tari secara lisan maupun tulisan , namun perlu peningkatan dalam gerak proses garap gerak tari</v>
      </c>
      <c r="Q46" s="39"/>
      <c r="R46" s="39" t="s">
        <v>8</v>
      </c>
      <c r="S46" s="18"/>
      <c r="T46" s="1">
        <v>82</v>
      </c>
      <c r="U46" s="1">
        <v>80</v>
      </c>
      <c r="V46" s="1">
        <v>80</v>
      </c>
      <c r="W46" s="1">
        <v>80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86.527777777777771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M36" activePane="bottomRight" state="frozen"/>
      <selection pane="topRight"/>
      <selection pane="bottomLeft"/>
      <selection pane="bottomRight" activeCell="R11" sqref="R11:R4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262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270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134284</v>
      </c>
      <c r="C11" s="19" t="s">
        <v>263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evaluasi karya tari, namun perlu peningkatan dalam kritik tari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proses garap gerak tari, namun perlu peningkatan dalam mengkomunikasikan kritik tari secara lisan maupun tulisan</v>
      </c>
      <c r="Q11" s="39"/>
      <c r="R11" s="39" t="s">
        <v>8</v>
      </c>
      <c r="S11" s="18"/>
      <c r="T11" s="1">
        <v>84</v>
      </c>
      <c r="U11" s="1">
        <v>84</v>
      </c>
      <c r="V11" s="1">
        <v>90</v>
      </c>
      <c r="W11" s="1">
        <v>84</v>
      </c>
      <c r="X11" s="1"/>
      <c r="Y11" s="1"/>
      <c r="Z11" s="1"/>
      <c r="AA11" s="1"/>
      <c r="AB11" s="1"/>
      <c r="AC11" s="1"/>
      <c r="AD11" s="1"/>
      <c r="AE11" s="18"/>
      <c r="AF11" s="1">
        <v>88</v>
      </c>
      <c r="AG11" s="1">
        <v>82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134300</v>
      </c>
      <c r="C12" s="19" t="s">
        <v>264</v>
      </c>
      <c r="D12" s="18"/>
      <c r="E12" s="28">
        <f t="shared" si="0"/>
        <v>89</v>
      </c>
      <c r="F12" s="28" t="str">
        <f t="shared" si="1"/>
        <v>A</v>
      </c>
      <c r="G12" s="28">
        <f t="shared" si="2"/>
        <v>89</v>
      </c>
      <c r="H12" s="28" t="str">
        <f t="shared" si="3"/>
        <v>A</v>
      </c>
      <c r="I12" s="36">
        <v>1</v>
      </c>
      <c r="J12" s="28" t="str">
        <f t="shared" si="4"/>
        <v>Memiliki kemampuan memahami evaluasi karya tari, namun perlu peningkatan dalam kritik tari</v>
      </c>
      <c r="K12" s="28">
        <f t="shared" si="5"/>
        <v>90</v>
      </c>
      <c r="L12" s="28" t="str">
        <f t="shared" si="6"/>
        <v>A</v>
      </c>
      <c r="M12" s="28">
        <f t="shared" si="7"/>
        <v>90</v>
      </c>
      <c r="N12" s="28" t="str">
        <f t="shared" si="8"/>
        <v>A</v>
      </c>
      <c r="O12" s="36">
        <v>1</v>
      </c>
      <c r="P12" s="28" t="str">
        <f t="shared" si="9"/>
        <v>Sangat terampil dalam proses garap gerak tari, namun perlu peningkatan dalam mengkomunikasikan kritik tari secara lisan maupun tulisan</v>
      </c>
      <c r="Q12" s="39"/>
      <c r="R12" s="39" t="s">
        <v>8</v>
      </c>
      <c r="S12" s="18"/>
      <c r="T12" s="1">
        <v>86</v>
      </c>
      <c r="U12" s="1">
        <v>90</v>
      </c>
      <c r="V12" s="1">
        <v>94</v>
      </c>
      <c r="W12" s="1">
        <v>84</v>
      </c>
      <c r="X12" s="1"/>
      <c r="Y12" s="1"/>
      <c r="Z12" s="1"/>
      <c r="AA12" s="1"/>
      <c r="AB12" s="1"/>
      <c r="AC12" s="1"/>
      <c r="AD12" s="1"/>
      <c r="AE12" s="18"/>
      <c r="AF12" s="1">
        <v>90</v>
      </c>
      <c r="AG12" s="1">
        <v>90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134316</v>
      </c>
      <c r="C13" s="19" t="s">
        <v>265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memahami evaluasi karya tari, namun perlu peningkatan dalam kritik tari</v>
      </c>
      <c r="K13" s="28">
        <f t="shared" si="5"/>
        <v>84</v>
      </c>
      <c r="L13" s="28" t="str">
        <f t="shared" si="6"/>
        <v>B</v>
      </c>
      <c r="M13" s="28">
        <f t="shared" si="7"/>
        <v>84</v>
      </c>
      <c r="N13" s="28" t="str">
        <f t="shared" si="8"/>
        <v>B</v>
      </c>
      <c r="O13" s="36">
        <v>2</v>
      </c>
      <c r="P13" s="28" t="str">
        <f t="shared" si="9"/>
        <v>Sangat terampil  dalam mengkomunikasikan kritik tari secara lisan maupun tulisan , namun perlu peningkatan dalam gerak proses garap gerak tari</v>
      </c>
      <c r="Q13" s="39"/>
      <c r="R13" s="39" t="s">
        <v>8</v>
      </c>
      <c r="S13" s="18"/>
      <c r="T13" s="1">
        <v>88</v>
      </c>
      <c r="U13" s="1">
        <v>88</v>
      </c>
      <c r="V13" s="1">
        <v>88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84</v>
      </c>
      <c r="AG13" s="1">
        <v>84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328</v>
      </c>
      <c r="FI13" s="76" t="s">
        <v>329</v>
      </c>
      <c r="FJ13" s="77">
        <v>62461</v>
      </c>
      <c r="FK13" s="77">
        <v>62471</v>
      </c>
    </row>
    <row r="14" spans="1:167" x14ac:dyDescent="0.25">
      <c r="A14" s="19">
        <v>4</v>
      </c>
      <c r="B14" s="19">
        <v>134332</v>
      </c>
      <c r="C14" s="19" t="s">
        <v>266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evaluasi karya tari, namun perlu peningkatan dalam kritik tari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dalam proses garap gerak tari, namun perlu peningkatan dalam mengkomunikasikan kritik tari secara lisan maupun tulisan</v>
      </c>
      <c r="Q14" s="39"/>
      <c r="R14" s="39" t="s">
        <v>8</v>
      </c>
      <c r="S14" s="18"/>
      <c r="T14" s="1">
        <v>82</v>
      </c>
      <c r="U14" s="1">
        <v>86</v>
      </c>
      <c r="V14" s="1">
        <v>90</v>
      </c>
      <c r="W14" s="1">
        <v>82</v>
      </c>
      <c r="X14" s="1"/>
      <c r="Y14" s="1"/>
      <c r="Z14" s="1"/>
      <c r="AA14" s="1"/>
      <c r="AB14" s="1"/>
      <c r="AC14" s="1"/>
      <c r="AD14" s="1"/>
      <c r="AE14" s="18"/>
      <c r="AF14" s="1">
        <v>84</v>
      </c>
      <c r="AG14" s="1">
        <v>86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134348</v>
      </c>
      <c r="C15" s="19" t="s">
        <v>267</v>
      </c>
      <c r="D15" s="18"/>
      <c r="E15" s="28">
        <f t="shared" si="0"/>
        <v>88</v>
      </c>
      <c r="F15" s="28" t="str">
        <f t="shared" si="1"/>
        <v>A</v>
      </c>
      <c r="G15" s="28">
        <f t="shared" si="2"/>
        <v>88</v>
      </c>
      <c r="H15" s="28" t="str">
        <f t="shared" si="3"/>
        <v>A</v>
      </c>
      <c r="I15" s="36">
        <v>1</v>
      </c>
      <c r="J15" s="28" t="str">
        <f t="shared" si="4"/>
        <v>Memiliki kemampuan memahami evaluasi karya tari, namun perlu peningkatan dalam kritik tari</v>
      </c>
      <c r="K15" s="28">
        <f t="shared" si="5"/>
        <v>88</v>
      </c>
      <c r="L15" s="28" t="str">
        <f t="shared" si="6"/>
        <v>A</v>
      </c>
      <c r="M15" s="28">
        <f t="shared" si="7"/>
        <v>88</v>
      </c>
      <c r="N15" s="28" t="str">
        <f t="shared" si="8"/>
        <v>A</v>
      </c>
      <c r="O15" s="36">
        <v>1</v>
      </c>
      <c r="P15" s="28" t="str">
        <f t="shared" si="9"/>
        <v>Sangat terampil dalam proses garap gerak tari, namun perlu peningkatan dalam mengkomunikasikan kritik tari secara lisan maupun tulisan</v>
      </c>
      <c r="Q15" s="39"/>
      <c r="R15" s="39" t="s">
        <v>8</v>
      </c>
      <c r="S15" s="18"/>
      <c r="T15" s="1">
        <v>84</v>
      </c>
      <c r="U15" s="1">
        <v>84</v>
      </c>
      <c r="V15" s="1">
        <v>90</v>
      </c>
      <c r="W15" s="1">
        <v>94</v>
      </c>
      <c r="X15" s="1"/>
      <c r="Y15" s="1"/>
      <c r="Z15" s="1"/>
      <c r="AA15" s="1"/>
      <c r="AB15" s="1"/>
      <c r="AC15" s="1"/>
      <c r="AD15" s="1"/>
      <c r="AE15" s="18"/>
      <c r="AF15" s="1">
        <v>88</v>
      </c>
      <c r="AG15" s="1">
        <v>88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330</v>
      </c>
      <c r="FI15" s="76" t="s">
        <v>331</v>
      </c>
      <c r="FJ15" s="77">
        <v>62462</v>
      </c>
      <c r="FK15" s="77">
        <v>62472</v>
      </c>
    </row>
    <row r="16" spans="1:167" x14ac:dyDescent="0.25">
      <c r="A16" s="19">
        <v>6</v>
      </c>
      <c r="B16" s="19">
        <v>136956</v>
      </c>
      <c r="C16" s="19" t="s">
        <v>268</v>
      </c>
      <c r="D16" s="18"/>
      <c r="E16" s="28">
        <f t="shared" si="0"/>
        <v>86</v>
      </c>
      <c r="F16" s="28" t="str">
        <f t="shared" si="1"/>
        <v>A</v>
      </c>
      <c r="G16" s="28">
        <f t="shared" si="2"/>
        <v>86</v>
      </c>
      <c r="H16" s="28" t="str">
        <f t="shared" si="3"/>
        <v>A</v>
      </c>
      <c r="I16" s="36">
        <v>1</v>
      </c>
      <c r="J16" s="28" t="str">
        <f t="shared" si="4"/>
        <v>Memiliki kemampuan memahami evaluasi karya tari, namun perlu peningkatan dalam kritik tari</v>
      </c>
      <c r="K16" s="28">
        <f t="shared" si="5"/>
        <v>86</v>
      </c>
      <c r="L16" s="28" t="str">
        <f t="shared" si="6"/>
        <v>A</v>
      </c>
      <c r="M16" s="28">
        <f t="shared" si="7"/>
        <v>86</v>
      </c>
      <c r="N16" s="28" t="str">
        <f t="shared" si="8"/>
        <v>A</v>
      </c>
      <c r="O16" s="36">
        <v>1</v>
      </c>
      <c r="P16" s="28" t="str">
        <f t="shared" si="9"/>
        <v>Sangat terampil dalam proses garap gerak tari, namun perlu peningkatan dalam mengkomunikasikan kritik tari secara lisan maupun tulisan</v>
      </c>
      <c r="Q16" s="39"/>
      <c r="R16" s="39" t="s">
        <v>8</v>
      </c>
      <c r="S16" s="18"/>
      <c r="T16" s="1">
        <v>88</v>
      </c>
      <c r="U16" s="1">
        <v>86</v>
      </c>
      <c r="V16" s="1">
        <v>88</v>
      </c>
      <c r="W16" s="1">
        <v>80</v>
      </c>
      <c r="X16" s="1"/>
      <c r="Y16" s="1"/>
      <c r="Z16" s="1"/>
      <c r="AA16" s="1"/>
      <c r="AB16" s="1"/>
      <c r="AC16" s="1"/>
      <c r="AD16" s="1"/>
      <c r="AE16" s="18"/>
      <c r="AF16" s="1">
        <v>84</v>
      </c>
      <c r="AG16" s="1">
        <v>88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134364</v>
      </c>
      <c r="C17" s="19" t="s">
        <v>269</v>
      </c>
      <c r="D17" s="18"/>
      <c r="E17" s="28">
        <f t="shared" si="0"/>
        <v>88</v>
      </c>
      <c r="F17" s="28" t="str">
        <f t="shared" si="1"/>
        <v>A</v>
      </c>
      <c r="G17" s="28">
        <f t="shared" si="2"/>
        <v>88</v>
      </c>
      <c r="H17" s="28" t="str">
        <f t="shared" si="3"/>
        <v>A</v>
      </c>
      <c r="I17" s="36">
        <v>1</v>
      </c>
      <c r="J17" s="28" t="str">
        <f t="shared" si="4"/>
        <v>Memiliki kemampuan memahami evaluasi karya tari, namun perlu peningkatan dalam kritik tari</v>
      </c>
      <c r="K17" s="28">
        <f t="shared" si="5"/>
        <v>86</v>
      </c>
      <c r="L17" s="28" t="str">
        <f t="shared" si="6"/>
        <v>A</v>
      </c>
      <c r="M17" s="28">
        <f t="shared" si="7"/>
        <v>86</v>
      </c>
      <c r="N17" s="28" t="str">
        <f t="shared" si="8"/>
        <v>A</v>
      </c>
      <c r="O17" s="36">
        <v>1</v>
      </c>
      <c r="P17" s="28" t="str">
        <f t="shared" si="9"/>
        <v>Sangat terampil dalam proses garap gerak tari, namun perlu peningkatan dalam mengkomunikasikan kritik tari secara lisan maupun tulisan</v>
      </c>
      <c r="Q17" s="39"/>
      <c r="R17" s="39" t="s">
        <v>8</v>
      </c>
      <c r="S17" s="18"/>
      <c r="T17" s="1">
        <v>90</v>
      </c>
      <c r="U17" s="1">
        <v>88</v>
      </c>
      <c r="V17" s="1">
        <v>88</v>
      </c>
      <c r="W17" s="1">
        <v>86</v>
      </c>
      <c r="X17" s="1"/>
      <c r="Y17" s="1"/>
      <c r="Z17" s="1"/>
      <c r="AA17" s="1"/>
      <c r="AB17" s="1"/>
      <c r="AC17" s="1"/>
      <c r="AD17" s="1"/>
      <c r="AE17" s="18"/>
      <c r="AF17" s="1">
        <v>86</v>
      </c>
      <c r="AG17" s="1">
        <v>86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332</v>
      </c>
      <c r="FI17" s="76" t="s">
        <v>333</v>
      </c>
      <c r="FJ17" s="77">
        <v>62463</v>
      </c>
      <c r="FK17" s="77">
        <v>62473</v>
      </c>
    </row>
    <row r="18" spans="1:167" x14ac:dyDescent="0.25">
      <c r="A18" s="19">
        <v>8</v>
      </c>
      <c r="B18" s="19">
        <v>134380</v>
      </c>
      <c r="C18" s="19" t="s">
        <v>270</v>
      </c>
      <c r="D18" s="18"/>
      <c r="E18" s="28">
        <f t="shared" si="0"/>
        <v>89</v>
      </c>
      <c r="F18" s="28" t="str">
        <f t="shared" si="1"/>
        <v>A</v>
      </c>
      <c r="G18" s="28">
        <f t="shared" si="2"/>
        <v>89</v>
      </c>
      <c r="H18" s="28" t="str">
        <f t="shared" si="3"/>
        <v>A</v>
      </c>
      <c r="I18" s="36">
        <v>1</v>
      </c>
      <c r="J18" s="28" t="str">
        <f t="shared" si="4"/>
        <v>Memiliki kemampuan memahami evaluasi karya tari, namun perlu peningkatan dalam kritik tari</v>
      </c>
      <c r="K18" s="28">
        <f t="shared" si="5"/>
        <v>86</v>
      </c>
      <c r="L18" s="28" t="str">
        <f t="shared" si="6"/>
        <v>A</v>
      </c>
      <c r="M18" s="28">
        <f t="shared" si="7"/>
        <v>86</v>
      </c>
      <c r="N18" s="28" t="str">
        <f t="shared" si="8"/>
        <v>A</v>
      </c>
      <c r="O18" s="36">
        <v>1</v>
      </c>
      <c r="P18" s="28" t="str">
        <f t="shared" si="9"/>
        <v>Sangat terampil dalam proses garap gerak tari, namun perlu peningkatan dalam mengkomunikasikan kritik tari secara lisan maupun tulisan</v>
      </c>
      <c r="Q18" s="39"/>
      <c r="R18" s="39" t="s">
        <v>8</v>
      </c>
      <c r="S18" s="18"/>
      <c r="T18" s="1">
        <v>88</v>
      </c>
      <c r="U18" s="1">
        <v>88</v>
      </c>
      <c r="V18" s="1">
        <v>90</v>
      </c>
      <c r="W18" s="1">
        <v>90</v>
      </c>
      <c r="X18" s="1"/>
      <c r="Y18" s="1"/>
      <c r="Z18" s="1"/>
      <c r="AA18" s="1"/>
      <c r="AB18" s="1"/>
      <c r="AC18" s="1"/>
      <c r="AD18" s="1"/>
      <c r="AE18" s="18"/>
      <c r="AF18" s="1">
        <v>86</v>
      </c>
      <c r="AG18" s="1">
        <v>86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134396</v>
      </c>
      <c r="C19" s="19" t="s">
        <v>271</v>
      </c>
      <c r="D19" s="18"/>
      <c r="E19" s="28">
        <f t="shared" si="0"/>
        <v>90</v>
      </c>
      <c r="F19" s="28" t="str">
        <f t="shared" si="1"/>
        <v>A</v>
      </c>
      <c r="G19" s="28">
        <f t="shared" si="2"/>
        <v>90</v>
      </c>
      <c r="H19" s="28" t="str">
        <f t="shared" si="3"/>
        <v>A</v>
      </c>
      <c r="I19" s="36">
        <v>1</v>
      </c>
      <c r="J19" s="28" t="str">
        <f t="shared" si="4"/>
        <v>Memiliki kemampuan memahami evaluasi karya tari, namun perlu peningkatan dalam kritik tari</v>
      </c>
      <c r="K19" s="28">
        <f t="shared" si="5"/>
        <v>87</v>
      </c>
      <c r="L19" s="28" t="str">
        <f t="shared" si="6"/>
        <v>A</v>
      </c>
      <c r="M19" s="28">
        <f t="shared" si="7"/>
        <v>87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90</v>
      </c>
      <c r="U19" s="1">
        <v>90</v>
      </c>
      <c r="V19" s="1">
        <v>90</v>
      </c>
      <c r="W19" s="1">
        <v>88</v>
      </c>
      <c r="X19" s="1"/>
      <c r="Y19" s="1"/>
      <c r="Z19" s="1"/>
      <c r="AA19" s="1"/>
      <c r="AB19" s="1"/>
      <c r="AC19" s="1"/>
      <c r="AD19" s="1"/>
      <c r="AE19" s="18"/>
      <c r="AF19" s="1">
        <v>86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62464</v>
      </c>
      <c r="FK19" s="77">
        <v>62474</v>
      </c>
    </row>
    <row r="20" spans="1:167" x14ac:dyDescent="0.25">
      <c r="A20" s="19">
        <v>10</v>
      </c>
      <c r="B20" s="19">
        <v>134412</v>
      </c>
      <c r="C20" s="19" t="s">
        <v>272</v>
      </c>
      <c r="D20" s="18"/>
      <c r="E20" s="28">
        <f t="shared" si="0"/>
        <v>89</v>
      </c>
      <c r="F20" s="28" t="str">
        <f t="shared" si="1"/>
        <v>A</v>
      </c>
      <c r="G20" s="28">
        <f t="shared" si="2"/>
        <v>89</v>
      </c>
      <c r="H20" s="28" t="str">
        <f t="shared" si="3"/>
        <v>A</v>
      </c>
      <c r="I20" s="36">
        <v>1</v>
      </c>
      <c r="J20" s="28" t="str">
        <f t="shared" si="4"/>
        <v>Memiliki kemampuan memahami evaluasi karya tari, namun perlu peningkatan dalam kritik tari</v>
      </c>
      <c r="K20" s="28">
        <f t="shared" si="5"/>
        <v>87</v>
      </c>
      <c r="L20" s="28" t="str">
        <f t="shared" si="6"/>
        <v>A</v>
      </c>
      <c r="M20" s="28">
        <f t="shared" si="7"/>
        <v>87</v>
      </c>
      <c r="N20" s="28" t="str">
        <f t="shared" si="8"/>
        <v>A</v>
      </c>
      <c r="O20" s="36">
        <v>1</v>
      </c>
      <c r="P20" s="28" t="str">
        <f t="shared" si="9"/>
        <v>Sangat terampil dalam proses garap gerak tari, namun perlu peningkatan dalam mengkomunikasikan kritik tari secara lisan maupun tulisan</v>
      </c>
      <c r="Q20" s="39"/>
      <c r="R20" s="39" t="s">
        <v>8</v>
      </c>
      <c r="S20" s="18"/>
      <c r="T20" s="1">
        <v>86</v>
      </c>
      <c r="U20" s="1">
        <v>88</v>
      </c>
      <c r="V20" s="1">
        <v>90</v>
      </c>
      <c r="W20" s="1">
        <v>90</v>
      </c>
      <c r="X20" s="1"/>
      <c r="Y20" s="1"/>
      <c r="Z20" s="1"/>
      <c r="AA20" s="1"/>
      <c r="AB20" s="1"/>
      <c r="AC20" s="1"/>
      <c r="AD20" s="1"/>
      <c r="AE20" s="18"/>
      <c r="AF20" s="1">
        <v>86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134428</v>
      </c>
      <c r="C21" s="19" t="s">
        <v>273</v>
      </c>
      <c r="D21" s="18"/>
      <c r="E21" s="28">
        <f t="shared" si="0"/>
        <v>84</v>
      </c>
      <c r="F21" s="28" t="str">
        <f t="shared" si="1"/>
        <v>B</v>
      </c>
      <c r="G21" s="28">
        <f t="shared" si="2"/>
        <v>84</v>
      </c>
      <c r="H21" s="28" t="str">
        <f t="shared" si="3"/>
        <v>B</v>
      </c>
      <c r="I21" s="36">
        <v>2</v>
      </c>
      <c r="J21" s="28" t="str">
        <f t="shared" si="4"/>
        <v>Memiliki kemampuan memahami kritik tari, namun perlu peningkatan dalam evaluasi karya tari</v>
      </c>
      <c r="K21" s="28">
        <f t="shared" si="5"/>
        <v>87</v>
      </c>
      <c r="L21" s="28" t="str">
        <f t="shared" si="6"/>
        <v>A</v>
      </c>
      <c r="M21" s="28">
        <f t="shared" si="7"/>
        <v>87</v>
      </c>
      <c r="N21" s="28" t="str">
        <f t="shared" si="8"/>
        <v>A</v>
      </c>
      <c r="O21" s="36">
        <v>1</v>
      </c>
      <c r="P21" s="28" t="str">
        <f t="shared" si="9"/>
        <v>Sangat terampil dalam proses garap gerak tari, namun perlu peningkatan dalam mengkomunikasikan kritik tari secara lisan maupun tulisan</v>
      </c>
      <c r="Q21" s="39"/>
      <c r="R21" s="39" t="s">
        <v>8</v>
      </c>
      <c r="S21" s="18"/>
      <c r="T21" s="1">
        <v>80</v>
      </c>
      <c r="U21" s="1">
        <v>86</v>
      </c>
      <c r="V21" s="1">
        <v>88</v>
      </c>
      <c r="W21" s="1">
        <v>80</v>
      </c>
      <c r="X21" s="1"/>
      <c r="Y21" s="1"/>
      <c r="Z21" s="1"/>
      <c r="AA21" s="1"/>
      <c r="AB21" s="1"/>
      <c r="AC21" s="1"/>
      <c r="AD21" s="1"/>
      <c r="AE21" s="18"/>
      <c r="AF21" s="1">
        <v>90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62465</v>
      </c>
      <c r="FK21" s="77">
        <v>62475</v>
      </c>
    </row>
    <row r="22" spans="1:167" x14ac:dyDescent="0.25">
      <c r="A22" s="19">
        <v>12</v>
      </c>
      <c r="B22" s="19">
        <v>134444</v>
      </c>
      <c r="C22" s="19" t="s">
        <v>274</v>
      </c>
      <c r="D22" s="18"/>
      <c r="E22" s="28">
        <f t="shared" si="0"/>
        <v>89</v>
      </c>
      <c r="F22" s="28" t="str">
        <f t="shared" si="1"/>
        <v>A</v>
      </c>
      <c r="G22" s="28">
        <f t="shared" si="2"/>
        <v>89</v>
      </c>
      <c r="H22" s="28" t="str">
        <f t="shared" si="3"/>
        <v>A</v>
      </c>
      <c r="I22" s="36">
        <v>1</v>
      </c>
      <c r="J22" s="28" t="str">
        <f t="shared" si="4"/>
        <v>Memiliki kemampuan memahami evaluasi karya tari, namun perlu peningkatan dalam kritik tari</v>
      </c>
      <c r="K22" s="28">
        <f t="shared" si="5"/>
        <v>89</v>
      </c>
      <c r="L22" s="28" t="str">
        <f t="shared" si="6"/>
        <v>A</v>
      </c>
      <c r="M22" s="28">
        <f t="shared" si="7"/>
        <v>89</v>
      </c>
      <c r="N22" s="28" t="str">
        <f t="shared" si="8"/>
        <v>A</v>
      </c>
      <c r="O22" s="36">
        <v>1</v>
      </c>
      <c r="P22" s="28" t="str">
        <f t="shared" si="9"/>
        <v>Sangat terampil dalam proses garap gerak tari, namun perlu peningkatan dalam mengkomunikasikan kritik tari secara lisan maupun tulisan</v>
      </c>
      <c r="Q22" s="39"/>
      <c r="R22" s="39" t="s">
        <v>8</v>
      </c>
      <c r="S22" s="18"/>
      <c r="T22" s="1">
        <v>88</v>
      </c>
      <c r="U22" s="1">
        <v>86</v>
      </c>
      <c r="V22" s="1">
        <v>90</v>
      </c>
      <c r="W22" s="1">
        <v>90</v>
      </c>
      <c r="X22" s="1"/>
      <c r="Y22" s="1"/>
      <c r="Z22" s="1"/>
      <c r="AA22" s="1"/>
      <c r="AB22" s="1"/>
      <c r="AC22" s="1"/>
      <c r="AD22" s="1"/>
      <c r="AE22" s="18"/>
      <c r="AF22" s="1">
        <v>90</v>
      </c>
      <c r="AG22" s="1">
        <v>88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134460</v>
      </c>
      <c r="C23" s="19" t="s">
        <v>275</v>
      </c>
      <c r="D23" s="18"/>
      <c r="E23" s="28">
        <f t="shared" si="0"/>
        <v>89</v>
      </c>
      <c r="F23" s="28" t="str">
        <f t="shared" si="1"/>
        <v>A</v>
      </c>
      <c r="G23" s="28">
        <f t="shared" si="2"/>
        <v>89</v>
      </c>
      <c r="H23" s="28" t="str">
        <f t="shared" si="3"/>
        <v>A</v>
      </c>
      <c r="I23" s="36">
        <v>1</v>
      </c>
      <c r="J23" s="28" t="str">
        <f t="shared" si="4"/>
        <v>Memiliki kemampuan memahami evaluasi karya tari, namun perlu peningkatan dalam kritik tari</v>
      </c>
      <c r="K23" s="28">
        <f t="shared" si="5"/>
        <v>86</v>
      </c>
      <c r="L23" s="28" t="str">
        <f t="shared" si="6"/>
        <v>A</v>
      </c>
      <c r="M23" s="28">
        <f t="shared" si="7"/>
        <v>86</v>
      </c>
      <c r="N23" s="28" t="str">
        <f t="shared" si="8"/>
        <v>A</v>
      </c>
      <c r="O23" s="36">
        <v>1</v>
      </c>
      <c r="P23" s="28" t="str">
        <f t="shared" si="9"/>
        <v>Sangat terampil dalam proses garap gerak tari, namun perlu peningkatan dalam mengkomunikasikan kritik tari secara lisan maupun tulisan</v>
      </c>
      <c r="Q23" s="39"/>
      <c r="R23" s="39" t="s">
        <v>8</v>
      </c>
      <c r="S23" s="18"/>
      <c r="T23" s="1">
        <v>88</v>
      </c>
      <c r="U23" s="1">
        <v>88</v>
      </c>
      <c r="V23" s="1">
        <v>90</v>
      </c>
      <c r="W23" s="1">
        <v>90</v>
      </c>
      <c r="X23" s="1"/>
      <c r="Y23" s="1"/>
      <c r="Z23" s="1"/>
      <c r="AA23" s="1"/>
      <c r="AB23" s="1"/>
      <c r="AC23" s="1"/>
      <c r="AD23" s="1"/>
      <c r="AE23" s="18"/>
      <c r="AF23" s="1">
        <v>86</v>
      </c>
      <c r="AG23" s="1">
        <v>86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62466</v>
      </c>
      <c r="FK23" s="77">
        <v>62476</v>
      </c>
    </row>
    <row r="24" spans="1:167" x14ac:dyDescent="0.25">
      <c r="A24" s="19">
        <v>14</v>
      </c>
      <c r="B24" s="19">
        <v>134476</v>
      </c>
      <c r="C24" s="19" t="s">
        <v>276</v>
      </c>
      <c r="D24" s="18"/>
      <c r="E24" s="28">
        <f t="shared" si="0"/>
        <v>91</v>
      </c>
      <c r="F24" s="28" t="str">
        <f t="shared" si="1"/>
        <v>A</v>
      </c>
      <c r="G24" s="28">
        <f t="shared" si="2"/>
        <v>91</v>
      </c>
      <c r="H24" s="28" t="str">
        <f t="shared" si="3"/>
        <v>A</v>
      </c>
      <c r="I24" s="36">
        <v>1</v>
      </c>
      <c r="J24" s="28" t="str">
        <f t="shared" si="4"/>
        <v>Memiliki kemampuan memahami evaluasi karya tari, namun perlu peningkatan dalam kritik tari</v>
      </c>
      <c r="K24" s="28">
        <f t="shared" si="5"/>
        <v>86</v>
      </c>
      <c r="L24" s="28" t="str">
        <f t="shared" si="6"/>
        <v>A</v>
      </c>
      <c r="M24" s="28">
        <f t="shared" si="7"/>
        <v>86</v>
      </c>
      <c r="N24" s="28" t="str">
        <f t="shared" si="8"/>
        <v>A</v>
      </c>
      <c r="O24" s="36">
        <v>1</v>
      </c>
      <c r="P24" s="28" t="str">
        <f t="shared" si="9"/>
        <v>Sangat terampil dalam proses garap gerak tari, namun perlu peningkatan dalam mengkomunikasikan kritik tari secara lisan maupun tulisan</v>
      </c>
      <c r="Q24" s="39"/>
      <c r="R24" s="39" t="s">
        <v>8</v>
      </c>
      <c r="S24" s="18"/>
      <c r="T24" s="1">
        <v>86</v>
      </c>
      <c r="U24" s="1">
        <v>86</v>
      </c>
      <c r="V24" s="1">
        <v>96</v>
      </c>
      <c r="W24" s="1">
        <v>94</v>
      </c>
      <c r="X24" s="1"/>
      <c r="Y24" s="1"/>
      <c r="Z24" s="1"/>
      <c r="AA24" s="1"/>
      <c r="AB24" s="1"/>
      <c r="AC24" s="1"/>
      <c r="AD24" s="1"/>
      <c r="AE24" s="18"/>
      <c r="AF24" s="1">
        <v>86</v>
      </c>
      <c r="AG24" s="1">
        <v>86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134492</v>
      </c>
      <c r="C25" s="19" t="s">
        <v>277</v>
      </c>
      <c r="D25" s="18"/>
      <c r="E25" s="28">
        <f t="shared" si="0"/>
        <v>85</v>
      </c>
      <c r="F25" s="28" t="str">
        <f t="shared" si="1"/>
        <v>A</v>
      </c>
      <c r="G25" s="28">
        <f t="shared" si="2"/>
        <v>85</v>
      </c>
      <c r="H25" s="28" t="str">
        <f t="shared" si="3"/>
        <v>A</v>
      </c>
      <c r="I25" s="36">
        <v>1</v>
      </c>
      <c r="J25" s="28" t="str">
        <f t="shared" si="4"/>
        <v>Memiliki kemampuan memahami evaluasi karya tari, namun perlu peningkatan dalam kritik tari</v>
      </c>
      <c r="K25" s="28">
        <f t="shared" si="5"/>
        <v>84</v>
      </c>
      <c r="L25" s="28" t="str">
        <f t="shared" si="6"/>
        <v>B</v>
      </c>
      <c r="M25" s="28">
        <f t="shared" si="7"/>
        <v>84</v>
      </c>
      <c r="N25" s="28" t="str">
        <f t="shared" si="8"/>
        <v>B</v>
      </c>
      <c r="O25" s="36">
        <v>2</v>
      </c>
      <c r="P25" s="28" t="str">
        <f t="shared" si="9"/>
        <v>Sangat terampil  dalam mengkomunikasikan kritik tari secara lisan maupun tulisan , namun perlu peningkatan dalam gerak proses garap gerak tari</v>
      </c>
      <c r="Q25" s="39"/>
      <c r="R25" s="39" t="s">
        <v>8</v>
      </c>
      <c r="S25" s="18"/>
      <c r="T25" s="1">
        <v>84</v>
      </c>
      <c r="U25" s="1">
        <v>84</v>
      </c>
      <c r="V25" s="1">
        <v>88</v>
      </c>
      <c r="W25" s="1">
        <v>84</v>
      </c>
      <c r="X25" s="1"/>
      <c r="Y25" s="1"/>
      <c r="Z25" s="1"/>
      <c r="AA25" s="1"/>
      <c r="AB25" s="1"/>
      <c r="AC25" s="1"/>
      <c r="AD25" s="1"/>
      <c r="AE25" s="18"/>
      <c r="AF25" s="1">
        <v>84</v>
      </c>
      <c r="AG25" s="1">
        <v>84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62467</v>
      </c>
      <c r="FK25" s="77">
        <v>62477</v>
      </c>
    </row>
    <row r="26" spans="1:167" x14ac:dyDescent="0.25">
      <c r="A26" s="19">
        <v>16</v>
      </c>
      <c r="B26" s="19">
        <v>134508</v>
      </c>
      <c r="C26" s="19" t="s">
        <v>278</v>
      </c>
      <c r="D26" s="18"/>
      <c r="E26" s="28">
        <f t="shared" si="0"/>
        <v>84</v>
      </c>
      <c r="F26" s="28" t="str">
        <f t="shared" si="1"/>
        <v>B</v>
      </c>
      <c r="G26" s="28">
        <f t="shared" si="2"/>
        <v>84</v>
      </c>
      <c r="H26" s="28" t="str">
        <f t="shared" si="3"/>
        <v>B</v>
      </c>
      <c r="I26" s="36">
        <v>2</v>
      </c>
      <c r="J26" s="28" t="str">
        <f t="shared" si="4"/>
        <v>Memiliki kemampuan memahami kritik tari, namun perlu peningkatan dalam evaluasi karya tari</v>
      </c>
      <c r="K26" s="28">
        <f t="shared" si="5"/>
        <v>84</v>
      </c>
      <c r="L26" s="28" t="str">
        <f t="shared" si="6"/>
        <v>B</v>
      </c>
      <c r="M26" s="28">
        <f t="shared" si="7"/>
        <v>84</v>
      </c>
      <c r="N26" s="28" t="str">
        <f t="shared" si="8"/>
        <v>B</v>
      </c>
      <c r="O26" s="36">
        <v>2</v>
      </c>
      <c r="P26" s="28" t="str">
        <f t="shared" si="9"/>
        <v>Sangat terampil  dalam mengkomunikasikan kritik tari secara lisan maupun tulisan , namun perlu peningkatan dalam gerak proses garap gerak tari</v>
      </c>
      <c r="Q26" s="39"/>
      <c r="R26" s="39" t="s">
        <v>8</v>
      </c>
      <c r="S26" s="18"/>
      <c r="T26" s="1">
        <v>84</v>
      </c>
      <c r="U26" s="1">
        <v>84</v>
      </c>
      <c r="V26" s="1">
        <v>86</v>
      </c>
      <c r="W26" s="1">
        <v>80</v>
      </c>
      <c r="X26" s="1"/>
      <c r="Y26" s="1"/>
      <c r="Z26" s="1"/>
      <c r="AA26" s="1"/>
      <c r="AB26" s="1"/>
      <c r="AC26" s="1"/>
      <c r="AD26" s="1"/>
      <c r="AE26" s="18"/>
      <c r="AF26" s="1">
        <v>84</v>
      </c>
      <c r="AG26" s="1">
        <v>84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134524</v>
      </c>
      <c r="C27" s="19" t="s">
        <v>279</v>
      </c>
      <c r="D27" s="18"/>
      <c r="E27" s="28">
        <f t="shared" si="0"/>
        <v>90</v>
      </c>
      <c r="F27" s="28" t="str">
        <f t="shared" si="1"/>
        <v>A</v>
      </c>
      <c r="G27" s="28">
        <f t="shared" si="2"/>
        <v>90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90</v>
      </c>
      <c r="L27" s="28" t="str">
        <f t="shared" si="6"/>
        <v>A</v>
      </c>
      <c r="M27" s="28">
        <f t="shared" si="7"/>
        <v>90</v>
      </c>
      <c r="N27" s="28" t="str">
        <f t="shared" si="8"/>
        <v>A</v>
      </c>
      <c r="O27" s="36">
        <v>1</v>
      </c>
      <c r="P27" s="28" t="str">
        <f t="shared" si="9"/>
        <v>Sangat terampil dalam proses garap gerak tari, namun perlu peningkatan dalam mengkomunikasikan kritik tari secara lisan maupun tulisan</v>
      </c>
      <c r="Q27" s="39"/>
      <c r="R27" s="39" t="s">
        <v>8</v>
      </c>
      <c r="S27" s="18"/>
      <c r="T27" s="1">
        <v>84</v>
      </c>
      <c r="U27" s="1">
        <v>88</v>
      </c>
      <c r="V27" s="1">
        <v>94</v>
      </c>
      <c r="W27" s="1">
        <v>94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90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62468</v>
      </c>
      <c r="FK27" s="77">
        <v>62478</v>
      </c>
    </row>
    <row r="28" spans="1:167" x14ac:dyDescent="0.25">
      <c r="A28" s="19">
        <v>18</v>
      </c>
      <c r="B28" s="19">
        <v>134540</v>
      </c>
      <c r="C28" s="19" t="s">
        <v>280</v>
      </c>
      <c r="D28" s="18"/>
      <c r="E28" s="28">
        <f t="shared" si="0"/>
        <v>86</v>
      </c>
      <c r="F28" s="28" t="str">
        <f t="shared" si="1"/>
        <v>A</v>
      </c>
      <c r="G28" s="28">
        <f t="shared" si="2"/>
        <v>86</v>
      </c>
      <c r="H28" s="28" t="str">
        <f t="shared" si="3"/>
        <v>A</v>
      </c>
      <c r="I28" s="36">
        <v>1</v>
      </c>
      <c r="J28" s="28" t="str">
        <f t="shared" si="4"/>
        <v>Memiliki kemampuan memahami evaluasi karya tari, namun perlu peningkatan dalam kritik tari</v>
      </c>
      <c r="K28" s="28">
        <f t="shared" si="5"/>
        <v>84</v>
      </c>
      <c r="L28" s="28" t="str">
        <f t="shared" si="6"/>
        <v>B</v>
      </c>
      <c r="M28" s="28">
        <f t="shared" si="7"/>
        <v>84</v>
      </c>
      <c r="N28" s="28" t="str">
        <f t="shared" si="8"/>
        <v>B</v>
      </c>
      <c r="O28" s="36">
        <v>2</v>
      </c>
      <c r="P28" s="28" t="str">
        <f t="shared" si="9"/>
        <v>Sangat terampil  dalam mengkomunikasikan kritik tari secara lisan maupun tulisan , namun perlu peningkatan dalam gerak proses garap gerak tari</v>
      </c>
      <c r="Q28" s="39"/>
      <c r="R28" s="39" t="s">
        <v>8</v>
      </c>
      <c r="S28" s="18"/>
      <c r="T28" s="1">
        <v>88</v>
      </c>
      <c r="U28" s="1">
        <v>82</v>
      </c>
      <c r="V28" s="1">
        <v>88</v>
      </c>
      <c r="W28" s="1">
        <v>84</v>
      </c>
      <c r="X28" s="1"/>
      <c r="Y28" s="1"/>
      <c r="Z28" s="1"/>
      <c r="AA28" s="1"/>
      <c r="AB28" s="1"/>
      <c r="AC28" s="1"/>
      <c r="AD28" s="1"/>
      <c r="AE28" s="18"/>
      <c r="AF28" s="1">
        <v>84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134556</v>
      </c>
      <c r="C29" s="19" t="s">
        <v>281</v>
      </c>
      <c r="D29" s="18"/>
      <c r="E29" s="28">
        <f t="shared" si="0"/>
        <v>85</v>
      </c>
      <c r="F29" s="28" t="str">
        <f t="shared" si="1"/>
        <v>A</v>
      </c>
      <c r="G29" s="28">
        <f t="shared" si="2"/>
        <v>85</v>
      </c>
      <c r="H29" s="28" t="str">
        <f t="shared" si="3"/>
        <v>A</v>
      </c>
      <c r="I29" s="36">
        <v>1</v>
      </c>
      <c r="J29" s="28" t="str">
        <f t="shared" si="4"/>
        <v>Memiliki kemampuan memahami evaluasi karya tari, namun perlu peningkatan dalam kritik tari</v>
      </c>
      <c r="K29" s="28">
        <f t="shared" si="5"/>
        <v>84</v>
      </c>
      <c r="L29" s="28" t="str">
        <f t="shared" si="6"/>
        <v>B</v>
      </c>
      <c r="M29" s="28">
        <f t="shared" si="7"/>
        <v>84</v>
      </c>
      <c r="N29" s="28" t="str">
        <f t="shared" si="8"/>
        <v>B</v>
      </c>
      <c r="O29" s="36">
        <v>2</v>
      </c>
      <c r="P29" s="28" t="str">
        <f t="shared" si="9"/>
        <v>Sangat terampil  dalam mengkomunikasikan kritik tari secara lisan maupun tulisan , namun perlu peningkatan dalam gerak proses garap gerak tari</v>
      </c>
      <c r="Q29" s="39"/>
      <c r="R29" s="39" t="s">
        <v>8</v>
      </c>
      <c r="S29" s="18"/>
      <c r="T29" s="1">
        <v>84</v>
      </c>
      <c r="U29" s="1">
        <v>82</v>
      </c>
      <c r="V29" s="1">
        <v>90</v>
      </c>
      <c r="W29" s="1">
        <v>84</v>
      </c>
      <c r="X29" s="1"/>
      <c r="Y29" s="1"/>
      <c r="Z29" s="1"/>
      <c r="AA29" s="1"/>
      <c r="AB29" s="1"/>
      <c r="AC29" s="1"/>
      <c r="AD29" s="1"/>
      <c r="AE29" s="18"/>
      <c r="AF29" s="1">
        <v>84</v>
      </c>
      <c r="AG29" s="1">
        <v>84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62469</v>
      </c>
      <c r="FK29" s="77">
        <v>62479</v>
      </c>
    </row>
    <row r="30" spans="1:167" x14ac:dyDescent="0.25">
      <c r="A30" s="19">
        <v>20</v>
      </c>
      <c r="B30" s="19">
        <v>134572</v>
      </c>
      <c r="C30" s="19" t="s">
        <v>282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memahami evaluasi karya tari, namun perlu peningkatan dalam kritik tari</v>
      </c>
      <c r="K30" s="28">
        <f t="shared" si="5"/>
        <v>86</v>
      </c>
      <c r="L30" s="28" t="str">
        <f t="shared" si="6"/>
        <v>A</v>
      </c>
      <c r="M30" s="28">
        <f t="shared" si="7"/>
        <v>86</v>
      </c>
      <c r="N30" s="28" t="str">
        <f t="shared" si="8"/>
        <v>A</v>
      </c>
      <c r="O30" s="36">
        <v>1</v>
      </c>
      <c r="P30" s="28" t="str">
        <f t="shared" si="9"/>
        <v>Sangat terampil dalam proses garap gerak tari, namun perlu peningkatan dalam mengkomunikasikan kritik tari secara lisan maupun tulisan</v>
      </c>
      <c r="Q30" s="39"/>
      <c r="R30" s="39" t="s">
        <v>8</v>
      </c>
      <c r="S30" s="18"/>
      <c r="T30" s="1">
        <v>86</v>
      </c>
      <c r="U30" s="1">
        <v>82</v>
      </c>
      <c r="V30" s="1">
        <v>90</v>
      </c>
      <c r="W30" s="1">
        <v>88</v>
      </c>
      <c r="X30" s="1"/>
      <c r="Y30" s="1"/>
      <c r="Z30" s="1"/>
      <c r="AA30" s="1"/>
      <c r="AB30" s="1"/>
      <c r="AC30" s="1"/>
      <c r="AD30" s="1"/>
      <c r="AE30" s="18"/>
      <c r="AF30" s="1">
        <v>86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134588</v>
      </c>
      <c r="C31" s="19" t="s">
        <v>283</v>
      </c>
      <c r="D31" s="18"/>
      <c r="E31" s="28">
        <f t="shared" si="0"/>
        <v>87</v>
      </c>
      <c r="F31" s="28" t="str">
        <f t="shared" si="1"/>
        <v>A</v>
      </c>
      <c r="G31" s="28">
        <f t="shared" si="2"/>
        <v>87</v>
      </c>
      <c r="H31" s="28" t="str">
        <f t="shared" si="3"/>
        <v>A</v>
      </c>
      <c r="I31" s="36">
        <v>1</v>
      </c>
      <c r="J31" s="28" t="str">
        <f t="shared" si="4"/>
        <v>Memiliki kemampuan memahami evaluasi karya tari, namun perlu peningkatan dalam kritik tari</v>
      </c>
      <c r="K31" s="28">
        <f t="shared" si="5"/>
        <v>91</v>
      </c>
      <c r="L31" s="28" t="str">
        <f t="shared" si="6"/>
        <v>A</v>
      </c>
      <c r="M31" s="28">
        <f t="shared" si="7"/>
        <v>91</v>
      </c>
      <c r="N31" s="28" t="str">
        <f t="shared" si="8"/>
        <v>A</v>
      </c>
      <c r="O31" s="36">
        <v>1</v>
      </c>
      <c r="P31" s="28" t="str">
        <f t="shared" si="9"/>
        <v>Sangat terampil dalam proses garap gerak tari, namun perlu peningkatan dalam mengkomunikasikan kritik tari secara lisan maupun tulisan</v>
      </c>
      <c r="Q31" s="39"/>
      <c r="R31" s="39" t="s">
        <v>8</v>
      </c>
      <c r="S31" s="18"/>
      <c r="T31" s="1">
        <v>82</v>
      </c>
      <c r="U31" s="1">
        <v>88</v>
      </c>
      <c r="V31" s="1">
        <v>92</v>
      </c>
      <c r="W31" s="1">
        <v>84</v>
      </c>
      <c r="X31" s="1"/>
      <c r="Y31" s="1"/>
      <c r="Z31" s="1"/>
      <c r="AA31" s="1"/>
      <c r="AB31" s="1"/>
      <c r="AC31" s="1"/>
      <c r="AD31" s="1"/>
      <c r="AE31" s="18"/>
      <c r="AF31" s="1">
        <v>92</v>
      </c>
      <c r="AG31" s="1">
        <v>90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62470</v>
      </c>
      <c r="FK31" s="77">
        <v>62480</v>
      </c>
    </row>
    <row r="32" spans="1:167" x14ac:dyDescent="0.25">
      <c r="A32" s="19">
        <v>22</v>
      </c>
      <c r="B32" s="19">
        <v>134604</v>
      </c>
      <c r="C32" s="19" t="s">
        <v>284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memahami evaluasi karya tari, namun perlu peningkatan dalam kritik tari</v>
      </c>
      <c r="K32" s="28">
        <f t="shared" si="5"/>
        <v>90</v>
      </c>
      <c r="L32" s="28" t="str">
        <f t="shared" si="6"/>
        <v>A</v>
      </c>
      <c r="M32" s="28">
        <f t="shared" si="7"/>
        <v>90</v>
      </c>
      <c r="N32" s="28" t="str">
        <f t="shared" si="8"/>
        <v>A</v>
      </c>
      <c r="O32" s="36">
        <v>1</v>
      </c>
      <c r="P32" s="28" t="str">
        <f t="shared" si="9"/>
        <v>Sangat terampil dalam proses garap gerak tari, namun perlu peningkatan dalam mengkomunikasikan kritik tari secara lisan maupun tulisan</v>
      </c>
      <c r="Q32" s="39"/>
      <c r="R32" s="39" t="s">
        <v>8</v>
      </c>
      <c r="S32" s="18"/>
      <c r="T32" s="1">
        <v>88</v>
      </c>
      <c r="U32" s="1">
        <v>90</v>
      </c>
      <c r="V32" s="1">
        <v>90</v>
      </c>
      <c r="W32" s="1">
        <v>84</v>
      </c>
      <c r="X32" s="1"/>
      <c r="Y32" s="1"/>
      <c r="Z32" s="1"/>
      <c r="AA32" s="1"/>
      <c r="AB32" s="1"/>
      <c r="AC32" s="1"/>
      <c r="AD32" s="1"/>
      <c r="AE32" s="18"/>
      <c r="AF32" s="1">
        <v>90</v>
      </c>
      <c r="AG32" s="1">
        <v>90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134620</v>
      </c>
      <c r="C33" s="19" t="s">
        <v>285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memahami evaluasi karya tari, namun perlu peningkatan dalam kritik tari</v>
      </c>
      <c r="K33" s="28">
        <f t="shared" si="5"/>
        <v>91</v>
      </c>
      <c r="L33" s="28" t="str">
        <f t="shared" si="6"/>
        <v>A</v>
      </c>
      <c r="M33" s="28">
        <f t="shared" si="7"/>
        <v>91</v>
      </c>
      <c r="N33" s="28" t="str">
        <f t="shared" si="8"/>
        <v>A</v>
      </c>
      <c r="O33" s="36">
        <v>1</v>
      </c>
      <c r="P33" s="28" t="str">
        <f t="shared" si="9"/>
        <v>Sangat terampil dalam proses garap gerak tari, namun perlu peningkatan dalam mengkomunikasikan kritik tari secara lisan maupun tulisan</v>
      </c>
      <c r="Q33" s="39"/>
      <c r="R33" s="39" t="s">
        <v>8</v>
      </c>
      <c r="S33" s="18"/>
      <c r="T33" s="1">
        <v>84</v>
      </c>
      <c r="U33" s="1">
        <v>90</v>
      </c>
      <c r="V33" s="1">
        <v>92</v>
      </c>
      <c r="W33" s="1">
        <v>94</v>
      </c>
      <c r="X33" s="1"/>
      <c r="Y33" s="1"/>
      <c r="Z33" s="1"/>
      <c r="AA33" s="1"/>
      <c r="AB33" s="1"/>
      <c r="AC33" s="1"/>
      <c r="AD33" s="1"/>
      <c r="AE33" s="18"/>
      <c r="AF33" s="1">
        <v>92</v>
      </c>
      <c r="AG33" s="1">
        <v>90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134636</v>
      </c>
      <c r="C34" s="19" t="s">
        <v>286</v>
      </c>
      <c r="D34" s="18"/>
      <c r="E34" s="28">
        <f t="shared" si="0"/>
        <v>92</v>
      </c>
      <c r="F34" s="28" t="str">
        <f t="shared" si="1"/>
        <v>A</v>
      </c>
      <c r="G34" s="28">
        <f t="shared" si="2"/>
        <v>92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92</v>
      </c>
      <c r="L34" s="28" t="str">
        <f t="shared" si="6"/>
        <v>A</v>
      </c>
      <c r="M34" s="28">
        <f t="shared" si="7"/>
        <v>92</v>
      </c>
      <c r="N34" s="28" t="str">
        <f t="shared" si="8"/>
        <v>A</v>
      </c>
      <c r="O34" s="36">
        <v>1</v>
      </c>
      <c r="P34" s="28" t="str">
        <f t="shared" si="9"/>
        <v>Sangat terampil dalam proses garap gerak tari, namun perlu peningkatan dalam mengkomunikasikan kritik tari secara lisan maupun tulisan</v>
      </c>
      <c r="Q34" s="39"/>
      <c r="R34" s="39" t="s">
        <v>8</v>
      </c>
      <c r="S34" s="18"/>
      <c r="T34" s="1">
        <v>94</v>
      </c>
      <c r="U34" s="1">
        <v>90</v>
      </c>
      <c r="V34" s="1">
        <v>92</v>
      </c>
      <c r="W34" s="1">
        <v>90</v>
      </c>
      <c r="X34" s="1"/>
      <c r="Y34" s="1"/>
      <c r="Z34" s="1"/>
      <c r="AA34" s="1"/>
      <c r="AB34" s="1"/>
      <c r="AC34" s="1"/>
      <c r="AD34" s="1"/>
      <c r="AE34" s="18"/>
      <c r="AF34" s="1">
        <v>92</v>
      </c>
      <c r="AG34" s="1">
        <v>92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134652</v>
      </c>
      <c r="C35" s="19" t="s">
        <v>287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kritik tari, namun perlu peningkatan dalam evaluasi karya tari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 dalam mengkomunikasikan kritik tari secara lisan maupun tulisan , namun perlu peningkatan dalam gerak proses garap gerak tari</v>
      </c>
      <c r="Q35" s="39"/>
      <c r="R35" s="39" t="s">
        <v>8</v>
      </c>
      <c r="S35" s="18"/>
      <c r="T35" s="1">
        <v>88</v>
      </c>
      <c r="U35" s="1">
        <v>86</v>
      </c>
      <c r="V35" s="1">
        <v>82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134668</v>
      </c>
      <c r="C36" s="19" t="s">
        <v>288</v>
      </c>
      <c r="D36" s="18"/>
      <c r="E36" s="28">
        <f t="shared" si="0"/>
        <v>88</v>
      </c>
      <c r="F36" s="28" t="str">
        <f t="shared" si="1"/>
        <v>A</v>
      </c>
      <c r="G36" s="28">
        <f t="shared" si="2"/>
        <v>88</v>
      </c>
      <c r="H36" s="28" t="str">
        <f t="shared" si="3"/>
        <v>A</v>
      </c>
      <c r="I36" s="36">
        <v>1</v>
      </c>
      <c r="J36" s="28" t="str">
        <f t="shared" si="4"/>
        <v>Memiliki kemampuan memahami evaluasi karya tari, namun perlu peningkatan dalam kritik tari</v>
      </c>
      <c r="K36" s="28">
        <f t="shared" si="5"/>
        <v>86</v>
      </c>
      <c r="L36" s="28" t="str">
        <f t="shared" si="6"/>
        <v>A</v>
      </c>
      <c r="M36" s="28">
        <f t="shared" si="7"/>
        <v>86</v>
      </c>
      <c r="N36" s="28" t="str">
        <f t="shared" si="8"/>
        <v>A</v>
      </c>
      <c r="O36" s="36">
        <v>1</v>
      </c>
      <c r="P36" s="28" t="str">
        <f t="shared" si="9"/>
        <v>Sangat terampil dalam proses garap gerak tari, namun perlu peningkatan dalam mengkomunikasikan kritik tari secara lisan maupun tulisan</v>
      </c>
      <c r="Q36" s="39"/>
      <c r="R36" s="39" t="s">
        <v>8</v>
      </c>
      <c r="S36" s="18"/>
      <c r="T36" s="1">
        <v>84</v>
      </c>
      <c r="U36" s="1">
        <v>84</v>
      </c>
      <c r="V36" s="1">
        <v>92</v>
      </c>
      <c r="W36" s="1">
        <v>90</v>
      </c>
      <c r="X36" s="1"/>
      <c r="Y36" s="1"/>
      <c r="Z36" s="1"/>
      <c r="AA36" s="1"/>
      <c r="AB36" s="1"/>
      <c r="AC36" s="1"/>
      <c r="AD36" s="1"/>
      <c r="AE36" s="18"/>
      <c r="AF36" s="1">
        <v>86</v>
      </c>
      <c r="AG36" s="1">
        <v>86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134684</v>
      </c>
      <c r="C37" s="19" t="s">
        <v>289</v>
      </c>
      <c r="D37" s="18"/>
      <c r="E37" s="28">
        <f t="shared" si="0"/>
        <v>88</v>
      </c>
      <c r="F37" s="28" t="str">
        <f t="shared" si="1"/>
        <v>A</v>
      </c>
      <c r="G37" s="28">
        <f t="shared" si="2"/>
        <v>88</v>
      </c>
      <c r="H37" s="28" t="str">
        <f t="shared" si="3"/>
        <v>A</v>
      </c>
      <c r="I37" s="36">
        <v>1</v>
      </c>
      <c r="J37" s="28" t="str">
        <f t="shared" si="4"/>
        <v>Memiliki kemampuan memahami evaluasi karya tari, namun perlu peningkatan dalam kritik tari</v>
      </c>
      <c r="K37" s="28">
        <f t="shared" si="5"/>
        <v>84</v>
      </c>
      <c r="L37" s="28" t="str">
        <f t="shared" si="6"/>
        <v>B</v>
      </c>
      <c r="M37" s="28">
        <f t="shared" si="7"/>
        <v>84</v>
      </c>
      <c r="N37" s="28" t="str">
        <f t="shared" si="8"/>
        <v>B</v>
      </c>
      <c r="O37" s="36">
        <v>2</v>
      </c>
      <c r="P37" s="28" t="str">
        <f t="shared" si="9"/>
        <v>Sangat terampil  dalam mengkomunikasikan kritik tari secara lisan maupun tulisan , namun perlu peningkatan dalam gerak proses garap gerak tari</v>
      </c>
      <c r="Q37" s="39"/>
      <c r="R37" s="39" t="s">
        <v>8</v>
      </c>
      <c r="S37" s="18"/>
      <c r="T37" s="1">
        <v>82</v>
      </c>
      <c r="U37" s="1">
        <v>82</v>
      </c>
      <c r="V37" s="1">
        <v>92</v>
      </c>
      <c r="W37" s="1">
        <v>94</v>
      </c>
      <c r="X37" s="1"/>
      <c r="Y37" s="1"/>
      <c r="Z37" s="1"/>
      <c r="AA37" s="1"/>
      <c r="AB37" s="1"/>
      <c r="AC37" s="1"/>
      <c r="AD37" s="1"/>
      <c r="AE37" s="18"/>
      <c r="AF37" s="1">
        <v>84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134700</v>
      </c>
      <c r="C38" s="19" t="s">
        <v>290</v>
      </c>
      <c r="D38" s="18"/>
      <c r="E38" s="28">
        <f t="shared" si="0"/>
        <v>89</v>
      </c>
      <c r="F38" s="28" t="str">
        <f t="shared" si="1"/>
        <v>A</v>
      </c>
      <c r="G38" s="28">
        <f t="shared" si="2"/>
        <v>89</v>
      </c>
      <c r="H38" s="28" t="str">
        <f t="shared" si="3"/>
        <v>A</v>
      </c>
      <c r="I38" s="36">
        <v>1</v>
      </c>
      <c r="J38" s="28" t="str">
        <f t="shared" si="4"/>
        <v>Memiliki kemampuan memahami evaluasi karya tari, namun perlu peningkatan dalam kritik tari</v>
      </c>
      <c r="K38" s="28">
        <f t="shared" si="5"/>
        <v>87</v>
      </c>
      <c r="L38" s="28" t="str">
        <f t="shared" si="6"/>
        <v>A</v>
      </c>
      <c r="M38" s="28">
        <f t="shared" si="7"/>
        <v>87</v>
      </c>
      <c r="N38" s="28" t="str">
        <f t="shared" si="8"/>
        <v>A</v>
      </c>
      <c r="O38" s="36">
        <v>1</v>
      </c>
      <c r="P38" s="28" t="str">
        <f t="shared" si="9"/>
        <v>Sangat terampil dalam proses garap gerak tari, namun perlu peningkatan dalam mengkomunikasikan kritik tari secara lisan maupun tulisan</v>
      </c>
      <c r="Q38" s="39"/>
      <c r="R38" s="39" t="s">
        <v>8</v>
      </c>
      <c r="S38" s="18"/>
      <c r="T38" s="1">
        <v>90</v>
      </c>
      <c r="U38" s="1">
        <v>90</v>
      </c>
      <c r="V38" s="1">
        <v>88</v>
      </c>
      <c r="W38" s="1">
        <v>86</v>
      </c>
      <c r="X38" s="1"/>
      <c r="Y38" s="1"/>
      <c r="Z38" s="1"/>
      <c r="AA38" s="1"/>
      <c r="AB38" s="1"/>
      <c r="AC38" s="1"/>
      <c r="AD38" s="1"/>
      <c r="AE38" s="18"/>
      <c r="AF38" s="1">
        <v>90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134716</v>
      </c>
      <c r="C39" s="19" t="s">
        <v>291</v>
      </c>
      <c r="D39" s="18"/>
      <c r="E39" s="28">
        <f t="shared" si="0"/>
        <v>84</v>
      </c>
      <c r="F39" s="28" t="str">
        <f t="shared" si="1"/>
        <v>B</v>
      </c>
      <c r="G39" s="28">
        <f t="shared" si="2"/>
        <v>84</v>
      </c>
      <c r="H39" s="28" t="str">
        <f t="shared" si="3"/>
        <v>B</v>
      </c>
      <c r="I39" s="36">
        <v>2</v>
      </c>
      <c r="J39" s="28" t="str">
        <f t="shared" si="4"/>
        <v>Memiliki kemampuan memahami kritik tari, namun perlu peningkatan dalam evaluasi karya tari</v>
      </c>
      <c r="K39" s="28">
        <f t="shared" si="5"/>
        <v>83</v>
      </c>
      <c r="L39" s="28" t="str">
        <f t="shared" si="6"/>
        <v>B</v>
      </c>
      <c r="M39" s="28">
        <f t="shared" si="7"/>
        <v>83</v>
      </c>
      <c r="N39" s="28" t="str">
        <f t="shared" si="8"/>
        <v>B</v>
      </c>
      <c r="O39" s="36">
        <v>2</v>
      </c>
      <c r="P39" s="28" t="str">
        <f t="shared" si="9"/>
        <v>Sangat terampil  dalam mengkomunikasikan kritik tari secara lisan maupun tulisan , namun perlu peningkatan dalam gerak proses garap gerak tari</v>
      </c>
      <c r="Q39" s="39"/>
      <c r="R39" s="39" t="s">
        <v>8</v>
      </c>
      <c r="S39" s="18"/>
      <c r="T39" s="1">
        <v>84</v>
      </c>
      <c r="U39" s="1">
        <v>84</v>
      </c>
      <c r="V39" s="1">
        <v>88</v>
      </c>
      <c r="W39" s="1">
        <v>80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80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134732</v>
      </c>
      <c r="C40" s="19" t="s">
        <v>292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memahami evaluasi karya tari, namun perlu peningkatan dalam kritik tari</v>
      </c>
      <c r="K40" s="28">
        <f t="shared" si="5"/>
        <v>86</v>
      </c>
      <c r="L40" s="28" t="str">
        <f t="shared" si="6"/>
        <v>A</v>
      </c>
      <c r="M40" s="28">
        <f t="shared" si="7"/>
        <v>86</v>
      </c>
      <c r="N40" s="28" t="str">
        <f t="shared" si="8"/>
        <v>A</v>
      </c>
      <c r="O40" s="36">
        <v>1</v>
      </c>
      <c r="P40" s="28" t="str">
        <f t="shared" si="9"/>
        <v>Sangat terampil dalam proses garap gerak tari, namun perlu peningkatan dalam mengkomunikasikan kritik tari secara lisan maupun tulisan</v>
      </c>
      <c r="Q40" s="39"/>
      <c r="R40" s="39" t="s">
        <v>8</v>
      </c>
      <c r="S40" s="18"/>
      <c r="T40" s="1">
        <v>88</v>
      </c>
      <c r="U40" s="1">
        <v>86</v>
      </c>
      <c r="V40" s="1">
        <v>90</v>
      </c>
      <c r="W40" s="1">
        <v>84</v>
      </c>
      <c r="X40" s="1"/>
      <c r="Y40" s="1"/>
      <c r="Z40" s="1"/>
      <c r="AA40" s="1"/>
      <c r="AB40" s="1"/>
      <c r="AC40" s="1"/>
      <c r="AD40" s="1"/>
      <c r="AE40" s="18"/>
      <c r="AF40" s="1">
        <v>86</v>
      </c>
      <c r="AG40" s="1">
        <v>86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134748</v>
      </c>
      <c r="C41" s="19" t="s">
        <v>293</v>
      </c>
      <c r="D41" s="18"/>
      <c r="E41" s="28">
        <f t="shared" si="0"/>
        <v>86</v>
      </c>
      <c r="F41" s="28" t="str">
        <f t="shared" si="1"/>
        <v>A</v>
      </c>
      <c r="G41" s="28">
        <f t="shared" si="2"/>
        <v>86</v>
      </c>
      <c r="H41" s="28" t="str">
        <f t="shared" si="3"/>
        <v>A</v>
      </c>
      <c r="I41" s="36">
        <v>1</v>
      </c>
      <c r="J41" s="28" t="str">
        <f t="shared" si="4"/>
        <v>Memiliki kemampuan memahami evaluasi karya tari, namun perlu peningkatan dalam kritik tari</v>
      </c>
      <c r="K41" s="28">
        <f t="shared" si="5"/>
        <v>86</v>
      </c>
      <c r="L41" s="28" t="str">
        <f t="shared" si="6"/>
        <v>A</v>
      </c>
      <c r="M41" s="28">
        <f t="shared" si="7"/>
        <v>86</v>
      </c>
      <c r="N41" s="28" t="str">
        <f t="shared" si="8"/>
        <v>A</v>
      </c>
      <c r="O41" s="36">
        <v>1</v>
      </c>
      <c r="P41" s="28" t="str">
        <f t="shared" si="9"/>
        <v>Sangat terampil dalam proses garap gerak tari, namun perlu peningkatan dalam mengkomunikasikan kritik tari secara lisan maupun tulisan</v>
      </c>
      <c r="Q41" s="39"/>
      <c r="R41" s="39" t="s">
        <v>8</v>
      </c>
      <c r="S41" s="18"/>
      <c r="T41" s="1">
        <v>84</v>
      </c>
      <c r="U41" s="1">
        <v>84</v>
      </c>
      <c r="V41" s="1">
        <v>90</v>
      </c>
      <c r="W41" s="1">
        <v>84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86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134764</v>
      </c>
      <c r="C42" s="19" t="s">
        <v>294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86</v>
      </c>
      <c r="L42" s="28" t="str">
        <f t="shared" si="6"/>
        <v>A</v>
      </c>
      <c r="M42" s="28">
        <f t="shared" si="7"/>
        <v>86</v>
      </c>
      <c r="N42" s="28" t="str">
        <f t="shared" si="8"/>
        <v>A</v>
      </c>
      <c r="O42" s="36">
        <v>1</v>
      </c>
      <c r="P42" s="28" t="str">
        <f t="shared" si="9"/>
        <v>Sangat terampil dalam proses garap gerak tari, namun perlu peningkatan dalam mengkomunikasikan kritik tari secara lisan maupun tulisan</v>
      </c>
      <c r="Q42" s="39"/>
      <c r="R42" s="39" t="s">
        <v>8</v>
      </c>
      <c r="S42" s="18"/>
      <c r="T42" s="1">
        <v>88</v>
      </c>
      <c r="U42" s="1">
        <v>86</v>
      </c>
      <c r="V42" s="1">
        <v>90</v>
      </c>
      <c r="W42" s="1">
        <v>90</v>
      </c>
      <c r="X42" s="1"/>
      <c r="Y42" s="1"/>
      <c r="Z42" s="1"/>
      <c r="AA42" s="1"/>
      <c r="AB42" s="1"/>
      <c r="AC42" s="1"/>
      <c r="AD42" s="1"/>
      <c r="AE42" s="18"/>
      <c r="AF42" s="1">
        <v>86</v>
      </c>
      <c r="AG42" s="1">
        <v>86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92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84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87.53125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L36" activePane="bottomRight" state="frozen"/>
      <selection pane="topRight"/>
      <selection pane="bottomLeft"/>
      <selection pane="bottomRight" activeCell="U4" sqref="U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7" width="7.7109375" hidden="1" customWidth="1"/>
    <col min="18" max="18" width="9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1187</v>
      </c>
      <c r="B1" s="20"/>
      <c r="C1" s="55" t="s">
        <v>0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295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1187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271</v>
      </c>
      <c r="C7" s="18"/>
      <c r="D7" s="18"/>
      <c r="E7" s="56" t="s">
        <v>13</v>
      </c>
      <c r="F7" s="56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3" t="s">
        <v>14</v>
      </c>
      <c r="B8" s="54" t="s">
        <v>15</v>
      </c>
      <c r="C8" s="53" t="s">
        <v>16</v>
      </c>
      <c r="D8" s="18"/>
      <c r="E8" s="64" t="s">
        <v>17</v>
      </c>
      <c r="F8" s="65"/>
      <c r="G8" s="65"/>
      <c r="H8" s="65"/>
      <c r="I8" s="65"/>
      <c r="J8" s="66"/>
      <c r="K8" s="61" t="s">
        <v>18</v>
      </c>
      <c r="L8" s="62"/>
      <c r="M8" s="62"/>
      <c r="N8" s="62"/>
      <c r="O8" s="62"/>
      <c r="P8" s="63"/>
      <c r="Q8" s="43" t="s">
        <v>19</v>
      </c>
      <c r="R8" s="43"/>
      <c r="S8" s="18"/>
      <c r="T8" s="42" t="s">
        <v>20</v>
      </c>
      <c r="U8" s="42"/>
      <c r="V8" s="42"/>
      <c r="W8" s="42"/>
      <c r="X8" s="42"/>
      <c r="Y8" s="42"/>
      <c r="Z8" s="42"/>
      <c r="AA8" s="42"/>
      <c r="AB8" s="42"/>
      <c r="AC8" s="42"/>
      <c r="AD8" s="42"/>
      <c r="AE8" s="34"/>
      <c r="AF8" s="47" t="s">
        <v>21</v>
      </c>
      <c r="AG8" s="47"/>
      <c r="AH8" s="47"/>
      <c r="AI8" s="47"/>
      <c r="AJ8" s="47"/>
      <c r="AK8" s="47"/>
      <c r="AL8" s="47"/>
      <c r="AM8" s="47"/>
      <c r="AN8" s="47"/>
      <c r="AO8" s="47"/>
      <c r="AP8" s="34"/>
      <c r="AQ8" s="49" t="s">
        <v>19</v>
      </c>
      <c r="AR8" s="49"/>
      <c r="AS8" s="49"/>
      <c r="AT8" s="49"/>
      <c r="AU8" s="49"/>
      <c r="AV8" s="49"/>
      <c r="AW8" s="49"/>
      <c r="AX8" s="49"/>
      <c r="AY8" s="49"/>
      <c r="AZ8" s="49"/>
      <c r="BA8" s="50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3"/>
      <c r="B9" s="54"/>
      <c r="C9" s="53"/>
      <c r="D9" s="18"/>
      <c r="E9" s="42" t="s">
        <v>23</v>
      </c>
      <c r="F9" s="42"/>
      <c r="G9" s="67" t="s">
        <v>24</v>
      </c>
      <c r="H9" s="68"/>
      <c r="I9" s="68"/>
      <c r="J9" s="69"/>
      <c r="K9" s="57" t="s">
        <v>23</v>
      </c>
      <c r="L9" s="58"/>
      <c r="M9" s="70" t="s">
        <v>24</v>
      </c>
      <c r="N9" s="71"/>
      <c r="O9" s="71"/>
      <c r="P9" s="72"/>
      <c r="Q9" s="59" t="s">
        <v>23</v>
      </c>
      <c r="R9" s="59" t="s">
        <v>24</v>
      </c>
      <c r="S9" s="18"/>
      <c r="T9" s="44" t="s">
        <v>25</v>
      </c>
      <c r="U9" s="44" t="s">
        <v>26</v>
      </c>
      <c r="V9" s="44" t="s">
        <v>27</v>
      </c>
      <c r="W9" s="44" t="s">
        <v>28</v>
      </c>
      <c r="X9" s="44" t="s">
        <v>29</v>
      </c>
      <c r="Y9" s="44" t="s">
        <v>30</v>
      </c>
      <c r="Z9" s="44" t="s">
        <v>31</v>
      </c>
      <c r="AA9" s="44" t="s">
        <v>32</v>
      </c>
      <c r="AB9" s="44" t="s">
        <v>33</v>
      </c>
      <c r="AC9" s="44" t="s">
        <v>34</v>
      </c>
      <c r="AD9" s="41" t="s">
        <v>35</v>
      </c>
      <c r="AE9" s="34"/>
      <c r="AF9" s="51" t="s">
        <v>36</v>
      </c>
      <c r="AG9" s="51" t="s">
        <v>37</v>
      </c>
      <c r="AH9" s="51" t="s">
        <v>38</v>
      </c>
      <c r="AI9" s="51" t="s">
        <v>39</v>
      </c>
      <c r="AJ9" s="51" t="s">
        <v>40</v>
      </c>
      <c r="AK9" s="51" t="s">
        <v>41</v>
      </c>
      <c r="AL9" s="51" t="s">
        <v>42</v>
      </c>
      <c r="AM9" s="51" t="s">
        <v>43</v>
      </c>
      <c r="AN9" s="51" t="s">
        <v>44</v>
      </c>
      <c r="AO9" s="51" t="s">
        <v>45</v>
      </c>
      <c r="AP9" s="34"/>
      <c r="AQ9" s="48" t="s">
        <v>46</v>
      </c>
      <c r="AR9" s="48"/>
      <c r="AS9" s="48" t="s">
        <v>47</v>
      </c>
      <c r="AT9" s="48"/>
      <c r="AU9" s="48" t="s">
        <v>48</v>
      </c>
      <c r="AV9" s="48"/>
      <c r="AW9" s="48"/>
      <c r="AX9" s="48" t="s">
        <v>49</v>
      </c>
      <c r="AY9" s="48"/>
      <c r="AZ9" s="48"/>
      <c r="BA9" s="50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3"/>
      <c r="B10" s="54"/>
      <c r="C10" s="53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60"/>
      <c r="R10" s="60"/>
      <c r="S10" s="18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1"/>
      <c r="AE10" s="34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50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134780</v>
      </c>
      <c r="C11" s="19" t="s">
        <v>296</v>
      </c>
      <c r="D11" s="18"/>
      <c r="E11" s="28">
        <f t="shared" ref="E11:E50" si="0">IF((COUNTA(T11:AC11)&gt;0),(ROUND((AVERAGE(T11:AC11)),0)),"")</f>
        <v>89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89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memahami evaluasi karya tari, namun perlu peningkatan dalam kritik tari</v>
      </c>
      <c r="K11" s="28">
        <f t="shared" ref="K11:K50" si="5">IF((COUNTA(AF11:AO11)&gt;0),AVERAGE(AF11:AO11),"")</f>
        <v>87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87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dalam proses garap gerak tari, namun perlu peningkatan dalam mengkomunikasikan kritik tari secara lisan maupun tulisan</v>
      </c>
      <c r="Q11" s="39"/>
      <c r="R11" s="39" t="s">
        <v>8</v>
      </c>
      <c r="S11" s="18"/>
      <c r="T11" s="1">
        <v>86</v>
      </c>
      <c r="U11" s="1">
        <v>86</v>
      </c>
      <c r="V11" s="1">
        <v>94</v>
      </c>
      <c r="W11" s="1">
        <v>90</v>
      </c>
      <c r="X11" s="1"/>
      <c r="Y11" s="1"/>
      <c r="Z11" s="1"/>
      <c r="AA11" s="1"/>
      <c r="AB11" s="1"/>
      <c r="AC11" s="1"/>
      <c r="AD11" s="1"/>
      <c r="AE11" s="18"/>
      <c r="AF11" s="1">
        <v>90</v>
      </c>
      <c r="AG11" s="1">
        <v>84</v>
      </c>
      <c r="AH11" s="1"/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5" t="s">
        <v>56</v>
      </c>
      <c r="FD11" s="75"/>
      <c r="FE11" s="75"/>
      <c r="FG11" s="73" t="s">
        <v>57</v>
      </c>
      <c r="FH11" s="73"/>
      <c r="FI11" s="73"/>
    </row>
    <row r="12" spans="1:167" x14ac:dyDescent="0.25">
      <c r="A12" s="19">
        <v>2</v>
      </c>
      <c r="B12" s="19">
        <v>134796</v>
      </c>
      <c r="C12" s="19" t="s">
        <v>297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memahami evaluasi karya tari, namun perlu peningkatan dalam kritik tari</v>
      </c>
      <c r="K12" s="28">
        <f t="shared" si="5"/>
        <v>88</v>
      </c>
      <c r="L12" s="28" t="str">
        <f t="shared" si="6"/>
        <v>A</v>
      </c>
      <c r="M12" s="28">
        <f t="shared" si="7"/>
        <v>88</v>
      </c>
      <c r="N12" s="28" t="str">
        <f t="shared" si="8"/>
        <v>A</v>
      </c>
      <c r="O12" s="36">
        <v>1</v>
      </c>
      <c r="P12" s="28" t="str">
        <f t="shared" si="9"/>
        <v>Sangat terampil dalam proses garap gerak tari, namun perlu peningkatan dalam mengkomunikasikan kritik tari secara lisan maupun tulisan</v>
      </c>
      <c r="Q12" s="39"/>
      <c r="R12" s="39" t="s">
        <v>8</v>
      </c>
      <c r="S12" s="18"/>
      <c r="T12" s="1">
        <v>88</v>
      </c>
      <c r="U12" s="1">
        <v>88</v>
      </c>
      <c r="V12" s="1">
        <v>94</v>
      </c>
      <c r="W12" s="1">
        <v>90</v>
      </c>
      <c r="X12" s="1"/>
      <c r="Y12" s="1"/>
      <c r="Z12" s="1"/>
      <c r="AA12" s="1"/>
      <c r="AB12" s="1"/>
      <c r="AC12" s="1"/>
      <c r="AD12" s="1"/>
      <c r="AE12" s="18"/>
      <c r="AF12" s="1">
        <v>88</v>
      </c>
      <c r="AG12" s="1">
        <v>88</v>
      </c>
      <c r="AH12" s="1"/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134812</v>
      </c>
      <c r="C13" s="19" t="s">
        <v>298</v>
      </c>
      <c r="D13" s="18"/>
      <c r="E13" s="28">
        <f t="shared" si="0"/>
        <v>89</v>
      </c>
      <c r="F13" s="28" t="str">
        <f t="shared" si="1"/>
        <v>A</v>
      </c>
      <c r="G13" s="28">
        <f t="shared" si="2"/>
        <v>89</v>
      </c>
      <c r="H13" s="28" t="str">
        <f t="shared" si="3"/>
        <v>A</v>
      </c>
      <c r="I13" s="36">
        <v>1</v>
      </c>
      <c r="J13" s="28" t="str">
        <f t="shared" si="4"/>
        <v>Memiliki kemampuan memahami evaluasi karya tari, namun perlu peningkatan dalam kritik tari</v>
      </c>
      <c r="K13" s="28">
        <f t="shared" si="5"/>
        <v>90</v>
      </c>
      <c r="L13" s="28" t="str">
        <f t="shared" si="6"/>
        <v>A</v>
      </c>
      <c r="M13" s="28">
        <f t="shared" si="7"/>
        <v>90</v>
      </c>
      <c r="N13" s="28" t="str">
        <f t="shared" si="8"/>
        <v>A</v>
      </c>
      <c r="O13" s="36">
        <v>1</v>
      </c>
      <c r="P13" s="28" t="str">
        <f t="shared" si="9"/>
        <v>Sangat terampil dalam proses garap gerak tari, namun perlu peningkatan dalam mengkomunikasikan kritik tari secara lisan maupun tulisan</v>
      </c>
      <c r="Q13" s="39"/>
      <c r="R13" s="39" t="s">
        <v>8</v>
      </c>
      <c r="S13" s="18"/>
      <c r="T13" s="1">
        <v>88</v>
      </c>
      <c r="U13" s="1">
        <v>88</v>
      </c>
      <c r="V13" s="1">
        <v>90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90</v>
      </c>
      <c r="AG13" s="1">
        <v>90</v>
      </c>
      <c r="AH13" s="1"/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74">
        <v>1</v>
      </c>
      <c r="FH13" s="76" t="s">
        <v>328</v>
      </c>
      <c r="FI13" s="76" t="s">
        <v>329</v>
      </c>
      <c r="FJ13" s="77">
        <v>62481</v>
      </c>
      <c r="FK13" s="77">
        <v>62491</v>
      </c>
    </row>
    <row r="14" spans="1:167" x14ac:dyDescent="0.25">
      <c r="A14" s="19">
        <v>4</v>
      </c>
      <c r="B14" s="19">
        <v>134828</v>
      </c>
      <c r="C14" s="19" t="s">
        <v>299</v>
      </c>
      <c r="D14" s="18"/>
      <c r="E14" s="28">
        <f t="shared" si="0"/>
        <v>85</v>
      </c>
      <c r="F14" s="28" t="str">
        <f t="shared" si="1"/>
        <v>A</v>
      </c>
      <c r="G14" s="28">
        <f t="shared" si="2"/>
        <v>85</v>
      </c>
      <c r="H14" s="28" t="str">
        <f t="shared" si="3"/>
        <v>A</v>
      </c>
      <c r="I14" s="36">
        <v>1</v>
      </c>
      <c r="J14" s="28" t="str">
        <f t="shared" si="4"/>
        <v>Memiliki kemampuan memahami evaluasi karya tari, namun perlu peningkatan dalam kritik tari</v>
      </c>
      <c r="K14" s="28">
        <f t="shared" si="5"/>
        <v>87</v>
      </c>
      <c r="L14" s="28" t="str">
        <f t="shared" si="6"/>
        <v>A</v>
      </c>
      <c r="M14" s="28">
        <f t="shared" si="7"/>
        <v>87</v>
      </c>
      <c r="N14" s="28" t="str">
        <f t="shared" si="8"/>
        <v>A</v>
      </c>
      <c r="O14" s="36">
        <v>1</v>
      </c>
      <c r="P14" s="28" t="str">
        <f t="shared" si="9"/>
        <v>Sangat terampil dalam proses garap gerak tari, namun perlu peningkatan dalam mengkomunikasikan kritik tari secara lisan maupun tulisan</v>
      </c>
      <c r="Q14" s="39"/>
      <c r="R14" s="39" t="s">
        <v>8</v>
      </c>
      <c r="S14" s="18"/>
      <c r="T14" s="1">
        <v>84</v>
      </c>
      <c r="U14" s="1">
        <v>84</v>
      </c>
      <c r="V14" s="1">
        <v>88</v>
      </c>
      <c r="W14" s="1">
        <v>84</v>
      </c>
      <c r="X14" s="1"/>
      <c r="Y14" s="1"/>
      <c r="Z14" s="1"/>
      <c r="AA14" s="1"/>
      <c r="AB14" s="1"/>
      <c r="AC14" s="1"/>
      <c r="AD14" s="1"/>
      <c r="AE14" s="18"/>
      <c r="AF14" s="1">
        <v>86</v>
      </c>
      <c r="AG14" s="1">
        <v>88</v>
      </c>
      <c r="AH14" s="1"/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74"/>
      <c r="FH14" s="76"/>
      <c r="FI14" s="76"/>
      <c r="FJ14" s="77"/>
      <c r="FK14" s="77"/>
    </row>
    <row r="15" spans="1:167" x14ac:dyDescent="0.25">
      <c r="A15" s="19">
        <v>5</v>
      </c>
      <c r="B15" s="19">
        <v>134844</v>
      </c>
      <c r="C15" s="19" t="s">
        <v>300</v>
      </c>
      <c r="D15" s="18"/>
      <c r="E15" s="28">
        <f t="shared" si="0"/>
        <v>84</v>
      </c>
      <c r="F15" s="28" t="str">
        <f t="shared" si="1"/>
        <v>B</v>
      </c>
      <c r="G15" s="28">
        <f t="shared" si="2"/>
        <v>84</v>
      </c>
      <c r="H15" s="28" t="str">
        <f t="shared" si="3"/>
        <v>B</v>
      </c>
      <c r="I15" s="36">
        <v>2</v>
      </c>
      <c r="J15" s="28" t="str">
        <f t="shared" si="4"/>
        <v>Memiliki kemampuan memahami kritik tari, namun perlu peningkatan dalam evaluasi karya tari</v>
      </c>
      <c r="K15" s="28">
        <f t="shared" si="5"/>
        <v>81</v>
      </c>
      <c r="L15" s="28" t="str">
        <f t="shared" si="6"/>
        <v>B</v>
      </c>
      <c r="M15" s="28">
        <f t="shared" si="7"/>
        <v>81</v>
      </c>
      <c r="N15" s="28" t="str">
        <f t="shared" si="8"/>
        <v>B</v>
      </c>
      <c r="O15" s="36">
        <v>2</v>
      </c>
      <c r="P15" s="28" t="str">
        <f t="shared" si="9"/>
        <v>Sangat terampil  dalam mengkomunikasikan kritik tari secara lisan maupun tulisan , namun perlu peningkatan dalam gerak proses garap gerak tari</v>
      </c>
      <c r="Q15" s="39"/>
      <c r="R15" s="39" t="s">
        <v>8</v>
      </c>
      <c r="S15" s="18"/>
      <c r="T15" s="1">
        <v>84</v>
      </c>
      <c r="U15" s="1">
        <v>84</v>
      </c>
      <c r="V15" s="1">
        <v>84</v>
      </c>
      <c r="W15" s="1">
        <v>84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1">
        <v>82</v>
      </c>
      <c r="AH15" s="1"/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74">
        <v>2</v>
      </c>
      <c r="FH15" s="76" t="s">
        <v>330</v>
      </c>
      <c r="FI15" s="76" t="s">
        <v>331</v>
      </c>
      <c r="FJ15" s="77">
        <v>62482</v>
      </c>
      <c r="FK15" s="77">
        <v>62492</v>
      </c>
    </row>
    <row r="16" spans="1:167" x14ac:dyDescent="0.25">
      <c r="A16" s="19">
        <v>6</v>
      </c>
      <c r="B16" s="19">
        <v>134860</v>
      </c>
      <c r="C16" s="19" t="s">
        <v>301</v>
      </c>
      <c r="D16" s="18"/>
      <c r="E16" s="28">
        <f t="shared" si="0"/>
        <v>92</v>
      </c>
      <c r="F16" s="28" t="str">
        <f t="shared" si="1"/>
        <v>A</v>
      </c>
      <c r="G16" s="28">
        <f t="shared" si="2"/>
        <v>92</v>
      </c>
      <c r="H16" s="28" t="str">
        <f t="shared" si="3"/>
        <v>A</v>
      </c>
      <c r="I16" s="36">
        <v>1</v>
      </c>
      <c r="J16" s="28" t="str">
        <f t="shared" si="4"/>
        <v>Memiliki kemampuan memahami evaluasi karya tari, namun perlu peningkatan dalam kritik tari</v>
      </c>
      <c r="K16" s="28">
        <f t="shared" si="5"/>
        <v>91</v>
      </c>
      <c r="L16" s="28" t="str">
        <f t="shared" si="6"/>
        <v>A</v>
      </c>
      <c r="M16" s="28">
        <f t="shared" si="7"/>
        <v>91</v>
      </c>
      <c r="N16" s="28" t="str">
        <f t="shared" si="8"/>
        <v>A</v>
      </c>
      <c r="O16" s="36">
        <v>1</v>
      </c>
      <c r="P16" s="28" t="str">
        <f t="shared" si="9"/>
        <v>Sangat terampil dalam proses garap gerak tari, namun perlu peningkatan dalam mengkomunikasikan kritik tari secara lisan maupun tulisan</v>
      </c>
      <c r="Q16" s="39"/>
      <c r="R16" s="39" t="s">
        <v>8</v>
      </c>
      <c r="S16" s="18"/>
      <c r="T16" s="1">
        <v>92</v>
      </c>
      <c r="U16" s="1">
        <v>90</v>
      </c>
      <c r="V16" s="1">
        <v>90</v>
      </c>
      <c r="W16" s="1">
        <v>94</v>
      </c>
      <c r="X16" s="1"/>
      <c r="Y16" s="1"/>
      <c r="Z16" s="1"/>
      <c r="AA16" s="1"/>
      <c r="AB16" s="1"/>
      <c r="AC16" s="1"/>
      <c r="AD16" s="1"/>
      <c r="AE16" s="18"/>
      <c r="AF16" s="1">
        <v>90</v>
      </c>
      <c r="AG16" s="1">
        <v>92</v>
      </c>
      <c r="AH16" s="1"/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74"/>
      <c r="FH16" s="76"/>
      <c r="FI16" s="76"/>
      <c r="FJ16" s="77"/>
      <c r="FK16" s="77"/>
    </row>
    <row r="17" spans="1:167" x14ac:dyDescent="0.25">
      <c r="A17" s="19">
        <v>7</v>
      </c>
      <c r="B17" s="19">
        <v>134876</v>
      </c>
      <c r="C17" s="19" t="s">
        <v>302</v>
      </c>
      <c r="D17" s="18"/>
      <c r="E17" s="28">
        <f t="shared" si="0"/>
        <v>91</v>
      </c>
      <c r="F17" s="28" t="str">
        <f t="shared" si="1"/>
        <v>A</v>
      </c>
      <c r="G17" s="28">
        <f t="shared" si="2"/>
        <v>91</v>
      </c>
      <c r="H17" s="28" t="str">
        <f t="shared" si="3"/>
        <v>A</v>
      </c>
      <c r="I17" s="36">
        <v>1</v>
      </c>
      <c r="J17" s="28" t="str">
        <f t="shared" si="4"/>
        <v>Memiliki kemampuan memahami evaluasi karya tari, namun perlu peningkatan dalam kritik tari</v>
      </c>
      <c r="K17" s="28">
        <f t="shared" si="5"/>
        <v>89</v>
      </c>
      <c r="L17" s="28" t="str">
        <f t="shared" si="6"/>
        <v>A</v>
      </c>
      <c r="M17" s="28">
        <f t="shared" si="7"/>
        <v>89</v>
      </c>
      <c r="N17" s="28" t="str">
        <f t="shared" si="8"/>
        <v>A</v>
      </c>
      <c r="O17" s="36">
        <v>1</v>
      </c>
      <c r="P17" s="28" t="str">
        <f t="shared" si="9"/>
        <v>Sangat terampil dalam proses garap gerak tari, namun perlu peningkatan dalam mengkomunikasikan kritik tari secara lisan maupun tulisan</v>
      </c>
      <c r="Q17" s="39"/>
      <c r="R17" s="39" t="s">
        <v>8</v>
      </c>
      <c r="S17" s="18"/>
      <c r="T17" s="1">
        <v>90</v>
      </c>
      <c r="U17" s="1">
        <v>90</v>
      </c>
      <c r="V17" s="1">
        <v>88</v>
      </c>
      <c r="W17" s="1">
        <v>94</v>
      </c>
      <c r="X17" s="1"/>
      <c r="Y17" s="1"/>
      <c r="Z17" s="1"/>
      <c r="AA17" s="1"/>
      <c r="AB17" s="1"/>
      <c r="AC17" s="1"/>
      <c r="AD17" s="1"/>
      <c r="AE17" s="18"/>
      <c r="AF17" s="1">
        <v>88</v>
      </c>
      <c r="AG17" s="1">
        <v>90</v>
      </c>
      <c r="AH17" s="1"/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4">
        <v>3</v>
      </c>
      <c r="FH17" s="76" t="s">
        <v>332</v>
      </c>
      <c r="FI17" s="76" t="s">
        <v>333</v>
      </c>
      <c r="FJ17" s="77">
        <v>62483</v>
      </c>
      <c r="FK17" s="77">
        <v>62493</v>
      </c>
    </row>
    <row r="18" spans="1:167" x14ac:dyDescent="0.25">
      <c r="A18" s="19">
        <v>8</v>
      </c>
      <c r="B18" s="19">
        <v>134892</v>
      </c>
      <c r="C18" s="19" t="s">
        <v>303</v>
      </c>
      <c r="D18" s="18"/>
      <c r="E18" s="28">
        <f t="shared" si="0"/>
        <v>84</v>
      </c>
      <c r="F18" s="28" t="str">
        <f t="shared" si="1"/>
        <v>B</v>
      </c>
      <c r="G18" s="28">
        <f t="shared" si="2"/>
        <v>84</v>
      </c>
      <c r="H18" s="28" t="str">
        <f t="shared" si="3"/>
        <v>B</v>
      </c>
      <c r="I18" s="36">
        <v>2</v>
      </c>
      <c r="J18" s="28" t="str">
        <f t="shared" si="4"/>
        <v>Memiliki kemampuan memahami kritik tari, namun perlu peningkatan dalam evaluasi karya tari</v>
      </c>
      <c r="K18" s="28">
        <f t="shared" si="5"/>
        <v>82</v>
      </c>
      <c r="L18" s="28" t="str">
        <f t="shared" si="6"/>
        <v>B</v>
      </c>
      <c r="M18" s="28">
        <f t="shared" si="7"/>
        <v>82</v>
      </c>
      <c r="N18" s="28" t="str">
        <f t="shared" si="8"/>
        <v>B</v>
      </c>
      <c r="O18" s="36">
        <v>2</v>
      </c>
      <c r="P18" s="28" t="str">
        <f t="shared" si="9"/>
        <v>Sangat terampil  dalam mengkomunikasikan kritik tari secara lisan maupun tulisan , namun perlu peningkatan dalam gerak proses garap gerak tari</v>
      </c>
      <c r="Q18" s="39"/>
      <c r="R18" s="39" t="s">
        <v>8</v>
      </c>
      <c r="S18" s="18"/>
      <c r="T18" s="1">
        <v>84</v>
      </c>
      <c r="U18" s="1">
        <v>84</v>
      </c>
      <c r="V18" s="1">
        <v>84</v>
      </c>
      <c r="W18" s="1">
        <v>84</v>
      </c>
      <c r="X18" s="1"/>
      <c r="Y18" s="1"/>
      <c r="Z18" s="1"/>
      <c r="AA18" s="1"/>
      <c r="AB18" s="1"/>
      <c r="AC18" s="1"/>
      <c r="AD18" s="1"/>
      <c r="AE18" s="18"/>
      <c r="AF18" s="1">
        <v>84</v>
      </c>
      <c r="AG18" s="1">
        <v>80</v>
      </c>
      <c r="AH18" s="1"/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4"/>
      <c r="FH18" s="76"/>
      <c r="FI18" s="76"/>
      <c r="FJ18" s="77"/>
      <c r="FK18" s="77"/>
    </row>
    <row r="19" spans="1:167" x14ac:dyDescent="0.25">
      <c r="A19" s="19">
        <v>9</v>
      </c>
      <c r="B19" s="19">
        <v>134908</v>
      </c>
      <c r="C19" s="19" t="s">
        <v>304</v>
      </c>
      <c r="D19" s="18"/>
      <c r="E19" s="28">
        <f t="shared" si="0"/>
        <v>88</v>
      </c>
      <c r="F19" s="28" t="str">
        <f t="shared" si="1"/>
        <v>A</v>
      </c>
      <c r="G19" s="28">
        <f t="shared" si="2"/>
        <v>88</v>
      </c>
      <c r="H19" s="28" t="str">
        <f t="shared" si="3"/>
        <v>A</v>
      </c>
      <c r="I19" s="36">
        <v>1</v>
      </c>
      <c r="J19" s="28" t="str">
        <f t="shared" si="4"/>
        <v>Memiliki kemampuan memahami evaluasi karya tari, namun perlu peningkatan dalam kritik tari</v>
      </c>
      <c r="K19" s="28">
        <f t="shared" si="5"/>
        <v>89</v>
      </c>
      <c r="L19" s="28" t="str">
        <f t="shared" si="6"/>
        <v>A</v>
      </c>
      <c r="M19" s="28">
        <f t="shared" si="7"/>
        <v>89</v>
      </c>
      <c r="N19" s="28" t="str">
        <f t="shared" si="8"/>
        <v>A</v>
      </c>
      <c r="O19" s="36">
        <v>1</v>
      </c>
      <c r="P19" s="28" t="str">
        <f t="shared" si="9"/>
        <v>Sangat terampil dalam proses garap gerak tari, namun perlu peningkatan dalam mengkomunikasikan kritik tari secara lisan maupun tulisan</v>
      </c>
      <c r="Q19" s="39"/>
      <c r="R19" s="39" t="s">
        <v>8</v>
      </c>
      <c r="S19" s="18"/>
      <c r="T19" s="1">
        <v>88</v>
      </c>
      <c r="U19" s="1">
        <v>90</v>
      </c>
      <c r="V19" s="1">
        <v>90</v>
      </c>
      <c r="W19" s="1">
        <v>84</v>
      </c>
      <c r="X19" s="1"/>
      <c r="Y19" s="1"/>
      <c r="Z19" s="1"/>
      <c r="AA19" s="1"/>
      <c r="AB19" s="1"/>
      <c r="AC19" s="1"/>
      <c r="AD19" s="1"/>
      <c r="AE19" s="18"/>
      <c r="AF19" s="1">
        <v>90</v>
      </c>
      <c r="AG19" s="1">
        <v>88</v>
      </c>
      <c r="AH19" s="1"/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4">
        <v>4</v>
      </c>
      <c r="FH19" s="76"/>
      <c r="FI19" s="76"/>
      <c r="FJ19" s="77">
        <v>62484</v>
      </c>
      <c r="FK19" s="77">
        <v>62494</v>
      </c>
    </row>
    <row r="20" spans="1:167" x14ac:dyDescent="0.25">
      <c r="A20" s="19">
        <v>10</v>
      </c>
      <c r="B20" s="19">
        <v>134924</v>
      </c>
      <c r="C20" s="19" t="s">
        <v>305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memahami evaluasi karya tari, namun perlu peningkatan dalam kritik tari</v>
      </c>
      <c r="K20" s="28">
        <f t="shared" si="5"/>
        <v>88</v>
      </c>
      <c r="L20" s="28" t="str">
        <f t="shared" si="6"/>
        <v>A</v>
      </c>
      <c r="M20" s="28">
        <f t="shared" si="7"/>
        <v>88</v>
      </c>
      <c r="N20" s="28" t="str">
        <f t="shared" si="8"/>
        <v>A</v>
      </c>
      <c r="O20" s="36">
        <v>1</v>
      </c>
      <c r="P20" s="28" t="str">
        <f t="shared" si="9"/>
        <v>Sangat terampil dalam proses garap gerak tari, namun perlu peningkatan dalam mengkomunikasikan kritik tari secara lisan maupun tulisan</v>
      </c>
      <c r="Q20" s="39"/>
      <c r="R20" s="39" t="s">
        <v>8</v>
      </c>
      <c r="S20" s="18"/>
      <c r="T20" s="1">
        <v>88</v>
      </c>
      <c r="U20" s="1">
        <v>86</v>
      </c>
      <c r="V20" s="1">
        <v>84</v>
      </c>
      <c r="W20" s="1">
        <v>88</v>
      </c>
      <c r="X20" s="1"/>
      <c r="Y20" s="1"/>
      <c r="Z20" s="1"/>
      <c r="AA20" s="1"/>
      <c r="AB20" s="1"/>
      <c r="AC20" s="1"/>
      <c r="AD20" s="1"/>
      <c r="AE20" s="18"/>
      <c r="AF20" s="1">
        <v>88</v>
      </c>
      <c r="AG20" s="1">
        <v>88</v>
      </c>
      <c r="AH20" s="1"/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4"/>
      <c r="FH20" s="76"/>
      <c r="FI20" s="76"/>
      <c r="FJ20" s="77"/>
      <c r="FK20" s="77"/>
    </row>
    <row r="21" spans="1:167" x14ac:dyDescent="0.25">
      <c r="A21" s="19">
        <v>11</v>
      </c>
      <c r="B21" s="19">
        <v>134940</v>
      </c>
      <c r="C21" s="19" t="s">
        <v>306</v>
      </c>
      <c r="D21" s="18"/>
      <c r="E21" s="28">
        <f t="shared" si="0"/>
        <v>88</v>
      </c>
      <c r="F21" s="28" t="str">
        <f t="shared" si="1"/>
        <v>A</v>
      </c>
      <c r="G21" s="28">
        <f t="shared" si="2"/>
        <v>88</v>
      </c>
      <c r="H21" s="28" t="str">
        <f t="shared" si="3"/>
        <v>A</v>
      </c>
      <c r="I21" s="36">
        <v>1</v>
      </c>
      <c r="J21" s="28" t="str">
        <f t="shared" si="4"/>
        <v>Memiliki kemampuan memahami evaluasi karya tari, namun perlu peningkatan dalam kritik tari</v>
      </c>
      <c r="K21" s="28">
        <f t="shared" si="5"/>
        <v>86</v>
      </c>
      <c r="L21" s="28" t="str">
        <f t="shared" si="6"/>
        <v>A</v>
      </c>
      <c r="M21" s="28">
        <f t="shared" si="7"/>
        <v>86</v>
      </c>
      <c r="N21" s="28" t="str">
        <f t="shared" si="8"/>
        <v>A</v>
      </c>
      <c r="O21" s="36">
        <v>1</v>
      </c>
      <c r="P21" s="28" t="str">
        <f t="shared" si="9"/>
        <v>Sangat terampil dalam proses garap gerak tari, namun perlu peningkatan dalam mengkomunikasikan kritik tari secara lisan maupun tulisan</v>
      </c>
      <c r="Q21" s="39"/>
      <c r="R21" s="39" t="s">
        <v>8</v>
      </c>
      <c r="S21" s="18"/>
      <c r="T21" s="1">
        <v>86</v>
      </c>
      <c r="U21" s="1">
        <v>86</v>
      </c>
      <c r="V21" s="1">
        <v>90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88</v>
      </c>
      <c r="AG21" s="1">
        <v>84</v>
      </c>
      <c r="AH21" s="1"/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4">
        <v>5</v>
      </c>
      <c r="FH21" s="76"/>
      <c r="FI21" s="76"/>
      <c r="FJ21" s="77">
        <v>62485</v>
      </c>
      <c r="FK21" s="77">
        <v>62495</v>
      </c>
    </row>
    <row r="22" spans="1:167" x14ac:dyDescent="0.25">
      <c r="A22" s="19">
        <v>12</v>
      </c>
      <c r="B22" s="19">
        <v>134956</v>
      </c>
      <c r="C22" s="19" t="s">
        <v>307</v>
      </c>
      <c r="D22" s="18"/>
      <c r="E22" s="28">
        <f t="shared" si="0"/>
        <v>81</v>
      </c>
      <c r="F22" s="28" t="str">
        <f t="shared" si="1"/>
        <v>B</v>
      </c>
      <c r="G22" s="28">
        <f t="shared" si="2"/>
        <v>81</v>
      </c>
      <c r="H22" s="28" t="str">
        <f t="shared" si="3"/>
        <v>B</v>
      </c>
      <c r="I22" s="36">
        <v>2</v>
      </c>
      <c r="J22" s="28" t="str">
        <f t="shared" si="4"/>
        <v>Memiliki kemampuan memahami kritik tari, namun perlu peningkatan dalam evaluasi karya tari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dalam proses garap gerak tari, namun perlu peningkatan dalam mengkomunikasikan kritik tari secara lisan maupun tulisan</v>
      </c>
      <c r="Q22" s="39"/>
      <c r="R22" s="39" t="s">
        <v>8</v>
      </c>
      <c r="S22" s="18"/>
      <c r="T22" s="1">
        <v>80</v>
      </c>
      <c r="U22" s="1">
        <v>80</v>
      </c>
      <c r="V22" s="1">
        <v>84</v>
      </c>
      <c r="W22" s="1">
        <v>80</v>
      </c>
      <c r="X22" s="1"/>
      <c r="Y22" s="1"/>
      <c r="Z22" s="1"/>
      <c r="AA22" s="1"/>
      <c r="AB22" s="1"/>
      <c r="AC22" s="1"/>
      <c r="AD22" s="1"/>
      <c r="AE22" s="18"/>
      <c r="AF22" s="1">
        <v>86</v>
      </c>
      <c r="AG22" s="1">
        <v>84</v>
      </c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4"/>
      <c r="FH22" s="76"/>
      <c r="FI22" s="76"/>
      <c r="FJ22" s="77"/>
      <c r="FK22" s="77"/>
    </row>
    <row r="23" spans="1:167" x14ac:dyDescent="0.25">
      <c r="A23" s="19">
        <v>13</v>
      </c>
      <c r="B23" s="19">
        <v>134972</v>
      </c>
      <c r="C23" s="19" t="s">
        <v>308</v>
      </c>
      <c r="D23" s="18"/>
      <c r="E23" s="28">
        <f t="shared" si="0"/>
        <v>81</v>
      </c>
      <c r="F23" s="28" t="str">
        <f t="shared" si="1"/>
        <v>B</v>
      </c>
      <c r="G23" s="28">
        <f t="shared" si="2"/>
        <v>81</v>
      </c>
      <c r="H23" s="28" t="str">
        <f t="shared" si="3"/>
        <v>B</v>
      </c>
      <c r="I23" s="36">
        <v>2</v>
      </c>
      <c r="J23" s="28" t="str">
        <f t="shared" si="4"/>
        <v>Memiliki kemampuan memahami kritik tari, namun perlu peningkatan dalam evaluasi karya tari</v>
      </c>
      <c r="K23" s="28">
        <f t="shared" si="5"/>
        <v>82</v>
      </c>
      <c r="L23" s="28" t="str">
        <f t="shared" si="6"/>
        <v>B</v>
      </c>
      <c r="M23" s="28">
        <f t="shared" si="7"/>
        <v>82</v>
      </c>
      <c r="N23" s="28" t="str">
        <f t="shared" si="8"/>
        <v>B</v>
      </c>
      <c r="O23" s="36">
        <v>2</v>
      </c>
      <c r="P23" s="28" t="str">
        <f t="shared" si="9"/>
        <v>Sangat terampil  dalam mengkomunikasikan kritik tari secara lisan maupun tulisan , namun perlu peningkatan dalam gerak proses garap gerak tari</v>
      </c>
      <c r="Q23" s="39"/>
      <c r="R23" s="39" t="s">
        <v>8</v>
      </c>
      <c r="S23" s="18"/>
      <c r="T23" s="1">
        <v>84</v>
      </c>
      <c r="U23" s="1">
        <v>80</v>
      </c>
      <c r="V23" s="1">
        <v>80</v>
      </c>
      <c r="W23" s="1">
        <v>80</v>
      </c>
      <c r="X23" s="1"/>
      <c r="Y23" s="1"/>
      <c r="Z23" s="1"/>
      <c r="AA23" s="1"/>
      <c r="AB23" s="1"/>
      <c r="AC23" s="1"/>
      <c r="AD23" s="1"/>
      <c r="AE23" s="18"/>
      <c r="AF23" s="1">
        <v>82</v>
      </c>
      <c r="AG23" s="1">
        <v>82</v>
      </c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4">
        <v>6</v>
      </c>
      <c r="FH23" s="76"/>
      <c r="FI23" s="76"/>
      <c r="FJ23" s="77">
        <v>62486</v>
      </c>
      <c r="FK23" s="77">
        <v>62496</v>
      </c>
    </row>
    <row r="24" spans="1:167" x14ac:dyDescent="0.25">
      <c r="A24" s="19">
        <v>14</v>
      </c>
      <c r="B24" s="19">
        <v>134988</v>
      </c>
      <c r="C24" s="19" t="s">
        <v>309</v>
      </c>
      <c r="D24" s="18"/>
      <c r="E24" s="28">
        <f t="shared" si="0"/>
        <v>84</v>
      </c>
      <c r="F24" s="28" t="str">
        <f t="shared" si="1"/>
        <v>B</v>
      </c>
      <c r="G24" s="28">
        <f t="shared" si="2"/>
        <v>84</v>
      </c>
      <c r="H24" s="28" t="str">
        <f t="shared" si="3"/>
        <v>B</v>
      </c>
      <c r="I24" s="36">
        <v>2</v>
      </c>
      <c r="J24" s="28" t="str">
        <f t="shared" si="4"/>
        <v>Memiliki kemampuan memahami kritik tari, namun perlu peningkatan dalam evaluasi karya tari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dalam proses garap gerak tari, namun perlu peningkatan dalam mengkomunikasikan kritik tari secara lisan maupun tulisan</v>
      </c>
      <c r="Q24" s="39"/>
      <c r="R24" s="39" t="s">
        <v>8</v>
      </c>
      <c r="S24" s="18"/>
      <c r="T24" s="1">
        <v>86</v>
      </c>
      <c r="U24" s="1">
        <v>84</v>
      </c>
      <c r="V24" s="1">
        <v>84</v>
      </c>
      <c r="W24" s="1">
        <v>80</v>
      </c>
      <c r="X24" s="1"/>
      <c r="Y24" s="1"/>
      <c r="Z24" s="1"/>
      <c r="AA24" s="1"/>
      <c r="AB24" s="1"/>
      <c r="AC24" s="1"/>
      <c r="AD24" s="1"/>
      <c r="AE24" s="18"/>
      <c r="AF24" s="1">
        <v>88</v>
      </c>
      <c r="AG24" s="1">
        <v>82</v>
      </c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4"/>
      <c r="FH24" s="76"/>
      <c r="FI24" s="76"/>
      <c r="FJ24" s="77"/>
      <c r="FK24" s="77"/>
    </row>
    <row r="25" spans="1:167" x14ac:dyDescent="0.25">
      <c r="A25" s="19">
        <v>15</v>
      </c>
      <c r="B25" s="19">
        <v>135004</v>
      </c>
      <c r="C25" s="19" t="s">
        <v>310</v>
      </c>
      <c r="D25" s="18"/>
      <c r="E25" s="28">
        <f t="shared" si="0"/>
        <v>89</v>
      </c>
      <c r="F25" s="28" t="str">
        <f t="shared" si="1"/>
        <v>A</v>
      </c>
      <c r="G25" s="28">
        <f t="shared" si="2"/>
        <v>89</v>
      </c>
      <c r="H25" s="28" t="str">
        <f t="shared" si="3"/>
        <v>A</v>
      </c>
      <c r="I25" s="36">
        <v>1</v>
      </c>
      <c r="J25" s="28" t="str">
        <f t="shared" si="4"/>
        <v>Memiliki kemampuan memahami evaluasi karya tari, namun perlu peningkatan dalam kritik tari</v>
      </c>
      <c r="K25" s="28">
        <f t="shared" si="5"/>
        <v>88</v>
      </c>
      <c r="L25" s="28" t="str">
        <f t="shared" si="6"/>
        <v>A</v>
      </c>
      <c r="M25" s="28">
        <f t="shared" si="7"/>
        <v>88</v>
      </c>
      <c r="N25" s="28" t="str">
        <f t="shared" si="8"/>
        <v>A</v>
      </c>
      <c r="O25" s="36">
        <v>1</v>
      </c>
      <c r="P25" s="28" t="str">
        <f t="shared" si="9"/>
        <v>Sangat terampil dalam proses garap gerak tari, namun perlu peningkatan dalam mengkomunikasikan kritik tari secara lisan maupun tulisan</v>
      </c>
      <c r="Q25" s="39"/>
      <c r="R25" s="39" t="s">
        <v>8</v>
      </c>
      <c r="S25" s="18"/>
      <c r="T25" s="1">
        <v>86</v>
      </c>
      <c r="U25" s="1">
        <v>90</v>
      </c>
      <c r="V25" s="1">
        <v>90</v>
      </c>
      <c r="W25" s="1">
        <v>88</v>
      </c>
      <c r="X25" s="1"/>
      <c r="Y25" s="1"/>
      <c r="Z25" s="1"/>
      <c r="AA25" s="1"/>
      <c r="AB25" s="1"/>
      <c r="AC25" s="1"/>
      <c r="AD25" s="1"/>
      <c r="AE25" s="18"/>
      <c r="AF25" s="1">
        <v>88</v>
      </c>
      <c r="AG25" s="1">
        <v>88</v>
      </c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6" t="s">
        <v>80</v>
      </c>
      <c r="FD25" s="46"/>
      <c r="FE25" s="46"/>
      <c r="FG25" s="74">
        <v>7</v>
      </c>
      <c r="FH25" s="76"/>
      <c r="FI25" s="76"/>
      <c r="FJ25" s="77">
        <v>62487</v>
      </c>
      <c r="FK25" s="77">
        <v>62497</v>
      </c>
    </row>
    <row r="26" spans="1:167" x14ac:dyDescent="0.25">
      <c r="A26" s="19">
        <v>16</v>
      </c>
      <c r="B26" s="19">
        <v>135020</v>
      </c>
      <c r="C26" s="19" t="s">
        <v>311</v>
      </c>
      <c r="D26" s="18"/>
      <c r="E26" s="28">
        <f t="shared" si="0"/>
        <v>89</v>
      </c>
      <c r="F26" s="28" t="str">
        <f t="shared" si="1"/>
        <v>A</v>
      </c>
      <c r="G26" s="28">
        <f t="shared" si="2"/>
        <v>89</v>
      </c>
      <c r="H26" s="28" t="str">
        <f t="shared" si="3"/>
        <v>A</v>
      </c>
      <c r="I26" s="36">
        <v>1</v>
      </c>
      <c r="J26" s="28" t="str">
        <f t="shared" si="4"/>
        <v>Memiliki kemampuan memahami evaluasi karya tari, namun perlu peningkatan dalam kritik tari</v>
      </c>
      <c r="K26" s="28">
        <f t="shared" si="5"/>
        <v>88</v>
      </c>
      <c r="L26" s="28" t="str">
        <f t="shared" si="6"/>
        <v>A</v>
      </c>
      <c r="M26" s="28">
        <f t="shared" si="7"/>
        <v>88</v>
      </c>
      <c r="N26" s="28" t="str">
        <f t="shared" si="8"/>
        <v>A</v>
      </c>
      <c r="O26" s="36">
        <v>1</v>
      </c>
      <c r="P26" s="28" t="str">
        <f t="shared" si="9"/>
        <v>Sangat terampil dalam proses garap gerak tari, namun perlu peningkatan dalam mengkomunikasikan kritik tari secara lisan maupun tulisan</v>
      </c>
      <c r="Q26" s="39"/>
      <c r="R26" s="39" t="s">
        <v>8</v>
      </c>
      <c r="S26" s="18"/>
      <c r="T26" s="1">
        <v>88</v>
      </c>
      <c r="U26" s="1">
        <v>88</v>
      </c>
      <c r="V26" s="1">
        <v>88</v>
      </c>
      <c r="W26" s="1">
        <v>90</v>
      </c>
      <c r="X26" s="1"/>
      <c r="Y26" s="1"/>
      <c r="Z26" s="1"/>
      <c r="AA26" s="1"/>
      <c r="AB26" s="1"/>
      <c r="AC26" s="1"/>
      <c r="AD26" s="1"/>
      <c r="AE26" s="18"/>
      <c r="AF26" s="1">
        <v>88</v>
      </c>
      <c r="AG26" s="1">
        <v>88</v>
      </c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74"/>
      <c r="FH26" s="76"/>
      <c r="FI26" s="76"/>
      <c r="FJ26" s="77"/>
      <c r="FK26" s="77"/>
    </row>
    <row r="27" spans="1:167" x14ac:dyDescent="0.25">
      <c r="A27" s="19">
        <v>17</v>
      </c>
      <c r="B27" s="19">
        <v>135036</v>
      </c>
      <c r="C27" s="19" t="s">
        <v>312</v>
      </c>
      <c r="D27" s="18"/>
      <c r="E27" s="28">
        <f t="shared" si="0"/>
        <v>89</v>
      </c>
      <c r="F27" s="28" t="str">
        <f t="shared" si="1"/>
        <v>A</v>
      </c>
      <c r="G27" s="28">
        <f t="shared" si="2"/>
        <v>89</v>
      </c>
      <c r="H27" s="28" t="str">
        <f t="shared" si="3"/>
        <v>A</v>
      </c>
      <c r="I27" s="36">
        <v>1</v>
      </c>
      <c r="J27" s="28" t="str">
        <f t="shared" si="4"/>
        <v>Memiliki kemampuan memahami evaluasi karya tari, namun perlu peningkatan dalam kritik tari</v>
      </c>
      <c r="K27" s="28">
        <f t="shared" si="5"/>
        <v>89</v>
      </c>
      <c r="L27" s="28" t="str">
        <f t="shared" si="6"/>
        <v>A</v>
      </c>
      <c r="M27" s="28">
        <f t="shared" si="7"/>
        <v>89</v>
      </c>
      <c r="N27" s="28" t="str">
        <f t="shared" si="8"/>
        <v>A</v>
      </c>
      <c r="O27" s="36">
        <v>1</v>
      </c>
      <c r="P27" s="28" t="str">
        <f t="shared" si="9"/>
        <v>Sangat terampil dalam proses garap gerak tari, namun perlu peningkatan dalam mengkomunikasikan kritik tari secara lisan maupun tulisan</v>
      </c>
      <c r="Q27" s="39"/>
      <c r="R27" s="39" t="s">
        <v>8</v>
      </c>
      <c r="S27" s="18"/>
      <c r="T27" s="1">
        <v>88</v>
      </c>
      <c r="U27" s="1">
        <v>88</v>
      </c>
      <c r="V27" s="1">
        <v>88</v>
      </c>
      <c r="W27" s="1">
        <v>92</v>
      </c>
      <c r="X27" s="1"/>
      <c r="Y27" s="1"/>
      <c r="Z27" s="1"/>
      <c r="AA27" s="1"/>
      <c r="AB27" s="1"/>
      <c r="AC27" s="1"/>
      <c r="AD27" s="1"/>
      <c r="AE27" s="18"/>
      <c r="AF27" s="1">
        <v>90</v>
      </c>
      <c r="AG27" s="1">
        <v>88</v>
      </c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74">
        <v>8</v>
      </c>
      <c r="FH27" s="76"/>
      <c r="FI27" s="76"/>
      <c r="FJ27" s="77">
        <v>62488</v>
      </c>
      <c r="FK27" s="77">
        <v>62498</v>
      </c>
    </row>
    <row r="28" spans="1:167" x14ac:dyDescent="0.25">
      <c r="A28" s="19">
        <v>18</v>
      </c>
      <c r="B28" s="19">
        <v>135068</v>
      </c>
      <c r="C28" s="19" t="s">
        <v>313</v>
      </c>
      <c r="D28" s="18"/>
      <c r="E28" s="28">
        <f t="shared" si="0"/>
        <v>85</v>
      </c>
      <c r="F28" s="28" t="str">
        <f t="shared" si="1"/>
        <v>A</v>
      </c>
      <c r="G28" s="28">
        <f t="shared" si="2"/>
        <v>85</v>
      </c>
      <c r="H28" s="28" t="str">
        <f t="shared" si="3"/>
        <v>A</v>
      </c>
      <c r="I28" s="36">
        <v>1</v>
      </c>
      <c r="J28" s="28" t="str">
        <f t="shared" si="4"/>
        <v>Memiliki kemampuan memahami evaluasi karya tari, namun perlu peningkatan dalam kritik tari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dalam proses garap gerak tari, namun perlu peningkatan dalam mengkomunikasikan kritik tari secara lisan maupun tulisan</v>
      </c>
      <c r="Q28" s="39"/>
      <c r="R28" s="39" t="s">
        <v>8</v>
      </c>
      <c r="S28" s="18"/>
      <c r="T28" s="1">
        <v>88</v>
      </c>
      <c r="U28" s="1">
        <v>86</v>
      </c>
      <c r="V28" s="1">
        <v>84</v>
      </c>
      <c r="W28" s="1">
        <v>80</v>
      </c>
      <c r="X28" s="1"/>
      <c r="Y28" s="1"/>
      <c r="Z28" s="1"/>
      <c r="AA28" s="1"/>
      <c r="AB28" s="1"/>
      <c r="AC28" s="1"/>
      <c r="AD28" s="1"/>
      <c r="AE28" s="18"/>
      <c r="AF28" s="1">
        <v>86</v>
      </c>
      <c r="AG28" s="1">
        <v>84</v>
      </c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74"/>
      <c r="FH28" s="76"/>
      <c r="FI28" s="76"/>
      <c r="FJ28" s="77"/>
      <c r="FK28" s="77"/>
    </row>
    <row r="29" spans="1:167" x14ac:dyDescent="0.25">
      <c r="A29" s="19">
        <v>19</v>
      </c>
      <c r="B29" s="19">
        <v>135052</v>
      </c>
      <c r="C29" s="19" t="s">
        <v>314</v>
      </c>
      <c r="D29" s="18"/>
      <c r="E29" s="28">
        <f t="shared" si="0"/>
        <v>88</v>
      </c>
      <c r="F29" s="28" t="str">
        <f t="shared" si="1"/>
        <v>A</v>
      </c>
      <c r="G29" s="28">
        <f t="shared" si="2"/>
        <v>88</v>
      </c>
      <c r="H29" s="28" t="str">
        <f t="shared" si="3"/>
        <v>A</v>
      </c>
      <c r="I29" s="36">
        <v>1</v>
      </c>
      <c r="J29" s="28" t="str">
        <f t="shared" si="4"/>
        <v>Memiliki kemampuan memahami evaluasi karya tari, namun perlu peningkatan dalam kritik tari</v>
      </c>
      <c r="K29" s="28">
        <f t="shared" si="5"/>
        <v>87</v>
      </c>
      <c r="L29" s="28" t="str">
        <f t="shared" si="6"/>
        <v>A</v>
      </c>
      <c r="M29" s="28">
        <f t="shared" si="7"/>
        <v>87</v>
      </c>
      <c r="N29" s="28" t="str">
        <f t="shared" si="8"/>
        <v>A</v>
      </c>
      <c r="O29" s="36">
        <v>1</v>
      </c>
      <c r="P29" s="28" t="str">
        <f t="shared" si="9"/>
        <v>Sangat terampil dalam proses garap gerak tari, namun perlu peningkatan dalam mengkomunikasikan kritik tari secara lisan maupun tulisan</v>
      </c>
      <c r="Q29" s="39"/>
      <c r="R29" s="39" t="s">
        <v>8</v>
      </c>
      <c r="S29" s="18"/>
      <c r="T29" s="1">
        <v>88</v>
      </c>
      <c r="U29" s="1">
        <v>86</v>
      </c>
      <c r="V29" s="1">
        <v>86</v>
      </c>
      <c r="W29" s="1">
        <v>90</v>
      </c>
      <c r="X29" s="1"/>
      <c r="Y29" s="1"/>
      <c r="Z29" s="1"/>
      <c r="AA29" s="1"/>
      <c r="AB29" s="1"/>
      <c r="AC29" s="1"/>
      <c r="AD29" s="1"/>
      <c r="AE29" s="18"/>
      <c r="AF29" s="1">
        <v>88</v>
      </c>
      <c r="AG29" s="1">
        <v>86</v>
      </c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74">
        <v>9</v>
      </c>
      <c r="FH29" s="76"/>
      <c r="FI29" s="76"/>
      <c r="FJ29" s="77">
        <v>62489</v>
      </c>
      <c r="FK29" s="77">
        <v>62499</v>
      </c>
    </row>
    <row r="30" spans="1:167" x14ac:dyDescent="0.25">
      <c r="A30" s="19">
        <v>20</v>
      </c>
      <c r="B30" s="19">
        <v>135084</v>
      </c>
      <c r="C30" s="19" t="s">
        <v>315</v>
      </c>
      <c r="D30" s="18"/>
      <c r="E30" s="28">
        <f t="shared" si="0"/>
        <v>84</v>
      </c>
      <c r="F30" s="28" t="str">
        <f t="shared" si="1"/>
        <v>B</v>
      </c>
      <c r="G30" s="28">
        <f t="shared" si="2"/>
        <v>84</v>
      </c>
      <c r="H30" s="28" t="str">
        <f t="shared" si="3"/>
        <v>B</v>
      </c>
      <c r="I30" s="36">
        <v>2</v>
      </c>
      <c r="J30" s="28" t="str">
        <f t="shared" si="4"/>
        <v>Memiliki kemampuan memahami kritik tari, namun perlu peningkatan dalam evaluasi karya tari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dalam proses garap gerak tari, namun perlu peningkatan dalam mengkomunikasikan kritik tari secara lisan maupun tulisan</v>
      </c>
      <c r="Q30" s="39"/>
      <c r="R30" s="39" t="s">
        <v>8</v>
      </c>
      <c r="S30" s="18"/>
      <c r="T30" s="1">
        <v>82</v>
      </c>
      <c r="U30" s="1">
        <v>88</v>
      </c>
      <c r="V30" s="1">
        <v>86</v>
      </c>
      <c r="W30" s="1">
        <v>80</v>
      </c>
      <c r="X30" s="1"/>
      <c r="Y30" s="1"/>
      <c r="Z30" s="1"/>
      <c r="AA30" s="1"/>
      <c r="AB30" s="1"/>
      <c r="AC30" s="1"/>
      <c r="AD30" s="1"/>
      <c r="AE30" s="18"/>
      <c r="AF30" s="1">
        <v>84</v>
      </c>
      <c r="AG30" s="1">
        <v>86</v>
      </c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74"/>
      <c r="FH30" s="76"/>
      <c r="FI30" s="76"/>
      <c r="FJ30" s="77"/>
      <c r="FK30" s="77"/>
    </row>
    <row r="31" spans="1:167" x14ac:dyDescent="0.25">
      <c r="A31" s="19">
        <v>21</v>
      </c>
      <c r="B31" s="19">
        <v>135100</v>
      </c>
      <c r="C31" s="19" t="s">
        <v>316</v>
      </c>
      <c r="D31" s="18"/>
      <c r="E31" s="28">
        <f t="shared" si="0"/>
        <v>82</v>
      </c>
      <c r="F31" s="28" t="str">
        <f t="shared" si="1"/>
        <v>B</v>
      </c>
      <c r="G31" s="28">
        <f t="shared" si="2"/>
        <v>82</v>
      </c>
      <c r="H31" s="28" t="str">
        <f t="shared" si="3"/>
        <v>B</v>
      </c>
      <c r="I31" s="36">
        <v>2</v>
      </c>
      <c r="J31" s="28" t="str">
        <f t="shared" si="4"/>
        <v>Memiliki kemampuan memahami kritik tari, namun perlu peningkatan dalam evaluasi karya tari</v>
      </c>
      <c r="K31" s="28">
        <f t="shared" si="5"/>
        <v>83</v>
      </c>
      <c r="L31" s="28" t="str">
        <f t="shared" si="6"/>
        <v>B</v>
      </c>
      <c r="M31" s="28">
        <f t="shared" si="7"/>
        <v>83</v>
      </c>
      <c r="N31" s="28" t="str">
        <f t="shared" si="8"/>
        <v>B</v>
      </c>
      <c r="O31" s="36">
        <v>2</v>
      </c>
      <c r="P31" s="28" t="str">
        <f t="shared" si="9"/>
        <v>Sangat terampil  dalam mengkomunikasikan kritik tari secara lisan maupun tulisan , namun perlu peningkatan dalam gerak proses garap gerak tari</v>
      </c>
      <c r="Q31" s="39"/>
      <c r="R31" s="39" t="s">
        <v>8</v>
      </c>
      <c r="S31" s="18"/>
      <c r="T31" s="1">
        <v>82</v>
      </c>
      <c r="U31" s="1">
        <v>84</v>
      </c>
      <c r="V31" s="1">
        <v>82</v>
      </c>
      <c r="W31" s="1">
        <v>80</v>
      </c>
      <c r="X31" s="1"/>
      <c r="Y31" s="1"/>
      <c r="Z31" s="1"/>
      <c r="AA31" s="1"/>
      <c r="AB31" s="1"/>
      <c r="AC31" s="1"/>
      <c r="AD31" s="1"/>
      <c r="AE31" s="18"/>
      <c r="AF31" s="1">
        <v>86</v>
      </c>
      <c r="AG31" s="1">
        <v>80</v>
      </c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4">
        <v>10</v>
      </c>
      <c r="FH31" s="76"/>
      <c r="FI31" s="76"/>
      <c r="FJ31" s="77">
        <v>62490</v>
      </c>
      <c r="FK31" s="77">
        <v>62500</v>
      </c>
    </row>
    <row r="32" spans="1:167" x14ac:dyDescent="0.25">
      <c r="A32" s="19">
        <v>22</v>
      </c>
      <c r="B32" s="19">
        <v>136972</v>
      </c>
      <c r="C32" s="19" t="s">
        <v>317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memahami evaluasi karya tari, namun perlu peningkatan dalam kritik tari</v>
      </c>
      <c r="K32" s="28">
        <f t="shared" si="5"/>
        <v>87</v>
      </c>
      <c r="L32" s="28" t="str">
        <f t="shared" si="6"/>
        <v>A</v>
      </c>
      <c r="M32" s="28">
        <f t="shared" si="7"/>
        <v>87</v>
      </c>
      <c r="N32" s="28" t="str">
        <f t="shared" si="8"/>
        <v>A</v>
      </c>
      <c r="O32" s="36">
        <v>1</v>
      </c>
      <c r="P32" s="28" t="str">
        <f t="shared" si="9"/>
        <v>Sangat terampil dalam proses garap gerak tari, namun perlu peningkatan dalam mengkomunikasikan kritik tari secara lisan maupun tulisan</v>
      </c>
      <c r="Q32" s="39"/>
      <c r="R32" s="39" t="s">
        <v>8</v>
      </c>
      <c r="S32" s="18"/>
      <c r="T32" s="1">
        <v>80</v>
      </c>
      <c r="U32" s="1">
        <v>82</v>
      </c>
      <c r="V32" s="1">
        <v>88</v>
      </c>
      <c r="W32" s="1">
        <v>88</v>
      </c>
      <c r="X32" s="1"/>
      <c r="Y32" s="1"/>
      <c r="Z32" s="1"/>
      <c r="AA32" s="1"/>
      <c r="AB32" s="1"/>
      <c r="AC32" s="1"/>
      <c r="AD32" s="1"/>
      <c r="AE32" s="18"/>
      <c r="AF32" s="1">
        <v>88</v>
      </c>
      <c r="AG32" s="1">
        <v>86</v>
      </c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4"/>
      <c r="FH32" s="77"/>
      <c r="FI32" s="77"/>
      <c r="FJ32" s="77"/>
      <c r="FK32" s="77"/>
    </row>
    <row r="33" spans="1:157" x14ac:dyDescent="0.25">
      <c r="A33" s="19">
        <v>23</v>
      </c>
      <c r="B33" s="19">
        <v>135116</v>
      </c>
      <c r="C33" s="19" t="s">
        <v>318</v>
      </c>
      <c r="D33" s="18"/>
      <c r="E33" s="28">
        <f t="shared" si="0"/>
        <v>81</v>
      </c>
      <c r="F33" s="28" t="str">
        <f t="shared" si="1"/>
        <v>B</v>
      </c>
      <c r="G33" s="28">
        <f t="shared" si="2"/>
        <v>81</v>
      </c>
      <c r="H33" s="28" t="str">
        <f t="shared" si="3"/>
        <v>B</v>
      </c>
      <c r="I33" s="36">
        <v>2</v>
      </c>
      <c r="J33" s="28" t="str">
        <f t="shared" si="4"/>
        <v>Memiliki kemampuan memahami kritik tari, namun perlu peningkatan dalam evaluasi karya tari</v>
      </c>
      <c r="K33" s="28">
        <f t="shared" si="5"/>
        <v>83</v>
      </c>
      <c r="L33" s="28" t="str">
        <f t="shared" si="6"/>
        <v>B</v>
      </c>
      <c r="M33" s="28">
        <f t="shared" si="7"/>
        <v>83</v>
      </c>
      <c r="N33" s="28" t="str">
        <f t="shared" si="8"/>
        <v>B</v>
      </c>
      <c r="O33" s="36">
        <v>2</v>
      </c>
      <c r="P33" s="28" t="str">
        <f t="shared" si="9"/>
        <v>Sangat terampil  dalam mengkomunikasikan kritik tari secara lisan maupun tulisan , namun perlu peningkatan dalam gerak proses garap gerak tari</v>
      </c>
      <c r="Q33" s="39"/>
      <c r="R33" s="39" t="s">
        <v>8</v>
      </c>
      <c r="S33" s="18"/>
      <c r="T33" s="1">
        <v>80</v>
      </c>
      <c r="U33" s="1">
        <v>80</v>
      </c>
      <c r="V33" s="1">
        <v>84</v>
      </c>
      <c r="W33" s="1">
        <v>80</v>
      </c>
      <c r="X33" s="1"/>
      <c r="Y33" s="1"/>
      <c r="Z33" s="1"/>
      <c r="AA33" s="1"/>
      <c r="AB33" s="1"/>
      <c r="AC33" s="1"/>
      <c r="AD33" s="1"/>
      <c r="AE33" s="18"/>
      <c r="AF33" s="1">
        <v>86</v>
      </c>
      <c r="AG33" s="1">
        <v>80</v>
      </c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135132</v>
      </c>
      <c r="C34" s="19" t="s">
        <v>319</v>
      </c>
      <c r="D34" s="18"/>
      <c r="E34" s="28">
        <f t="shared" si="0"/>
        <v>85</v>
      </c>
      <c r="F34" s="28" t="str">
        <f t="shared" si="1"/>
        <v>A</v>
      </c>
      <c r="G34" s="28">
        <f t="shared" si="2"/>
        <v>85</v>
      </c>
      <c r="H34" s="28" t="str">
        <f t="shared" si="3"/>
        <v>A</v>
      </c>
      <c r="I34" s="36">
        <v>1</v>
      </c>
      <c r="J34" s="28" t="str">
        <f t="shared" si="4"/>
        <v>Memiliki kemampuan memahami evaluasi karya tari, namun perlu peningkatan dalam kritik tari</v>
      </c>
      <c r="K34" s="28">
        <f t="shared" si="5"/>
        <v>86</v>
      </c>
      <c r="L34" s="28" t="str">
        <f t="shared" si="6"/>
        <v>A</v>
      </c>
      <c r="M34" s="28">
        <f t="shared" si="7"/>
        <v>86</v>
      </c>
      <c r="N34" s="28" t="str">
        <f t="shared" si="8"/>
        <v>A</v>
      </c>
      <c r="O34" s="36">
        <v>1</v>
      </c>
      <c r="P34" s="28" t="str">
        <f t="shared" si="9"/>
        <v>Sangat terampil dalam proses garap gerak tari, namun perlu peningkatan dalam mengkomunikasikan kritik tari secara lisan maupun tulisan</v>
      </c>
      <c r="Q34" s="39"/>
      <c r="R34" s="39" t="s">
        <v>8</v>
      </c>
      <c r="S34" s="18"/>
      <c r="T34" s="1">
        <v>84</v>
      </c>
      <c r="U34" s="1">
        <v>84</v>
      </c>
      <c r="V34" s="1">
        <v>86</v>
      </c>
      <c r="W34" s="1">
        <v>84</v>
      </c>
      <c r="X34" s="1"/>
      <c r="Y34" s="1"/>
      <c r="Z34" s="1"/>
      <c r="AA34" s="1"/>
      <c r="AB34" s="1"/>
      <c r="AC34" s="1"/>
      <c r="AD34" s="1"/>
      <c r="AE34" s="18"/>
      <c r="AF34" s="1">
        <v>88</v>
      </c>
      <c r="AG34" s="1">
        <v>84</v>
      </c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135148</v>
      </c>
      <c r="C35" s="19" t="s">
        <v>320</v>
      </c>
      <c r="D35" s="18"/>
      <c r="E35" s="28">
        <f t="shared" si="0"/>
        <v>84</v>
      </c>
      <c r="F35" s="28" t="str">
        <f t="shared" si="1"/>
        <v>B</v>
      </c>
      <c r="G35" s="28">
        <f t="shared" si="2"/>
        <v>84</v>
      </c>
      <c r="H35" s="28" t="str">
        <f t="shared" si="3"/>
        <v>B</v>
      </c>
      <c r="I35" s="36">
        <v>2</v>
      </c>
      <c r="J35" s="28" t="str">
        <f t="shared" si="4"/>
        <v>Memiliki kemampuan memahami kritik tari, namun perlu peningkatan dalam evaluasi karya tari</v>
      </c>
      <c r="K35" s="28">
        <f t="shared" si="5"/>
        <v>84</v>
      </c>
      <c r="L35" s="28" t="str">
        <f t="shared" si="6"/>
        <v>B</v>
      </c>
      <c r="M35" s="28">
        <f t="shared" si="7"/>
        <v>84</v>
      </c>
      <c r="N35" s="28" t="str">
        <f t="shared" si="8"/>
        <v>B</v>
      </c>
      <c r="O35" s="36">
        <v>2</v>
      </c>
      <c r="P35" s="28" t="str">
        <f t="shared" si="9"/>
        <v>Sangat terampil  dalam mengkomunikasikan kritik tari secara lisan maupun tulisan , namun perlu peningkatan dalam gerak proses garap gerak tari</v>
      </c>
      <c r="Q35" s="39"/>
      <c r="R35" s="39" t="s">
        <v>8</v>
      </c>
      <c r="S35" s="18"/>
      <c r="T35" s="1">
        <v>84</v>
      </c>
      <c r="U35" s="1">
        <v>88</v>
      </c>
      <c r="V35" s="1">
        <v>84</v>
      </c>
      <c r="W35" s="1">
        <v>80</v>
      </c>
      <c r="X35" s="1"/>
      <c r="Y35" s="1"/>
      <c r="Z35" s="1"/>
      <c r="AA35" s="1"/>
      <c r="AB35" s="1"/>
      <c r="AC35" s="1"/>
      <c r="AD35" s="1"/>
      <c r="AE35" s="18"/>
      <c r="AF35" s="1">
        <v>86</v>
      </c>
      <c r="AG35" s="1">
        <v>82</v>
      </c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135164</v>
      </c>
      <c r="C36" s="19" t="s">
        <v>321</v>
      </c>
      <c r="D36" s="18"/>
      <c r="E36" s="28">
        <f t="shared" si="0"/>
        <v>93</v>
      </c>
      <c r="F36" s="28" t="str">
        <f t="shared" si="1"/>
        <v>A</v>
      </c>
      <c r="G36" s="28">
        <f t="shared" si="2"/>
        <v>93</v>
      </c>
      <c r="H36" s="28" t="str">
        <f t="shared" si="3"/>
        <v>A</v>
      </c>
      <c r="I36" s="36">
        <v>1</v>
      </c>
      <c r="J36" s="28" t="str">
        <f t="shared" si="4"/>
        <v>Memiliki kemampuan memahami evaluasi karya tari, namun perlu peningkatan dalam kritik tari</v>
      </c>
      <c r="K36" s="28">
        <f t="shared" si="5"/>
        <v>92</v>
      </c>
      <c r="L36" s="28" t="str">
        <f t="shared" si="6"/>
        <v>A</v>
      </c>
      <c r="M36" s="28">
        <f t="shared" si="7"/>
        <v>92</v>
      </c>
      <c r="N36" s="28" t="str">
        <f t="shared" si="8"/>
        <v>A</v>
      </c>
      <c r="O36" s="36">
        <v>1</v>
      </c>
      <c r="P36" s="28" t="str">
        <f t="shared" si="9"/>
        <v>Sangat terampil dalam proses garap gerak tari, namun perlu peningkatan dalam mengkomunikasikan kritik tari secara lisan maupun tulisan</v>
      </c>
      <c r="Q36" s="39"/>
      <c r="R36" s="39" t="s">
        <v>8</v>
      </c>
      <c r="S36" s="18"/>
      <c r="T36" s="1">
        <v>92</v>
      </c>
      <c r="U36" s="1">
        <v>94</v>
      </c>
      <c r="V36" s="1">
        <v>90</v>
      </c>
      <c r="W36" s="1">
        <v>96</v>
      </c>
      <c r="X36" s="1"/>
      <c r="Y36" s="1"/>
      <c r="Z36" s="1"/>
      <c r="AA36" s="1"/>
      <c r="AB36" s="1"/>
      <c r="AC36" s="1"/>
      <c r="AD36" s="1"/>
      <c r="AE36" s="18"/>
      <c r="AF36" s="1">
        <v>90</v>
      </c>
      <c r="AG36" s="1">
        <v>94</v>
      </c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135180</v>
      </c>
      <c r="C37" s="19" t="s">
        <v>322</v>
      </c>
      <c r="D37" s="18"/>
      <c r="E37" s="28">
        <f t="shared" si="0"/>
        <v>85</v>
      </c>
      <c r="F37" s="28" t="str">
        <f t="shared" si="1"/>
        <v>A</v>
      </c>
      <c r="G37" s="28">
        <f t="shared" si="2"/>
        <v>85</v>
      </c>
      <c r="H37" s="28" t="str">
        <f t="shared" si="3"/>
        <v>A</v>
      </c>
      <c r="I37" s="36">
        <v>1</v>
      </c>
      <c r="J37" s="28" t="str">
        <f t="shared" si="4"/>
        <v>Memiliki kemampuan memahami evaluasi karya tari, namun perlu peningkatan dalam kritik tari</v>
      </c>
      <c r="K37" s="28">
        <f t="shared" si="5"/>
        <v>87</v>
      </c>
      <c r="L37" s="28" t="str">
        <f t="shared" si="6"/>
        <v>A</v>
      </c>
      <c r="M37" s="28">
        <f t="shared" si="7"/>
        <v>87</v>
      </c>
      <c r="N37" s="28" t="str">
        <f t="shared" si="8"/>
        <v>A</v>
      </c>
      <c r="O37" s="36">
        <v>1</v>
      </c>
      <c r="P37" s="28" t="str">
        <f t="shared" si="9"/>
        <v>Sangat terampil dalam proses garap gerak tari, namun perlu peningkatan dalam mengkomunikasikan kritik tari secara lisan maupun tulisan</v>
      </c>
      <c r="Q37" s="39"/>
      <c r="R37" s="39" t="s">
        <v>8</v>
      </c>
      <c r="S37" s="18"/>
      <c r="T37" s="1">
        <v>80</v>
      </c>
      <c r="U37" s="1">
        <v>80</v>
      </c>
      <c r="V37" s="1">
        <v>88</v>
      </c>
      <c r="W37" s="1">
        <v>90</v>
      </c>
      <c r="X37" s="1"/>
      <c r="Y37" s="1"/>
      <c r="Z37" s="1"/>
      <c r="AA37" s="1"/>
      <c r="AB37" s="1"/>
      <c r="AC37" s="1"/>
      <c r="AD37" s="1"/>
      <c r="AE37" s="18"/>
      <c r="AF37" s="1">
        <v>90</v>
      </c>
      <c r="AG37" s="1">
        <v>84</v>
      </c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135196</v>
      </c>
      <c r="C38" s="19" t="s">
        <v>323</v>
      </c>
      <c r="D38" s="18"/>
      <c r="E38" s="28">
        <f t="shared" si="0"/>
        <v>87</v>
      </c>
      <c r="F38" s="28" t="str">
        <f t="shared" si="1"/>
        <v>A</v>
      </c>
      <c r="G38" s="28">
        <f t="shared" si="2"/>
        <v>87</v>
      </c>
      <c r="H38" s="28" t="str">
        <f t="shared" si="3"/>
        <v>A</v>
      </c>
      <c r="I38" s="36">
        <v>1</v>
      </c>
      <c r="J38" s="28" t="str">
        <f t="shared" si="4"/>
        <v>Memiliki kemampuan memahami evaluasi karya tari, namun perlu peningkatan dalam kritik tari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dalam proses garap gerak tari, namun perlu peningkatan dalam mengkomunikasikan kritik tari secara lisan maupun tulisan</v>
      </c>
      <c r="Q38" s="39"/>
      <c r="R38" s="39" t="s">
        <v>8</v>
      </c>
      <c r="S38" s="18"/>
      <c r="T38" s="1">
        <v>84</v>
      </c>
      <c r="U38" s="1">
        <v>84</v>
      </c>
      <c r="V38" s="1">
        <v>90</v>
      </c>
      <c r="W38" s="1">
        <v>90</v>
      </c>
      <c r="X38" s="1"/>
      <c r="Y38" s="1"/>
      <c r="Z38" s="1"/>
      <c r="AA38" s="1"/>
      <c r="AB38" s="1"/>
      <c r="AC38" s="1"/>
      <c r="AD38" s="1"/>
      <c r="AE38" s="18"/>
      <c r="AF38" s="1">
        <v>86</v>
      </c>
      <c r="AG38" s="1">
        <v>84</v>
      </c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135212</v>
      </c>
      <c r="C39" s="19" t="s">
        <v>324</v>
      </c>
      <c r="D39" s="18"/>
      <c r="E39" s="28">
        <f t="shared" si="0"/>
        <v>89</v>
      </c>
      <c r="F39" s="28" t="str">
        <f t="shared" si="1"/>
        <v>A</v>
      </c>
      <c r="G39" s="28">
        <f t="shared" si="2"/>
        <v>89</v>
      </c>
      <c r="H39" s="28" t="str">
        <f t="shared" si="3"/>
        <v>A</v>
      </c>
      <c r="I39" s="36">
        <v>1</v>
      </c>
      <c r="J39" s="28" t="str">
        <f t="shared" si="4"/>
        <v>Memiliki kemampuan memahami evaluasi karya tari, namun perlu peningkatan dalam kritik tari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dalam proses garap gerak tari, namun perlu peningkatan dalam mengkomunikasikan kritik tari secara lisan maupun tulisan</v>
      </c>
      <c r="Q39" s="39"/>
      <c r="R39" s="39" t="s">
        <v>8</v>
      </c>
      <c r="S39" s="18"/>
      <c r="T39" s="1">
        <v>88</v>
      </c>
      <c r="U39" s="1">
        <v>84</v>
      </c>
      <c r="V39" s="1">
        <v>94</v>
      </c>
      <c r="W39" s="1">
        <v>90</v>
      </c>
      <c r="X39" s="1"/>
      <c r="Y39" s="1"/>
      <c r="Z39" s="1"/>
      <c r="AA39" s="1"/>
      <c r="AB39" s="1"/>
      <c r="AC39" s="1"/>
      <c r="AD39" s="1"/>
      <c r="AE39" s="18"/>
      <c r="AF39" s="1">
        <v>86</v>
      </c>
      <c r="AG39" s="1">
        <v>84</v>
      </c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135228</v>
      </c>
      <c r="C40" s="19" t="s">
        <v>325</v>
      </c>
      <c r="D40" s="18"/>
      <c r="E40" s="28">
        <f t="shared" si="0"/>
        <v>87</v>
      </c>
      <c r="F40" s="28" t="str">
        <f t="shared" si="1"/>
        <v>A</v>
      </c>
      <c r="G40" s="28">
        <f t="shared" si="2"/>
        <v>87</v>
      </c>
      <c r="H40" s="28" t="str">
        <f t="shared" si="3"/>
        <v>A</v>
      </c>
      <c r="I40" s="36">
        <v>1</v>
      </c>
      <c r="J40" s="28" t="str">
        <f t="shared" si="4"/>
        <v>Memiliki kemampuan memahami evaluasi karya tari, namun perlu peningkatan dalam kritik tari</v>
      </c>
      <c r="K40" s="28">
        <f t="shared" si="5"/>
        <v>89</v>
      </c>
      <c r="L40" s="28" t="str">
        <f t="shared" si="6"/>
        <v>A</v>
      </c>
      <c r="M40" s="28">
        <f t="shared" si="7"/>
        <v>89</v>
      </c>
      <c r="N40" s="28" t="str">
        <f t="shared" si="8"/>
        <v>A</v>
      </c>
      <c r="O40" s="36">
        <v>1</v>
      </c>
      <c r="P40" s="28" t="str">
        <f t="shared" si="9"/>
        <v>Sangat terampil dalam proses garap gerak tari, namun perlu peningkatan dalam mengkomunikasikan kritik tari secara lisan maupun tulisan</v>
      </c>
      <c r="Q40" s="39"/>
      <c r="R40" s="39" t="s">
        <v>8</v>
      </c>
      <c r="S40" s="18"/>
      <c r="T40" s="1">
        <v>84</v>
      </c>
      <c r="U40" s="1">
        <v>84</v>
      </c>
      <c r="V40" s="1">
        <v>88</v>
      </c>
      <c r="W40" s="1">
        <v>90</v>
      </c>
      <c r="X40" s="1"/>
      <c r="Y40" s="1"/>
      <c r="Z40" s="1"/>
      <c r="AA40" s="1"/>
      <c r="AB40" s="1"/>
      <c r="AC40" s="1"/>
      <c r="AD40" s="1"/>
      <c r="AE40" s="18"/>
      <c r="AF40" s="1">
        <v>90</v>
      </c>
      <c r="AG40" s="1">
        <v>88</v>
      </c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135244</v>
      </c>
      <c r="C41" s="19" t="s">
        <v>326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memahami evaluasi karya tari, namun perlu peningkatan dalam kritik tari</v>
      </c>
      <c r="K41" s="28">
        <f t="shared" si="5"/>
        <v>90</v>
      </c>
      <c r="L41" s="28" t="str">
        <f t="shared" si="6"/>
        <v>A</v>
      </c>
      <c r="M41" s="28">
        <f t="shared" si="7"/>
        <v>90</v>
      </c>
      <c r="N41" s="28" t="str">
        <f t="shared" si="8"/>
        <v>A</v>
      </c>
      <c r="O41" s="36">
        <v>1</v>
      </c>
      <c r="P41" s="28" t="str">
        <f t="shared" si="9"/>
        <v>Sangat terampil dalam proses garap gerak tari, namun perlu peningkatan dalam mengkomunikasikan kritik tari secara lisan maupun tulisan</v>
      </c>
      <c r="Q41" s="39"/>
      <c r="R41" s="39" t="s">
        <v>8</v>
      </c>
      <c r="S41" s="18"/>
      <c r="T41" s="1">
        <v>88</v>
      </c>
      <c r="U41" s="1">
        <v>88</v>
      </c>
      <c r="V41" s="1">
        <v>90</v>
      </c>
      <c r="W41" s="1">
        <v>88</v>
      </c>
      <c r="X41" s="1"/>
      <c r="Y41" s="1"/>
      <c r="Z41" s="1"/>
      <c r="AA41" s="1"/>
      <c r="AB41" s="1"/>
      <c r="AC41" s="1"/>
      <c r="AD41" s="1"/>
      <c r="AE41" s="18"/>
      <c r="AF41" s="1">
        <v>86</v>
      </c>
      <c r="AG41" s="1">
        <v>94</v>
      </c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135260</v>
      </c>
      <c r="C42" s="19" t="s">
        <v>327</v>
      </c>
      <c r="D42" s="18"/>
      <c r="E42" s="28">
        <f t="shared" si="0"/>
        <v>88</v>
      </c>
      <c r="F42" s="28" t="str">
        <f t="shared" si="1"/>
        <v>A</v>
      </c>
      <c r="G42" s="28">
        <f t="shared" si="2"/>
        <v>88</v>
      </c>
      <c r="H42" s="28" t="str">
        <f t="shared" si="3"/>
        <v>A</v>
      </c>
      <c r="I42" s="36">
        <v>1</v>
      </c>
      <c r="J42" s="28" t="str">
        <f t="shared" si="4"/>
        <v>Memiliki kemampuan memahami evaluasi karya tari, namun perlu peningkatan dalam kritik tari</v>
      </c>
      <c r="K42" s="28">
        <f t="shared" si="5"/>
        <v>87</v>
      </c>
      <c r="L42" s="28" t="str">
        <f t="shared" si="6"/>
        <v>A</v>
      </c>
      <c r="M42" s="28">
        <f t="shared" si="7"/>
        <v>87</v>
      </c>
      <c r="N42" s="28" t="str">
        <f t="shared" si="8"/>
        <v>A</v>
      </c>
      <c r="O42" s="36">
        <v>1</v>
      </c>
      <c r="P42" s="28" t="str">
        <f t="shared" si="9"/>
        <v>Sangat terampil dalam proses garap gerak tari, namun perlu peningkatan dalam mengkomunikasikan kritik tari secara lisan maupun tulisan</v>
      </c>
      <c r="Q42" s="39"/>
      <c r="R42" s="39" t="s">
        <v>8</v>
      </c>
      <c r="S42" s="18"/>
      <c r="T42" s="1">
        <v>88</v>
      </c>
      <c r="U42" s="1">
        <v>86</v>
      </c>
      <c r="V42" s="1">
        <v>90</v>
      </c>
      <c r="W42" s="1">
        <v>88</v>
      </c>
      <c r="X42" s="1"/>
      <c r="Y42" s="1"/>
      <c r="Z42" s="1"/>
      <c r="AA42" s="1"/>
      <c r="AB42" s="1"/>
      <c r="AC42" s="1"/>
      <c r="AD42" s="1"/>
      <c r="AE42" s="18"/>
      <c r="AF42" s="1">
        <v>90</v>
      </c>
      <c r="AG42" s="1">
        <v>84</v>
      </c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93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81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86.625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XII-MIPA 1</vt:lpstr>
      <vt:lpstr>XII-MIPA 2</vt:lpstr>
      <vt:lpstr>XII-MIPA 3</vt:lpstr>
      <vt:lpstr>XII-MIPA 4</vt:lpstr>
      <vt:lpstr>XII-MIPA 5</vt:lpstr>
      <vt:lpstr>XII-MIPA 6</vt:lpstr>
      <vt:lpstr>XII-MIPA 7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2020-04-15T10:09:06Z</dcterms:modified>
  <cp:category/>
</cp:coreProperties>
</file>