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25" windowWidth="14055" windowHeight="6345"/>
  </bookViews>
  <sheets>
    <sheet name="XII-MIPA 1" sheetId="1" r:id="rId1"/>
    <sheet name="XII-MIPA 2" sheetId="2" r:id="rId2"/>
    <sheet name="XII-MIPA 3" sheetId="3" r:id="rId3"/>
    <sheet name="XII-MIPA 4" sheetId="4" r:id="rId4"/>
    <sheet name="XII-MIPA 5" sheetId="5" r:id="rId5"/>
  </sheets>
  <calcPr calcId="144525"/>
</workbook>
</file>

<file path=xl/calcChain.xml><?xml version="1.0" encoding="utf-8"?>
<calcChain xmlns="http://schemas.openxmlformats.org/spreadsheetml/2006/main">
  <c r="K55" i="5" l="1"/>
  <c r="P50" i="5"/>
  <c r="M50" i="5"/>
  <c r="N50" i="5" s="1"/>
  <c r="K50" i="5"/>
  <c r="L50" i="5" s="1"/>
  <c r="J50" i="5"/>
  <c r="H50" i="5"/>
  <c r="G50" i="5"/>
  <c r="F50" i="5"/>
  <c r="E50" i="5"/>
  <c r="P49" i="5"/>
  <c r="M49" i="5"/>
  <c r="N49" i="5" s="1"/>
  <c r="K49" i="5"/>
  <c r="L49" i="5" s="1"/>
  <c r="J49" i="5"/>
  <c r="H49" i="5"/>
  <c r="G49" i="5"/>
  <c r="F49" i="5"/>
  <c r="E49" i="5"/>
  <c r="P48" i="5"/>
  <c r="M48" i="5"/>
  <c r="N48" i="5" s="1"/>
  <c r="K48" i="5"/>
  <c r="L48" i="5" s="1"/>
  <c r="J48" i="5"/>
  <c r="H48" i="5"/>
  <c r="G48" i="5"/>
  <c r="F48" i="5"/>
  <c r="E48" i="5"/>
  <c r="P47" i="5"/>
  <c r="M47" i="5"/>
  <c r="N47" i="5" s="1"/>
  <c r="K47" i="5"/>
  <c r="L47" i="5" s="1"/>
  <c r="J47" i="5"/>
  <c r="H47" i="5"/>
  <c r="G47" i="5"/>
  <c r="F47" i="5"/>
  <c r="E47" i="5"/>
  <c r="P46" i="5"/>
  <c r="M46" i="5"/>
  <c r="N46" i="5" s="1"/>
  <c r="K46" i="5"/>
  <c r="L46" i="5" s="1"/>
  <c r="J46" i="5"/>
  <c r="G46" i="5"/>
  <c r="H46" i="5" s="1"/>
  <c r="E46" i="5"/>
  <c r="F46" i="5" s="1"/>
  <c r="P45" i="5"/>
  <c r="M45" i="5"/>
  <c r="N45" i="5" s="1"/>
  <c r="K45" i="5"/>
  <c r="L45" i="5" s="1"/>
  <c r="J45" i="5"/>
  <c r="G45" i="5"/>
  <c r="H45" i="5" s="1"/>
  <c r="E45" i="5"/>
  <c r="F45" i="5" s="1"/>
  <c r="P44" i="5"/>
  <c r="M44" i="5"/>
  <c r="N44" i="5" s="1"/>
  <c r="K44" i="5"/>
  <c r="L44" i="5" s="1"/>
  <c r="J44" i="5"/>
  <c r="G44" i="5"/>
  <c r="H44" i="5" s="1"/>
  <c r="E44" i="5"/>
  <c r="F44" i="5" s="1"/>
  <c r="P43" i="5"/>
  <c r="M43" i="5"/>
  <c r="N43" i="5" s="1"/>
  <c r="K43" i="5"/>
  <c r="L43" i="5" s="1"/>
  <c r="J43" i="5"/>
  <c r="G43" i="5"/>
  <c r="H43" i="5" s="1"/>
  <c r="E43" i="5"/>
  <c r="F43" i="5" s="1"/>
  <c r="P42" i="5"/>
  <c r="M42" i="5"/>
  <c r="N42" i="5" s="1"/>
  <c r="K42" i="5"/>
  <c r="L42" i="5" s="1"/>
  <c r="J42" i="5"/>
  <c r="G42" i="5"/>
  <c r="H42" i="5" s="1"/>
  <c r="E42" i="5"/>
  <c r="F42" i="5" s="1"/>
  <c r="P41" i="5"/>
  <c r="M41" i="5"/>
  <c r="N41" i="5" s="1"/>
  <c r="K41" i="5"/>
  <c r="L41" i="5" s="1"/>
  <c r="J41" i="5"/>
  <c r="G41" i="5"/>
  <c r="H41" i="5" s="1"/>
  <c r="E41" i="5"/>
  <c r="F41" i="5" s="1"/>
  <c r="P40" i="5"/>
  <c r="M40" i="5"/>
  <c r="N40" i="5" s="1"/>
  <c r="K40" i="5"/>
  <c r="L40" i="5" s="1"/>
  <c r="J40" i="5"/>
  <c r="G40" i="5"/>
  <c r="H40" i="5" s="1"/>
  <c r="E40" i="5"/>
  <c r="F40" i="5" s="1"/>
  <c r="P39" i="5"/>
  <c r="M39" i="5"/>
  <c r="N39" i="5" s="1"/>
  <c r="K39" i="5"/>
  <c r="L39" i="5" s="1"/>
  <c r="J39" i="5"/>
  <c r="G39" i="5"/>
  <c r="H39" i="5" s="1"/>
  <c r="E39" i="5"/>
  <c r="F39" i="5" s="1"/>
  <c r="P38" i="5"/>
  <c r="M38" i="5"/>
  <c r="N38" i="5" s="1"/>
  <c r="K38" i="5"/>
  <c r="L38" i="5" s="1"/>
  <c r="J38" i="5"/>
  <c r="G38" i="5"/>
  <c r="H38" i="5" s="1"/>
  <c r="E38" i="5"/>
  <c r="F38" i="5" s="1"/>
  <c r="P37" i="5"/>
  <c r="M37" i="5"/>
  <c r="N37" i="5" s="1"/>
  <c r="K37" i="5"/>
  <c r="L37" i="5" s="1"/>
  <c r="J37" i="5"/>
  <c r="G37" i="5"/>
  <c r="H37" i="5" s="1"/>
  <c r="E37" i="5"/>
  <c r="F37" i="5" s="1"/>
  <c r="P36" i="5"/>
  <c r="M36" i="5"/>
  <c r="N36" i="5" s="1"/>
  <c r="K36" i="5"/>
  <c r="L36" i="5" s="1"/>
  <c r="J36" i="5"/>
  <c r="G36" i="5"/>
  <c r="H36" i="5" s="1"/>
  <c r="E36" i="5"/>
  <c r="F36" i="5" s="1"/>
  <c r="P35" i="5"/>
  <c r="M35" i="5"/>
  <c r="N35" i="5" s="1"/>
  <c r="K35" i="5"/>
  <c r="L35" i="5" s="1"/>
  <c r="J35" i="5"/>
  <c r="G35" i="5"/>
  <c r="H35" i="5" s="1"/>
  <c r="E35" i="5"/>
  <c r="F35" i="5" s="1"/>
  <c r="P34" i="5"/>
  <c r="M34" i="5"/>
  <c r="N34" i="5" s="1"/>
  <c r="K34" i="5"/>
  <c r="L34" i="5" s="1"/>
  <c r="J34" i="5"/>
  <c r="G34" i="5"/>
  <c r="H34" i="5" s="1"/>
  <c r="E34" i="5"/>
  <c r="F34" i="5" s="1"/>
  <c r="P33" i="5"/>
  <c r="M33" i="5"/>
  <c r="N33" i="5" s="1"/>
  <c r="K33" i="5"/>
  <c r="L33" i="5" s="1"/>
  <c r="J33" i="5"/>
  <c r="G33" i="5"/>
  <c r="H33" i="5" s="1"/>
  <c r="E33" i="5"/>
  <c r="F33" i="5" s="1"/>
  <c r="P32" i="5"/>
  <c r="M32" i="5"/>
  <c r="N32" i="5" s="1"/>
  <c r="K32" i="5"/>
  <c r="L32" i="5" s="1"/>
  <c r="J32" i="5"/>
  <c r="G32" i="5"/>
  <c r="H32" i="5" s="1"/>
  <c r="E32" i="5"/>
  <c r="F32" i="5" s="1"/>
  <c r="P31" i="5"/>
  <c r="M31" i="5"/>
  <c r="N31" i="5" s="1"/>
  <c r="K31" i="5"/>
  <c r="L31" i="5" s="1"/>
  <c r="J31" i="5"/>
  <c r="G31" i="5"/>
  <c r="H31" i="5" s="1"/>
  <c r="E31" i="5"/>
  <c r="F31" i="5" s="1"/>
  <c r="P30" i="5"/>
  <c r="M30" i="5"/>
  <c r="N30" i="5" s="1"/>
  <c r="K30" i="5"/>
  <c r="L30" i="5" s="1"/>
  <c r="J30" i="5"/>
  <c r="G30" i="5"/>
  <c r="H30" i="5" s="1"/>
  <c r="E30" i="5"/>
  <c r="F30" i="5" s="1"/>
  <c r="P29" i="5"/>
  <c r="M29" i="5"/>
  <c r="N29" i="5" s="1"/>
  <c r="K29" i="5"/>
  <c r="L29" i="5" s="1"/>
  <c r="J29" i="5"/>
  <c r="G29" i="5"/>
  <c r="H29" i="5" s="1"/>
  <c r="E29" i="5"/>
  <c r="F29" i="5" s="1"/>
  <c r="P28" i="5"/>
  <c r="M28" i="5"/>
  <c r="N28" i="5" s="1"/>
  <c r="K28" i="5"/>
  <c r="L28" i="5" s="1"/>
  <c r="J28" i="5"/>
  <c r="G28" i="5"/>
  <c r="H28" i="5" s="1"/>
  <c r="E28" i="5"/>
  <c r="F28" i="5" s="1"/>
  <c r="P27" i="5"/>
  <c r="M27" i="5"/>
  <c r="N27" i="5" s="1"/>
  <c r="K27" i="5"/>
  <c r="L27" i="5" s="1"/>
  <c r="J27" i="5"/>
  <c r="G27" i="5"/>
  <c r="H27" i="5" s="1"/>
  <c r="E27" i="5"/>
  <c r="F27" i="5" s="1"/>
  <c r="P26" i="5"/>
  <c r="M26" i="5"/>
  <c r="N26" i="5" s="1"/>
  <c r="K26" i="5"/>
  <c r="L26" i="5" s="1"/>
  <c r="J26" i="5"/>
  <c r="G26" i="5"/>
  <c r="H26" i="5" s="1"/>
  <c r="E26" i="5"/>
  <c r="F26" i="5" s="1"/>
  <c r="P25" i="5"/>
  <c r="M25" i="5"/>
  <c r="N25" i="5" s="1"/>
  <c r="K25" i="5"/>
  <c r="L25" i="5" s="1"/>
  <c r="J25" i="5"/>
  <c r="G25" i="5"/>
  <c r="H25" i="5" s="1"/>
  <c r="E25" i="5"/>
  <c r="F25" i="5" s="1"/>
  <c r="P24" i="5"/>
  <c r="M24" i="5"/>
  <c r="N24" i="5" s="1"/>
  <c r="K24" i="5"/>
  <c r="L24" i="5" s="1"/>
  <c r="J24" i="5"/>
  <c r="G24" i="5"/>
  <c r="H24" i="5" s="1"/>
  <c r="E24" i="5"/>
  <c r="F24" i="5" s="1"/>
  <c r="P23" i="5"/>
  <c r="M23" i="5"/>
  <c r="N23" i="5" s="1"/>
  <c r="K23" i="5"/>
  <c r="L23" i="5" s="1"/>
  <c r="J23" i="5"/>
  <c r="G23" i="5"/>
  <c r="H23" i="5" s="1"/>
  <c r="E23" i="5"/>
  <c r="F23" i="5" s="1"/>
  <c r="P22" i="5"/>
  <c r="M22" i="5"/>
  <c r="N22" i="5" s="1"/>
  <c r="K22" i="5"/>
  <c r="L22" i="5" s="1"/>
  <c r="J22" i="5"/>
  <c r="G22" i="5"/>
  <c r="H22" i="5" s="1"/>
  <c r="E22" i="5"/>
  <c r="F22" i="5" s="1"/>
  <c r="P21" i="5"/>
  <c r="M21" i="5"/>
  <c r="N21" i="5" s="1"/>
  <c r="K21" i="5"/>
  <c r="L21" i="5" s="1"/>
  <c r="J21" i="5"/>
  <c r="G21" i="5"/>
  <c r="H21" i="5" s="1"/>
  <c r="E21" i="5"/>
  <c r="F21" i="5" s="1"/>
  <c r="P20" i="5"/>
  <c r="M20" i="5"/>
  <c r="N20" i="5" s="1"/>
  <c r="K20" i="5"/>
  <c r="L20" i="5" s="1"/>
  <c r="J20" i="5"/>
  <c r="G20" i="5"/>
  <c r="H20" i="5" s="1"/>
  <c r="E20" i="5"/>
  <c r="F20" i="5" s="1"/>
  <c r="P19" i="5"/>
  <c r="M19" i="5"/>
  <c r="N19" i="5" s="1"/>
  <c r="K19" i="5"/>
  <c r="L19" i="5" s="1"/>
  <c r="J19" i="5"/>
  <c r="G19" i="5"/>
  <c r="H19" i="5" s="1"/>
  <c r="E19" i="5"/>
  <c r="F19" i="5" s="1"/>
  <c r="P18" i="5"/>
  <c r="M18" i="5"/>
  <c r="N18" i="5" s="1"/>
  <c r="K18" i="5"/>
  <c r="L18" i="5" s="1"/>
  <c r="J18" i="5"/>
  <c r="G18" i="5"/>
  <c r="H18" i="5" s="1"/>
  <c r="E18" i="5"/>
  <c r="F18" i="5" s="1"/>
  <c r="P17" i="5"/>
  <c r="M17" i="5"/>
  <c r="N17" i="5" s="1"/>
  <c r="K17" i="5"/>
  <c r="L17" i="5" s="1"/>
  <c r="J17" i="5"/>
  <c r="G17" i="5"/>
  <c r="H17" i="5" s="1"/>
  <c r="E17" i="5"/>
  <c r="F17" i="5" s="1"/>
  <c r="P16" i="5"/>
  <c r="M16" i="5"/>
  <c r="N16" i="5" s="1"/>
  <c r="K16" i="5"/>
  <c r="L16" i="5" s="1"/>
  <c r="J16" i="5"/>
  <c r="G16" i="5"/>
  <c r="H16" i="5" s="1"/>
  <c r="E16" i="5"/>
  <c r="F16" i="5" s="1"/>
  <c r="P15" i="5"/>
  <c r="M15" i="5"/>
  <c r="N15" i="5" s="1"/>
  <c r="K15" i="5"/>
  <c r="L15" i="5" s="1"/>
  <c r="J15" i="5"/>
  <c r="G15" i="5"/>
  <c r="H15" i="5" s="1"/>
  <c r="E15" i="5"/>
  <c r="F15" i="5" s="1"/>
  <c r="P14" i="5"/>
  <c r="M14" i="5"/>
  <c r="N14" i="5" s="1"/>
  <c r="K14" i="5"/>
  <c r="L14" i="5" s="1"/>
  <c r="J14" i="5"/>
  <c r="G14" i="5"/>
  <c r="H14" i="5" s="1"/>
  <c r="E14" i="5"/>
  <c r="F14" i="5" s="1"/>
  <c r="P13" i="5"/>
  <c r="M13" i="5"/>
  <c r="N13" i="5" s="1"/>
  <c r="K13" i="5"/>
  <c r="L13" i="5" s="1"/>
  <c r="J13" i="5"/>
  <c r="G13" i="5"/>
  <c r="H13" i="5" s="1"/>
  <c r="E13" i="5"/>
  <c r="F13" i="5" s="1"/>
  <c r="P12" i="5"/>
  <c r="M12" i="5"/>
  <c r="N12" i="5" s="1"/>
  <c r="K12" i="5"/>
  <c r="L12" i="5" s="1"/>
  <c r="J12" i="5"/>
  <c r="G12" i="5"/>
  <c r="H12" i="5" s="1"/>
  <c r="E12" i="5"/>
  <c r="F12" i="5" s="1"/>
  <c r="P11" i="5"/>
  <c r="M11" i="5"/>
  <c r="N11" i="5" s="1"/>
  <c r="K11" i="5"/>
  <c r="L11" i="5" s="1"/>
  <c r="J11" i="5"/>
  <c r="G11" i="5"/>
  <c r="K53" i="5" s="1"/>
  <c r="E11" i="5"/>
  <c r="F11" i="5" s="1"/>
  <c r="K55" i="4"/>
  <c r="P50" i="4"/>
  <c r="M50" i="4"/>
  <c r="N50" i="4" s="1"/>
  <c r="L50" i="4"/>
  <c r="K50" i="4"/>
  <c r="J50" i="4"/>
  <c r="G50" i="4"/>
  <c r="H50" i="4" s="1"/>
  <c r="E50" i="4"/>
  <c r="F50" i="4" s="1"/>
  <c r="P49" i="4"/>
  <c r="N49" i="4"/>
  <c r="M49" i="4"/>
  <c r="L49" i="4"/>
  <c r="K49" i="4"/>
  <c r="J49" i="4"/>
  <c r="G49" i="4"/>
  <c r="H49" i="4" s="1"/>
  <c r="E49" i="4"/>
  <c r="F49" i="4" s="1"/>
  <c r="P48" i="4"/>
  <c r="N48" i="4"/>
  <c r="M48" i="4"/>
  <c r="L48" i="4"/>
  <c r="K48" i="4"/>
  <c r="J48" i="4"/>
  <c r="G48" i="4"/>
  <c r="H48" i="4" s="1"/>
  <c r="E48" i="4"/>
  <c r="F48" i="4" s="1"/>
  <c r="P47" i="4"/>
  <c r="N47" i="4"/>
  <c r="M47" i="4"/>
  <c r="L47" i="4"/>
  <c r="K47" i="4"/>
  <c r="J47" i="4"/>
  <c r="G47" i="4"/>
  <c r="H47" i="4" s="1"/>
  <c r="E47" i="4"/>
  <c r="F47" i="4" s="1"/>
  <c r="P46" i="4"/>
  <c r="N46" i="4"/>
  <c r="M46" i="4"/>
  <c r="L46" i="4"/>
  <c r="K46" i="4"/>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M27" i="3"/>
  <c r="N27" i="3" s="1"/>
  <c r="K27" i="3"/>
  <c r="L27" i="3" s="1"/>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M21" i="3"/>
  <c r="N21" i="3" s="1"/>
  <c r="K21" i="3"/>
  <c r="L21" i="3" s="1"/>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M11" i="3"/>
  <c r="N11" i="3" s="1"/>
  <c r="K11" i="3"/>
  <c r="L11" i="3" s="1"/>
  <c r="J11" i="3"/>
  <c r="G11" i="3"/>
  <c r="K53" i="3" s="1"/>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3" i="1" s="1"/>
  <c r="E11" i="1"/>
  <c r="F11" i="1" s="1"/>
  <c r="H11" i="5" l="1"/>
  <c r="H11" i="1"/>
  <c r="K52" i="1"/>
  <c r="K54" i="2"/>
  <c r="K52" i="2"/>
  <c r="K53" i="2"/>
  <c r="H11" i="2"/>
  <c r="K54" i="1"/>
  <c r="H11" i="3"/>
  <c r="K52" i="3"/>
  <c r="K54" i="4"/>
  <c r="K52" i="4"/>
  <c r="K53" i="4"/>
  <c r="H11" i="4"/>
  <c r="K54" i="3"/>
  <c r="K52" i="5"/>
  <c r="K54" i="5"/>
</calcChain>
</file>

<file path=xl/sharedStrings.xml><?xml version="1.0" encoding="utf-8"?>
<sst xmlns="http://schemas.openxmlformats.org/spreadsheetml/2006/main" count="923" uniqueCount="268">
  <si>
    <t>DAFTAR NILAI SISWA SMAN 9 SEMARANG SEMESTER GENAP TAHUN PELAJARAN 2019/2020</t>
  </si>
  <si>
    <t>Guru :</t>
  </si>
  <si>
    <t>Christiana Dwijantini S.Pd.</t>
  </si>
  <si>
    <t>Kelas XII-MIPA 1</t>
  </si>
  <si>
    <t>Mapel :</t>
  </si>
  <si>
    <t>Pendidikan Jasmani, Olahraga dan Kesehatan [ Kelompok B (Wajib) ]</t>
  </si>
  <si>
    <t>didownload 07/04/2020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</si>
  <si>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</si>
  <si>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</si>
  <si>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</si>
  <si>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</si>
  <si>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</si>
  <si>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</si>
  <si>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</si>
  <si>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</si>
  <si>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</si>
  <si>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</si>
  <si>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</si>
  <si>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</si>
  <si>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</si>
  <si>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</si>
  <si>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</si>
  <si>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</si>
  <si>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</si>
  <si>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</si>
  <si>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</si>
  <si>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</si>
  <si>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</si>
  <si>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</si>
  <si>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</si>
  <si>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</si>
  <si>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</si>
  <si>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</si>
  <si>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</si>
  <si>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</si>
  <si>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</si>
  <si>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</si>
  <si>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</si>
  <si>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</si>
  <si>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</si>
  <si>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</si>
  <si>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</si>
  <si>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</si>
  <si>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</si>
  <si>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</si>
  <si>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</si>
  <si>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</si>
  <si>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</si>
  <si>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</si>
  <si>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</si>
  <si>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</si>
  <si>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</si>
  <si>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</si>
  <si>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</si>
  <si>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</si>
  <si>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</si>
  <si>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</si>
  <si>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</si>
  <si>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</si>
  <si>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</si>
  <si>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</si>
  <si>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</si>
  <si>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</si>
  <si>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</si>
  <si>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</si>
  <si>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</si>
  <si>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</si>
  <si>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</si>
  <si>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</si>
  <si>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</si>
  <si>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</si>
  <si>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</si>
  <si>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</si>
  <si>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</si>
  <si>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</si>
  <si>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</si>
  <si>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</si>
  <si>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</si>
  <si>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</si>
  <si>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</si>
  <si>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</si>
  <si>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MUHAMMAD NAKWA ADHYAKSA AS</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</si>
  <si>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</si>
  <si>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</si>
  <si>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</si>
  <si>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</si>
  <si>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</si>
  <si>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</si>
  <si>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</si>
  <si>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</si>
  <si>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</si>
  <si>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</si>
  <si>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</si>
  <si>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</si>
  <si>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</si>
  <si>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</si>
  <si>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</si>
  <si>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</si>
  <si>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</si>
  <si>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</si>
  <si>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</si>
  <si>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</si>
  <si>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</si>
  <si>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</si>
  <si>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</si>
  <si>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</si>
  <si>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</si>
  <si>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</si>
  <si>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</si>
  <si>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</si>
  <si>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</si>
  <si>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</si>
  <si>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</si>
  <si>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</si>
  <si>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19730812 200701 2 014</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</si>
  <si>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</si>
  <si>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</si>
  <si>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</si>
  <si>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</si>
  <si>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</si>
  <si>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</si>
  <si>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</si>
  <si>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</si>
  <si>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</si>
  <si>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</si>
  <si>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</si>
  <si>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</si>
  <si>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</si>
  <si>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</si>
  <si>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</si>
  <si>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</si>
  <si>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</si>
  <si>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</si>
  <si>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</si>
  <si>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</si>
  <si>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</si>
  <si>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</si>
  <si>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</si>
  <si>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</si>
  <si>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</si>
  <si>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</si>
  <si>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</si>
  <si>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</si>
  <si>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</si>
  <si>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</si>
  <si>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</si>
  <si>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</si>
  <si>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</si>
  <si>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</si>
  <si>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</si>
  <si>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</si>
  <si>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</si>
  <si>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XII-MIPA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</si>
  <si>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</si>
  <si>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</si>
  <si>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</si>
  <si>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</si>
  <si>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</si>
  <si>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</si>
  <si>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</si>
  <si>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</si>
  <si>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</si>
  <si>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</si>
  <si>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</si>
  <si>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</si>
  <si>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</si>
  <si>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</si>
  <si>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</si>
  <si>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</si>
  <si>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</si>
  <si>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</si>
  <si>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</si>
  <si>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</si>
  <si>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</si>
  <si>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</si>
  <si>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</si>
  <si>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</si>
  <si>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</si>
  <si>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</si>
  <si>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</si>
  <si>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</si>
  <si>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</si>
  <si>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</si>
  <si>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</si>
  <si>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</si>
  <si>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</si>
  <si>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</si>
  <si>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</si>
  <si>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</si>
  <si>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Kelas XII-MIPA 4</t>
  </si>
  <si>
    <t>ADITIYA CAHYO PURWOPUTRO</t>
  </si>
  <si>
    <t>AGUNG SURYANSYAH</t>
  </si>
  <si>
    <t>AGUSTINUS CHRISTIAN</t>
  </si>
  <si>
    <t>ANINDHITYA SRI PUJIATI</t>
  </si>
  <si>
    <t>APRISYA JAMILATUL ADHA</t>
  </si>
  <si>
    <t>ARHAM WILDAN ERHAFACHRI</t>
  </si>
  <si>
    <t>ARIFIN ADE PAMUNGKAS</t>
  </si>
  <si>
    <t>ARIYA WIJAYA SANTOSA</t>
  </si>
  <si>
    <t>ARSYAD FADIL RADYA</t>
  </si>
  <si>
    <t>ASA CINTANA PUTRI ELSHADDAY</t>
  </si>
  <si>
    <t>BULAN SABITHA</t>
  </si>
  <si>
    <t>EGA RENANDA KRESNABAYU</t>
  </si>
  <si>
    <t>EGA SELFIA</t>
  </si>
  <si>
    <t>FEODORA PUTRI HENDYKO</t>
  </si>
  <si>
    <t>FRANSISKA PUSPITA SARI</t>
  </si>
  <si>
    <t>FUAD PRABUDEWO ROHWIDIANTO</t>
  </si>
  <si>
    <t>IQBAL DWI HARYANTO</t>
  </si>
  <si>
    <t>JESSICA GIRA ROHITO HASIBUAN</t>
  </si>
  <si>
    <t>KENDRA AYU PARAMITHA</t>
  </si>
  <si>
    <t>KHARISMA PUTRI ANNISA</t>
  </si>
  <si>
    <t>MARCELL ADI SETIAWAN</t>
  </si>
  <si>
    <t>MAULYDA FAUZIAH DIAS UTOMO</t>
  </si>
  <si>
    <t>MOCHAMAD HIMAWAN</t>
  </si>
  <si>
    <t>MOSES BRUGMAN</t>
  </si>
  <si>
    <t>MUTIARA MAHARANY</t>
  </si>
  <si>
    <t>NABILA INTAN MAHARANI</t>
  </si>
  <si>
    <t>RATYA BUNGA VIOLITA</t>
  </si>
  <si>
    <t>SANDRA YOHANITA</t>
  </si>
  <si>
    <t>SETHEFANI ARYATI ANUGRAH</t>
  </si>
  <si>
    <t>SITI ROBIYANTI</t>
  </si>
  <si>
    <t>TAHLIS AYU FATMAWATI</t>
  </si>
  <si>
    <t>TIARA NUR AINI</t>
  </si>
  <si>
    <t>TIMOTHY SHAN SILAEN</t>
  </si>
  <si>
    <t>VALENTINO HALIMTAR PRATAMA</t>
  </si>
  <si>
    <t>ZIDNA ILMA NAFI`A</t>
  </si>
  <si>
    <t>Kelas XII-MIPA 5</t>
  </si>
  <si>
    <t>AGNES KRISTINA WIDYAWATI</t>
  </si>
  <si>
    <t>ANDIEN ANGGITA AULIYA</t>
  </si>
  <si>
    <t>ANGELINA SITA ANINDYA</t>
  </si>
  <si>
    <t>ARYADEWA NUGRAHADINUSRA PRAYOGA</t>
  </si>
  <si>
    <t>AULIYA SHINTA CAESARIYA</t>
  </si>
  <si>
    <t>AZIZ ASSALAMA ALKHOIR</t>
  </si>
  <si>
    <t>BALQIST ASYAWA ANDRA PUTRI</t>
  </si>
  <si>
    <t>BERNADETTA OLIVIA PRIWANDITA</t>
  </si>
  <si>
    <t>CELSA ALFREZA SENA</t>
  </si>
  <si>
    <t>DAFFA FENDERINA PRASATTI</t>
  </si>
  <si>
    <t>DAVID HARYANTO WIBOWO</t>
  </si>
  <si>
    <t>DIVANI SALMA NINGRUM</t>
  </si>
  <si>
    <t>EDNA AYU FAHIRA DASMAN</t>
  </si>
  <si>
    <t>FADHILLA SETIANINGRUM</t>
  </si>
  <si>
    <t>F.X. HERRY CHRISTYANTO</t>
  </si>
  <si>
    <t>GARINDA KUSUMA PUTRI</t>
  </si>
  <si>
    <t>HANIFAH MEITA PUTRI</t>
  </si>
  <si>
    <t>IRENE ARDELIA CANDRA</t>
  </si>
  <si>
    <t>KHASANDRA NUR PRISTIWANING RAHAYU</t>
  </si>
  <si>
    <t>LAILA HILDA INTANIA RAMADHANTI</t>
  </si>
  <si>
    <t>MARIA ANGELLA PUTRI RAHMAYANTI</t>
  </si>
  <si>
    <t>MARIA ROSARY MAYARANTI PUTRI</t>
  </si>
  <si>
    <t>MOHAMAD HAFID BAGAS SAPUTRA</t>
  </si>
  <si>
    <t>NICHOLAUS CHRISNANTA</t>
  </si>
  <si>
    <t>RICKO CHANDRA SAPUTRA</t>
  </si>
  <si>
    <t>RIDHO PAMUNGKAS</t>
  </si>
  <si>
    <t>RIZAL SEPTIARTA NUGRAHA</t>
  </si>
  <si>
    <t>SALMA AZZAHRA</t>
  </si>
  <si>
    <t>SEKAR RENGGANIS</t>
  </si>
  <si>
    <t>STEFANUS SATRIO NOVIANTO WICAKSONO</t>
  </si>
  <si>
    <t>STEPHANUS AGUNG ISDIYANTA</t>
  </si>
  <si>
    <t>SYAHDA VANIA</t>
  </si>
  <si>
    <t>TAUFIK JUANANTA PUTRA</t>
  </si>
  <si>
    <t>VALENTINA PRADESTYANA DEBY</t>
  </si>
  <si>
    <t>WAHYU FITRI ADI</t>
  </si>
  <si>
    <t>YUDHIS AJI BRATA</t>
  </si>
  <si>
    <t>Memiliki kemampuan merancang pola pertahanan dan penyerangan Permainan Bola Voli dan Bulutangkis, program latihan Kebugaran Jasmani, sistematika latihan gerak Aktifitas Ritmik, dan merancang simulasi lomba Atletik serta menganalisis bahaya penyakit Menular Seksual (PMS)</t>
  </si>
  <si>
    <t xml:space="preserve">Memiliki kemampuan merancang dan memnpraktekkan pola pertahanan dan penyerangan Permainan Bola Voli dan Bulutangkis, program latihan Kebugaran Jasmani, sistematika latihan gerak Aktifitas Ritmik, dan merancang simulasi lomba Atletik </t>
  </si>
  <si>
    <t>Memiliki kemampuan merancang program latihan Kebugaran Jasmani, sistematika latihan gerak Aktifitas Ritmik, dan merancang simulasi lomba Atletik serta menganalisis bahaya penyakit Menular Seksual (PMS), namun perlu peningkatan kemampuan merancang pola pertahanan dan penyerangan Permainan Bola Voli dan Bulutangkis,</t>
  </si>
  <si>
    <t xml:space="preserve">Memiliki kemampuan merancang dan mempraktekkan pola pertahanan dan penyerangan Permainan Bola Voli dan Bulutangkis, program latihan Kebugaran Jasmani, sistematika latihan gerak Aktifitas Ritmik, dan , namun perlu peningkatan kemampuan merancang simulasi lomba Atletik </t>
  </si>
  <si>
    <t>Memiliki kemampuan merancang pola pertahanan dan penyerangan Permainan Bola Voli dan Bulutangkis, program latihan Kebugaran Jasmani, sistematika latihan gerak Aktifitas Ritmik, dan merancang  serta menganalisis bahaya penyakit Menular Seksual (PMS) namun perlu peningkatan kemampuan merancang simulasi lomba Atletik</t>
  </si>
  <si>
    <t xml:space="preserve">Memiliki kemampuan merancang dan mempraktekkan pola pertahanan dan penyerangan Permainan Bola Voli dan Bulutangkis, , sistematika latihan gerak Aktifitas Ritmik,simulasi lomba Atletik, namun perlu peningkatan kemampuan merancang program latihan Kebugaran Jasmani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</si>
</sst>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0" fillId="0" borderId="2" xfId="0" applyBorder="1" applyAlignment="1" applyProtection="1">
      <alignment horizontal="left" vertical="top" wrapText="1"/>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820">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AP11" activePane="bottomRight" state="frozen"/>
      <selection pane="topRight"/>
      <selection pane="bottomLeft"/>
      <selection pane="bottomRight" activeCell="E9" sqref="E9:F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0.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1197</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1197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268</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131438</v>
      </c>
      <c r="C11" s="19" t="s">
        <v>55</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simulasi lomba Atletik serta menganalisis bahaya penyakit Menular Seksual (PMS)</v>
      </c>
      <c r="K11" s="28">
        <f t="shared" ref="K11:K50" si="5">IF((COUNTA(AF11:AO11)&gt;0),AVERAGE(AF11:AO11),"")</f>
        <v>92.875</v>
      </c>
      <c r="L11" s="28" t="str">
        <f t="shared" ref="L11:L50" si="6">IF(AND(ISNUMBER(K11),K11&gt;=1), IF(K11&lt;=$FD$27,$FE$27,IF(K11&lt;=$FD$28,$FE$28,IF(K11&lt;=$FD$29,$FE$29,IF(K11&lt;=$FD$30,$FE$30,)))), "")</f>
        <v>A</v>
      </c>
      <c r="M11" s="28">
        <f t="shared" ref="M11:M50" si="7">IF((COUNTA(AF11:AO11)&gt;0),AVERAGE(AF11:AO11),"")</f>
        <v>92.875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84</v>
      </c>
      <c r="U11" s="1">
        <v>86</v>
      </c>
      <c r="V11" s="1">
        <v>92</v>
      </c>
      <c r="W11" s="1">
        <v>95</v>
      </c>
      <c r="X11" s="1">
        <v>94</v>
      </c>
      <c r="Y11" s="1">
        <v>97</v>
      </c>
      <c r="Z11" s="1">
        <v>96</v>
      </c>
      <c r="AA11" s="1"/>
      <c r="AB11" s="1"/>
      <c r="AC11" s="1"/>
      <c r="AD11" s="1"/>
      <c r="AE11" s="18"/>
      <c r="AF11" s="1">
        <v>88</v>
      </c>
      <c r="AG11" s="1">
        <v>93</v>
      </c>
      <c r="AH11" s="1">
        <v>91</v>
      </c>
      <c r="AI11" s="1">
        <v>95</v>
      </c>
      <c r="AJ11" s="1">
        <v>94</v>
      </c>
      <c r="AK11" s="1">
        <v>91</v>
      </c>
      <c r="AL11" s="1">
        <v>94</v>
      </c>
      <c r="AM11" s="1">
        <v>97</v>
      </c>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131454</v>
      </c>
      <c r="C12" s="19" t="s">
        <v>58</v>
      </c>
      <c r="D12" s="18"/>
      <c r="E12" s="28">
        <f t="shared" si="0"/>
        <v>92</v>
      </c>
      <c r="F12" s="28" t="str">
        <f t="shared" si="1"/>
        <v>A</v>
      </c>
      <c r="G12" s="28">
        <f t="shared" si="2"/>
        <v>92</v>
      </c>
      <c r="H12" s="28" t="str">
        <f t="shared" si="3"/>
        <v>A</v>
      </c>
      <c r="I12" s="36">
        <v>1</v>
      </c>
      <c r="J1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2" s="28">
        <f t="shared" si="5"/>
        <v>93.125</v>
      </c>
      <c r="L12" s="28" t="str">
        <f t="shared" si="6"/>
        <v>A</v>
      </c>
      <c r="M12" s="28">
        <f t="shared" si="7"/>
        <v>93.125</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84</v>
      </c>
      <c r="U12" s="1">
        <v>86</v>
      </c>
      <c r="V12" s="1">
        <v>94</v>
      </c>
      <c r="W12" s="1">
        <v>95</v>
      </c>
      <c r="X12" s="1">
        <v>94</v>
      </c>
      <c r="Y12" s="1">
        <v>97</v>
      </c>
      <c r="Z12" s="1">
        <v>96</v>
      </c>
      <c r="AA12" s="1"/>
      <c r="AB12" s="1"/>
      <c r="AC12" s="1"/>
      <c r="AD12" s="1"/>
      <c r="AE12" s="18"/>
      <c r="AF12" s="1">
        <v>90</v>
      </c>
      <c r="AG12" s="1">
        <v>93</v>
      </c>
      <c r="AH12" s="1">
        <v>93</v>
      </c>
      <c r="AI12" s="1">
        <v>92</v>
      </c>
      <c r="AJ12" s="1">
        <v>94</v>
      </c>
      <c r="AK12" s="1">
        <v>92</v>
      </c>
      <c r="AL12" s="1">
        <v>94</v>
      </c>
      <c r="AM12" s="1">
        <v>97</v>
      </c>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131470</v>
      </c>
      <c r="C13" s="19" t="s">
        <v>67</v>
      </c>
      <c r="D13" s="18"/>
      <c r="E13" s="28">
        <f t="shared" si="0"/>
        <v>93</v>
      </c>
      <c r="F13" s="28" t="str">
        <f t="shared" si="1"/>
        <v>A</v>
      </c>
      <c r="G13" s="28">
        <f t="shared" si="2"/>
        <v>93</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93.25</v>
      </c>
      <c r="L13" s="28" t="str">
        <f t="shared" si="6"/>
        <v>A</v>
      </c>
      <c r="M13" s="28">
        <f t="shared" si="7"/>
        <v>93.25</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87</v>
      </c>
      <c r="U13" s="1">
        <v>89</v>
      </c>
      <c r="V13" s="1">
        <v>89</v>
      </c>
      <c r="W13" s="1">
        <v>95</v>
      </c>
      <c r="X13" s="1">
        <v>97</v>
      </c>
      <c r="Y13" s="1">
        <v>97</v>
      </c>
      <c r="Z13" s="1">
        <v>96</v>
      </c>
      <c r="AA13" s="1"/>
      <c r="AB13" s="1"/>
      <c r="AC13" s="1"/>
      <c r="AD13" s="1"/>
      <c r="AE13" s="18"/>
      <c r="AF13" s="1">
        <v>92</v>
      </c>
      <c r="AG13" s="1">
        <v>95</v>
      </c>
      <c r="AH13" s="1">
        <v>93</v>
      </c>
      <c r="AI13" s="1">
        <v>89</v>
      </c>
      <c r="AJ13" s="1">
        <v>94</v>
      </c>
      <c r="AK13" s="1">
        <v>92</v>
      </c>
      <c r="AL13" s="1">
        <v>94</v>
      </c>
      <c r="AM13" s="1">
        <v>97</v>
      </c>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262</v>
      </c>
      <c r="FI13" s="44" t="s">
        <v>263</v>
      </c>
      <c r="FJ13" s="41">
        <v>60401</v>
      </c>
      <c r="FK13" s="41">
        <v>60411</v>
      </c>
    </row>
    <row r="14" spans="1:167" x14ac:dyDescent="0.25">
      <c r="A14" s="19">
        <v>4</v>
      </c>
      <c r="B14" s="19">
        <v>131486</v>
      </c>
      <c r="C14" s="19" t="s">
        <v>68</v>
      </c>
      <c r="D14" s="18"/>
      <c r="E14" s="28">
        <f t="shared" si="0"/>
        <v>91</v>
      </c>
      <c r="F14" s="28" t="str">
        <f t="shared" si="1"/>
        <v>A</v>
      </c>
      <c r="G14" s="28">
        <f t="shared" si="2"/>
        <v>91</v>
      </c>
      <c r="H14" s="28" t="str">
        <f t="shared" si="3"/>
        <v>A</v>
      </c>
      <c r="I14" s="36">
        <v>1</v>
      </c>
      <c r="J1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4" s="28">
        <f t="shared" si="5"/>
        <v>91.25</v>
      </c>
      <c r="L14" s="28" t="str">
        <f t="shared" si="6"/>
        <v>A</v>
      </c>
      <c r="M14" s="28">
        <f t="shared" si="7"/>
        <v>91.25</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82</v>
      </c>
      <c r="U14" s="1">
        <v>84</v>
      </c>
      <c r="V14" s="1">
        <v>90</v>
      </c>
      <c r="W14" s="1">
        <v>95</v>
      </c>
      <c r="X14" s="1">
        <v>92</v>
      </c>
      <c r="Y14" s="1">
        <v>97</v>
      </c>
      <c r="Z14" s="1">
        <v>96</v>
      </c>
      <c r="AA14" s="1"/>
      <c r="AB14" s="1"/>
      <c r="AC14" s="1"/>
      <c r="AD14" s="1"/>
      <c r="AE14" s="18"/>
      <c r="AF14" s="1">
        <v>88</v>
      </c>
      <c r="AG14" s="1">
        <v>93</v>
      </c>
      <c r="AH14" s="1">
        <v>87</v>
      </c>
      <c r="AI14" s="1">
        <v>91</v>
      </c>
      <c r="AJ14" s="1">
        <v>90</v>
      </c>
      <c r="AK14" s="1">
        <v>92</v>
      </c>
      <c r="AL14" s="1">
        <v>92</v>
      </c>
      <c r="AM14" s="1">
        <v>97</v>
      </c>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ht="15" customHeight="1" x14ac:dyDescent="0.25">
      <c r="A15" s="19">
        <v>5</v>
      </c>
      <c r="B15" s="19">
        <v>131502</v>
      </c>
      <c r="C15" s="19" t="s">
        <v>69</v>
      </c>
      <c r="D15" s="18"/>
      <c r="E15" s="28">
        <f t="shared" si="0"/>
        <v>91</v>
      </c>
      <c r="F15" s="28" t="str">
        <f t="shared" si="1"/>
        <v>A</v>
      </c>
      <c r="G15" s="28">
        <f t="shared" si="2"/>
        <v>91</v>
      </c>
      <c r="H15" s="28" t="str">
        <f t="shared" si="3"/>
        <v>A</v>
      </c>
      <c r="I15" s="36">
        <v>1</v>
      </c>
      <c r="J1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5" s="28">
        <f t="shared" si="5"/>
        <v>92.375</v>
      </c>
      <c r="L15" s="28" t="str">
        <f t="shared" si="6"/>
        <v>A</v>
      </c>
      <c r="M15" s="28">
        <f t="shared" si="7"/>
        <v>92.375</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81</v>
      </c>
      <c r="U15" s="1">
        <v>83</v>
      </c>
      <c r="V15" s="1">
        <v>92</v>
      </c>
      <c r="W15" s="1">
        <v>95</v>
      </c>
      <c r="X15" s="1">
        <v>91</v>
      </c>
      <c r="Y15" s="1">
        <v>97</v>
      </c>
      <c r="Z15" s="1">
        <v>96</v>
      </c>
      <c r="AA15" s="1"/>
      <c r="AB15" s="1"/>
      <c r="AC15" s="1"/>
      <c r="AD15" s="1"/>
      <c r="AE15" s="18"/>
      <c r="AF15" s="1">
        <v>90</v>
      </c>
      <c r="AG15" s="1">
        <v>93</v>
      </c>
      <c r="AH15" s="1">
        <v>91</v>
      </c>
      <c r="AI15" s="1">
        <v>91</v>
      </c>
      <c r="AJ15" s="1">
        <v>94</v>
      </c>
      <c r="AK15" s="1">
        <v>90</v>
      </c>
      <c r="AL15" s="1">
        <v>93</v>
      </c>
      <c r="AM15" s="1">
        <v>97</v>
      </c>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264</v>
      </c>
      <c r="FI15" s="44" t="s">
        <v>265</v>
      </c>
      <c r="FJ15" s="41">
        <v>60402</v>
      </c>
      <c r="FK15" s="41">
        <v>60412</v>
      </c>
    </row>
    <row r="16" spans="1:167" x14ac:dyDescent="0.25">
      <c r="A16" s="19">
        <v>6</v>
      </c>
      <c r="B16" s="19">
        <v>131518</v>
      </c>
      <c r="C16" s="19" t="s">
        <v>70</v>
      </c>
      <c r="D16" s="18"/>
      <c r="E16" s="28">
        <f t="shared" si="0"/>
        <v>91</v>
      </c>
      <c r="F16" s="28" t="str">
        <f t="shared" si="1"/>
        <v>A</v>
      </c>
      <c r="G16" s="28">
        <f t="shared" si="2"/>
        <v>91</v>
      </c>
      <c r="H16" s="28" t="str">
        <f t="shared" si="3"/>
        <v>A</v>
      </c>
      <c r="I16" s="36">
        <v>1</v>
      </c>
      <c r="J1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6" s="28">
        <f t="shared" si="5"/>
        <v>92.75</v>
      </c>
      <c r="L16" s="28" t="str">
        <f t="shared" si="6"/>
        <v>A</v>
      </c>
      <c r="M16" s="28">
        <f t="shared" si="7"/>
        <v>92.75</v>
      </c>
      <c r="N16" s="28" t="str">
        <f t="shared" si="8"/>
        <v>A</v>
      </c>
      <c r="O16" s="36">
        <v>1</v>
      </c>
      <c r="P1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6" s="39"/>
      <c r="R16" s="39" t="s">
        <v>8</v>
      </c>
      <c r="S16" s="18"/>
      <c r="T16" s="1">
        <v>81</v>
      </c>
      <c r="U16" s="1">
        <v>83</v>
      </c>
      <c r="V16" s="1">
        <v>94</v>
      </c>
      <c r="W16" s="1">
        <v>95</v>
      </c>
      <c r="X16" s="1">
        <v>91</v>
      </c>
      <c r="Y16" s="1">
        <v>97</v>
      </c>
      <c r="Z16" s="1">
        <v>96</v>
      </c>
      <c r="AA16" s="1"/>
      <c r="AB16" s="1"/>
      <c r="AC16" s="1"/>
      <c r="AD16" s="1"/>
      <c r="AE16" s="18"/>
      <c r="AF16" s="1">
        <v>90</v>
      </c>
      <c r="AG16" s="1">
        <v>93</v>
      </c>
      <c r="AH16" s="1">
        <v>91</v>
      </c>
      <c r="AI16" s="1">
        <v>93</v>
      </c>
      <c r="AJ16" s="1">
        <v>92</v>
      </c>
      <c r="AK16" s="1">
        <v>92</v>
      </c>
      <c r="AL16" s="1">
        <v>94</v>
      </c>
      <c r="AM16" s="1">
        <v>97</v>
      </c>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ht="15" customHeight="1" x14ac:dyDescent="0.25">
      <c r="A17" s="19">
        <v>7</v>
      </c>
      <c r="B17" s="19">
        <v>131534</v>
      </c>
      <c r="C17" s="19" t="s">
        <v>71</v>
      </c>
      <c r="D17" s="18"/>
      <c r="E17" s="28">
        <f t="shared" si="0"/>
        <v>91</v>
      </c>
      <c r="F17" s="28" t="str">
        <f t="shared" si="1"/>
        <v>A</v>
      </c>
      <c r="G17" s="28">
        <f t="shared" si="2"/>
        <v>91</v>
      </c>
      <c r="H17" s="28" t="str">
        <f t="shared" si="3"/>
        <v>A</v>
      </c>
      <c r="I17" s="36">
        <v>1</v>
      </c>
      <c r="J1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7" s="28">
        <f t="shared" si="5"/>
        <v>93.5</v>
      </c>
      <c r="L17" s="28" t="str">
        <f t="shared" si="6"/>
        <v>A</v>
      </c>
      <c r="M17" s="28">
        <f t="shared" si="7"/>
        <v>93.5</v>
      </c>
      <c r="N17" s="28" t="str">
        <f t="shared" si="8"/>
        <v>A</v>
      </c>
      <c r="O17" s="36">
        <v>1</v>
      </c>
      <c r="P1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7" s="39"/>
      <c r="R17" s="39" t="s">
        <v>8</v>
      </c>
      <c r="S17" s="18"/>
      <c r="T17" s="1">
        <v>82</v>
      </c>
      <c r="U17" s="1">
        <v>85</v>
      </c>
      <c r="V17" s="1">
        <v>90</v>
      </c>
      <c r="W17" s="1">
        <v>95</v>
      </c>
      <c r="X17" s="1">
        <v>92</v>
      </c>
      <c r="Y17" s="1">
        <v>97</v>
      </c>
      <c r="Z17" s="1">
        <v>96</v>
      </c>
      <c r="AA17" s="1"/>
      <c r="AB17" s="1"/>
      <c r="AC17" s="1"/>
      <c r="AD17" s="1"/>
      <c r="AE17" s="18"/>
      <c r="AF17" s="1">
        <v>92</v>
      </c>
      <c r="AG17" s="1">
        <v>98</v>
      </c>
      <c r="AH17" s="1">
        <v>93</v>
      </c>
      <c r="AI17" s="1">
        <v>86</v>
      </c>
      <c r="AJ17" s="1">
        <v>97</v>
      </c>
      <c r="AK17" s="1">
        <v>93</v>
      </c>
      <c r="AL17" s="1">
        <v>92</v>
      </c>
      <c r="AM17" s="1">
        <v>97</v>
      </c>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266</v>
      </c>
      <c r="FI17" s="44" t="s">
        <v>267</v>
      </c>
      <c r="FJ17" s="41">
        <v>60403</v>
      </c>
      <c r="FK17" s="41">
        <v>60413</v>
      </c>
    </row>
    <row r="18" spans="1:167" x14ac:dyDescent="0.25">
      <c r="A18" s="19">
        <v>8</v>
      </c>
      <c r="B18" s="19">
        <v>131550</v>
      </c>
      <c r="C18" s="19" t="s">
        <v>72</v>
      </c>
      <c r="D18" s="18"/>
      <c r="E18" s="28">
        <f t="shared" si="0"/>
        <v>92</v>
      </c>
      <c r="F18" s="28" t="str">
        <f t="shared" si="1"/>
        <v>A</v>
      </c>
      <c r="G18" s="28">
        <f t="shared" si="2"/>
        <v>92</v>
      </c>
      <c r="H18" s="28" t="str">
        <f t="shared" si="3"/>
        <v>A</v>
      </c>
      <c r="I18" s="36">
        <v>1</v>
      </c>
      <c r="J1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8" s="28">
        <f t="shared" si="5"/>
        <v>91.375</v>
      </c>
      <c r="L18" s="28" t="str">
        <f t="shared" si="6"/>
        <v>A</v>
      </c>
      <c r="M18" s="28">
        <f t="shared" si="7"/>
        <v>91.375</v>
      </c>
      <c r="N18" s="28" t="str">
        <f t="shared" si="8"/>
        <v>A</v>
      </c>
      <c r="O18" s="36">
        <v>1</v>
      </c>
      <c r="P1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8" s="39"/>
      <c r="R18" s="39" t="s">
        <v>8</v>
      </c>
      <c r="S18" s="18"/>
      <c r="T18" s="1">
        <v>87</v>
      </c>
      <c r="U18" s="1">
        <v>84</v>
      </c>
      <c r="V18" s="1">
        <v>91</v>
      </c>
      <c r="W18" s="1">
        <v>95</v>
      </c>
      <c r="X18" s="1">
        <v>91</v>
      </c>
      <c r="Y18" s="1">
        <v>97</v>
      </c>
      <c r="Z18" s="1">
        <v>96</v>
      </c>
      <c r="AA18" s="1"/>
      <c r="AB18" s="1"/>
      <c r="AC18" s="1"/>
      <c r="AD18" s="1"/>
      <c r="AE18" s="18"/>
      <c r="AF18" s="1">
        <v>86</v>
      </c>
      <c r="AG18" s="1">
        <v>93</v>
      </c>
      <c r="AH18" s="1">
        <v>89</v>
      </c>
      <c r="AI18" s="1">
        <v>89</v>
      </c>
      <c r="AJ18" s="1">
        <v>94</v>
      </c>
      <c r="AK18" s="1">
        <v>89</v>
      </c>
      <c r="AL18" s="1">
        <v>94</v>
      </c>
      <c r="AM18" s="1">
        <v>97</v>
      </c>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131566</v>
      </c>
      <c r="C19" s="19" t="s">
        <v>73</v>
      </c>
      <c r="D19" s="18"/>
      <c r="E19" s="28">
        <f t="shared" si="0"/>
        <v>93</v>
      </c>
      <c r="F19" s="28" t="str">
        <f t="shared" si="1"/>
        <v>A</v>
      </c>
      <c r="G19" s="28">
        <f t="shared" si="2"/>
        <v>93</v>
      </c>
      <c r="H19" s="28" t="str">
        <f t="shared" si="3"/>
        <v>A</v>
      </c>
      <c r="I19" s="36">
        <v>1</v>
      </c>
      <c r="J1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9" s="28">
        <f t="shared" si="5"/>
        <v>93.25</v>
      </c>
      <c r="L19" s="28" t="str">
        <f t="shared" si="6"/>
        <v>A</v>
      </c>
      <c r="M19" s="28">
        <f t="shared" si="7"/>
        <v>93.25</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86</v>
      </c>
      <c r="U19" s="1">
        <v>88</v>
      </c>
      <c r="V19" s="1">
        <v>90</v>
      </c>
      <c r="W19" s="1">
        <v>95</v>
      </c>
      <c r="X19" s="1">
        <v>96</v>
      </c>
      <c r="Y19" s="1">
        <v>97</v>
      </c>
      <c r="Z19" s="1">
        <v>96</v>
      </c>
      <c r="AA19" s="1"/>
      <c r="AB19" s="1"/>
      <c r="AC19" s="1"/>
      <c r="AD19" s="1"/>
      <c r="AE19" s="18"/>
      <c r="AF19" s="1">
        <v>92</v>
      </c>
      <c r="AG19" s="1">
        <v>93</v>
      </c>
      <c r="AH19" s="1">
        <v>93</v>
      </c>
      <c r="AI19" s="1">
        <v>89</v>
      </c>
      <c r="AJ19" s="1">
        <v>96</v>
      </c>
      <c r="AK19" s="1">
        <v>92</v>
      </c>
      <c r="AL19" s="1">
        <v>94</v>
      </c>
      <c r="AM19" s="1">
        <v>97</v>
      </c>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60404</v>
      </c>
      <c r="FK19" s="41">
        <v>60414</v>
      </c>
    </row>
    <row r="20" spans="1:167" x14ac:dyDescent="0.25">
      <c r="A20" s="19">
        <v>10</v>
      </c>
      <c r="B20" s="19">
        <v>131582</v>
      </c>
      <c r="C20" s="19" t="s">
        <v>74</v>
      </c>
      <c r="D20" s="18"/>
      <c r="E20" s="28">
        <f t="shared" si="0"/>
        <v>91</v>
      </c>
      <c r="F20" s="28" t="str">
        <f t="shared" si="1"/>
        <v>A</v>
      </c>
      <c r="G20" s="28">
        <f t="shared" si="2"/>
        <v>91</v>
      </c>
      <c r="H20" s="28" t="str">
        <f t="shared" si="3"/>
        <v>A</v>
      </c>
      <c r="I20" s="36">
        <v>1</v>
      </c>
      <c r="J2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0" s="28">
        <f t="shared" si="5"/>
        <v>92.875</v>
      </c>
      <c r="L20" s="28" t="str">
        <f t="shared" si="6"/>
        <v>A</v>
      </c>
      <c r="M20" s="28">
        <f t="shared" si="7"/>
        <v>92.875</v>
      </c>
      <c r="N20" s="28" t="str">
        <f t="shared" si="8"/>
        <v>A</v>
      </c>
      <c r="O20" s="36">
        <v>1</v>
      </c>
      <c r="P2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0" s="39"/>
      <c r="R20" s="39" t="s">
        <v>8</v>
      </c>
      <c r="S20" s="18"/>
      <c r="T20" s="1">
        <v>81</v>
      </c>
      <c r="U20" s="1">
        <v>83</v>
      </c>
      <c r="V20" s="1">
        <v>92</v>
      </c>
      <c r="W20" s="1">
        <v>95</v>
      </c>
      <c r="X20" s="1">
        <v>91</v>
      </c>
      <c r="Y20" s="1">
        <v>97</v>
      </c>
      <c r="Z20" s="1">
        <v>96</v>
      </c>
      <c r="AA20" s="1"/>
      <c r="AB20" s="1"/>
      <c r="AC20" s="1"/>
      <c r="AD20" s="1"/>
      <c r="AE20" s="18"/>
      <c r="AF20" s="1">
        <v>88</v>
      </c>
      <c r="AG20" s="1">
        <v>97</v>
      </c>
      <c r="AH20" s="1">
        <v>93</v>
      </c>
      <c r="AI20" s="1">
        <v>89</v>
      </c>
      <c r="AJ20" s="1">
        <v>96</v>
      </c>
      <c r="AK20" s="1">
        <v>91</v>
      </c>
      <c r="AL20" s="1">
        <v>92</v>
      </c>
      <c r="AM20" s="1">
        <v>97</v>
      </c>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131598</v>
      </c>
      <c r="C21" s="19" t="s">
        <v>75</v>
      </c>
      <c r="D21" s="18"/>
      <c r="E21" s="28">
        <f t="shared" si="0"/>
        <v>93</v>
      </c>
      <c r="F21" s="28" t="str">
        <f t="shared" si="1"/>
        <v>A</v>
      </c>
      <c r="G21" s="28">
        <f t="shared" si="2"/>
        <v>93</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94.75</v>
      </c>
      <c r="L21" s="28" t="str">
        <f t="shared" si="6"/>
        <v>A</v>
      </c>
      <c r="M21" s="28">
        <f t="shared" si="7"/>
        <v>94.75</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87</v>
      </c>
      <c r="U21" s="1">
        <v>89</v>
      </c>
      <c r="V21" s="1">
        <v>92</v>
      </c>
      <c r="W21" s="1">
        <v>95</v>
      </c>
      <c r="X21" s="1">
        <v>97</v>
      </c>
      <c r="Y21" s="1">
        <v>97</v>
      </c>
      <c r="Z21" s="1">
        <v>96</v>
      </c>
      <c r="AA21" s="1"/>
      <c r="AB21" s="1"/>
      <c r="AC21" s="1"/>
      <c r="AD21" s="1"/>
      <c r="AE21" s="18"/>
      <c r="AF21" s="1">
        <v>96</v>
      </c>
      <c r="AG21" s="1">
        <v>97</v>
      </c>
      <c r="AH21" s="1">
        <v>93</v>
      </c>
      <c r="AI21" s="1">
        <v>91</v>
      </c>
      <c r="AJ21" s="1">
        <v>96</v>
      </c>
      <c r="AK21" s="1">
        <v>93</v>
      </c>
      <c r="AL21" s="1">
        <v>95</v>
      </c>
      <c r="AM21" s="1">
        <v>97</v>
      </c>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60405</v>
      </c>
      <c r="FK21" s="41">
        <v>60415</v>
      </c>
    </row>
    <row r="22" spans="1:167" x14ac:dyDescent="0.25">
      <c r="A22" s="19">
        <v>12</v>
      </c>
      <c r="B22" s="19">
        <v>131614</v>
      </c>
      <c r="C22" s="19" t="s">
        <v>76</v>
      </c>
      <c r="D22" s="18"/>
      <c r="E22" s="28">
        <f t="shared" si="0"/>
        <v>93</v>
      </c>
      <c r="F22" s="28" t="str">
        <f t="shared" si="1"/>
        <v>A</v>
      </c>
      <c r="G22" s="28">
        <f t="shared" si="2"/>
        <v>93</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94.375</v>
      </c>
      <c r="L22" s="28" t="str">
        <f t="shared" si="6"/>
        <v>A</v>
      </c>
      <c r="M22" s="28">
        <f t="shared" si="7"/>
        <v>94.375</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87</v>
      </c>
      <c r="U22" s="1">
        <v>89</v>
      </c>
      <c r="V22" s="1">
        <v>91</v>
      </c>
      <c r="W22" s="1">
        <v>95</v>
      </c>
      <c r="X22" s="1">
        <v>97</v>
      </c>
      <c r="Y22" s="1">
        <v>97</v>
      </c>
      <c r="Z22" s="1">
        <v>96</v>
      </c>
      <c r="AA22" s="1"/>
      <c r="AB22" s="1"/>
      <c r="AC22" s="1"/>
      <c r="AD22" s="1"/>
      <c r="AE22" s="18"/>
      <c r="AF22" s="1">
        <v>94</v>
      </c>
      <c r="AG22" s="1">
        <v>97</v>
      </c>
      <c r="AH22" s="1">
        <v>91</v>
      </c>
      <c r="AI22" s="1">
        <v>91</v>
      </c>
      <c r="AJ22" s="1">
        <v>96</v>
      </c>
      <c r="AK22" s="1">
        <v>94</v>
      </c>
      <c r="AL22" s="1">
        <v>95</v>
      </c>
      <c r="AM22" s="1">
        <v>97</v>
      </c>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131630</v>
      </c>
      <c r="C23" s="19" t="s">
        <v>77</v>
      </c>
      <c r="D23" s="18"/>
      <c r="E23" s="28">
        <f t="shared" si="0"/>
        <v>93</v>
      </c>
      <c r="F23" s="28" t="str">
        <f t="shared" si="1"/>
        <v>A</v>
      </c>
      <c r="G23" s="28">
        <f t="shared" si="2"/>
        <v>93</v>
      </c>
      <c r="H23" s="28" t="str">
        <f t="shared" si="3"/>
        <v>A</v>
      </c>
      <c r="I23" s="36">
        <v>1</v>
      </c>
      <c r="J2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3" s="28">
        <f t="shared" si="5"/>
        <v>93.75</v>
      </c>
      <c r="L23" s="28" t="str">
        <f t="shared" si="6"/>
        <v>A</v>
      </c>
      <c r="M23" s="28">
        <f t="shared" si="7"/>
        <v>93.75</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87</v>
      </c>
      <c r="U23" s="1">
        <v>89</v>
      </c>
      <c r="V23" s="1">
        <v>90</v>
      </c>
      <c r="W23" s="1">
        <v>95</v>
      </c>
      <c r="X23" s="1">
        <v>97</v>
      </c>
      <c r="Y23" s="1">
        <v>97</v>
      </c>
      <c r="Z23" s="1">
        <v>96</v>
      </c>
      <c r="AA23" s="1"/>
      <c r="AB23" s="1"/>
      <c r="AC23" s="1"/>
      <c r="AD23" s="1"/>
      <c r="AE23" s="18"/>
      <c r="AF23" s="1">
        <v>94</v>
      </c>
      <c r="AG23" s="1">
        <v>97</v>
      </c>
      <c r="AH23" s="1">
        <v>91</v>
      </c>
      <c r="AI23" s="1">
        <v>89</v>
      </c>
      <c r="AJ23" s="1">
        <v>96</v>
      </c>
      <c r="AK23" s="1">
        <v>92</v>
      </c>
      <c r="AL23" s="1">
        <v>94</v>
      </c>
      <c r="AM23" s="1">
        <v>97</v>
      </c>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60406</v>
      </c>
      <c r="FK23" s="41">
        <v>60416</v>
      </c>
    </row>
    <row r="24" spans="1:167" x14ac:dyDescent="0.25">
      <c r="A24" s="19">
        <v>14</v>
      </c>
      <c r="B24" s="19">
        <v>131646</v>
      </c>
      <c r="C24" s="19" t="s">
        <v>78</v>
      </c>
      <c r="D24" s="18"/>
      <c r="E24" s="28">
        <f t="shared" si="0"/>
        <v>92</v>
      </c>
      <c r="F24" s="28" t="str">
        <f t="shared" si="1"/>
        <v>A</v>
      </c>
      <c r="G24" s="28">
        <f t="shared" si="2"/>
        <v>92</v>
      </c>
      <c r="H24" s="28" t="str">
        <f t="shared" si="3"/>
        <v>A</v>
      </c>
      <c r="I24" s="36">
        <v>1</v>
      </c>
      <c r="J2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4" s="28">
        <f t="shared" si="5"/>
        <v>91.125</v>
      </c>
      <c r="L24" s="28" t="str">
        <f t="shared" si="6"/>
        <v>A</v>
      </c>
      <c r="M24" s="28">
        <f t="shared" si="7"/>
        <v>91.125</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84</v>
      </c>
      <c r="U24" s="1">
        <v>86</v>
      </c>
      <c r="V24" s="1">
        <v>90</v>
      </c>
      <c r="W24" s="1">
        <v>95</v>
      </c>
      <c r="X24" s="1">
        <v>94</v>
      </c>
      <c r="Y24" s="1">
        <v>97</v>
      </c>
      <c r="Z24" s="1">
        <v>96</v>
      </c>
      <c r="AA24" s="1"/>
      <c r="AB24" s="1"/>
      <c r="AC24" s="1"/>
      <c r="AD24" s="1"/>
      <c r="AE24" s="18"/>
      <c r="AF24" s="1">
        <v>90</v>
      </c>
      <c r="AG24" s="1">
        <v>92</v>
      </c>
      <c r="AH24" s="1">
        <v>87</v>
      </c>
      <c r="AI24" s="1">
        <v>85</v>
      </c>
      <c r="AJ24" s="1">
        <v>94</v>
      </c>
      <c r="AK24" s="1">
        <v>91</v>
      </c>
      <c r="AL24" s="1">
        <v>93</v>
      </c>
      <c r="AM24" s="1">
        <v>97</v>
      </c>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131662</v>
      </c>
      <c r="C25" s="19" t="s">
        <v>79</v>
      </c>
      <c r="D25" s="18"/>
      <c r="E25" s="28">
        <f t="shared" si="0"/>
        <v>92</v>
      </c>
      <c r="F25" s="28" t="str">
        <f t="shared" si="1"/>
        <v>A</v>
      </c>
      <c r="G25" s="28">
        <f t="shared" si="2"/>
        <v>92</v>
      </c>
      <c r="H25" s="28" t="str">
        <f t="shared" si="3"/>
        <v>A</v>
      </c>
      <c r="I25" s="36">
        <v>1</v>
      </c>
      <c r="J2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5" s="28">
        <f t="shared" si="5"/>
        <v>92.875</v>
      </c>
      <c r="L25" s="28" t="str">
        <f t="shared" si="6"/>
        <v>A</v>
      </c>
      <c r="M25" s="28">
        <f t="shared" si="7"/>
        <v>92.875</v>
      </c>
      <c r="N25" s="28" t="str">
        <f t="shared" si="8"/>
        <v>A</v>
      </c>
      <c r="O25" s="36">
        <v>1</v>
      </c>
      <c r="P2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5" s="39"/>
      <c r="R25" s="39" t="s">
        <v>8</v>
      </c>
      <c r="S25" s="18"/>
      <c r="T25" s="1">
        <v>84</v>
      </c>
      <c r="U25" s="1">
        <v>86</v>
      </c>
      <c r="V25" s="1">
        <v>93</v>
      </c>
      <c r="W25" s="1">
        <v>95</v>
      </c>
      <c r="X25" s="1">
        <v>94</v>
      </c>
      <c r="Y25" s="1">
        <v>97</v>
      </c>
      <c r="Z25" s="1">
        <v>96</v>
      </c>
      <c r="AA25" s="1"/>
      <c r="AB25" s="1"/>
      <c r="AC25" s="1"/>
      <c r="AD25" s="1"/>
      <c r="AE25" s="18"/>
      <c r="AF25" s="1">
        <v>92</v>
      </c>
      <c r="AG25" s="1">
        <v>92</v>
      </c>
      <c r="AH25" s="1">
        <v>91</v>
      </c>
      <c r="AI25" s="1">
        <v>89</v>
      </c>
      <c r="AJ25" s="1">
        <v>96</v>
      </c>
      <c r="AK25" s="1">
        <v>92</v>
      </c>
      <c r="AL25" s="1">
        <v>94</v>
      </c>
      <c r="AM25" s="1">
        <v>97</v>
      </c>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60407</v>
      </c>
      <c r="FK25" s="41">
        <v>60417</v>
      </c>
    </row>
    <row r="26" spans="1:167" x14ac:dyDescent="0.25">
      <c r="A26" s="19">
        <v>16</v>
      </c>
      <c r="B26" s="19">
        <v>142706</v>
      </c>
      <c r="C26" s="19" t="s">
        <v>81</v>
      </c>
      <c r="D26" s="18"/>
      <c r="E26" s="28">
        <f t="shared" si="0"/>
        <v>92</v>
      </c>
      <c r="F26" s="28" t="str">
        <f t="shared" si="1"/>
        <v>A</v>
      </c>
      <c r="G26" s="28">
        <f t="shared" si="2"/>
        <v>92</v>
      </c>
      <c r="H26" s="28" t="str">
        <f t="shared" si="3"/>
        <v>A</v>
      </c>
      <c r="I26" s="36">
        <v>1</v>
      </c>
      <c r="J2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6" s="28">
        <f t="shared" si="5"/>
        <v>93.75</v>
      </c>
      <c r="L26" s="28" t="str">
        <f t="shared" si="6"/>
        <v>A</v>
      </c>
      <c r="M26" s="28">
        <f t="shared" si="7"/>
        <v>93.75</v>
      </c>
      <c r="N26" s="28" t="str">
        <f t="shared" si="8"/>
        <v>A</v>
      </c>
      <c r="O26" s="36">
        <v>1</v>
      </c>
      <c r="P2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6" s="39"/>
      <c r="R26" s="39" t="s">
        <v>8</v>
      </c>
      <c r="S26" s="18"/>
      <c r="T26" s="1">
        <v>84</v>
      </c>
      <c r="U26" s="1">
        <v>86</v>
      </c>
      <c r="V26" s="1">
        <v>92</v>
      </c>
      <c r="W26" s="1">
        <v>95</v>
      </c>
      <c r="X26" s="1">
        <v>94</v>
      </c>
      <c r="Y26" s="1">
        <v>97</v>
      </c>
      <c r="Z26" s="1">
        <v>96</v>
      </c>
      <c r="AA26" s="1"/>
      <c r="AB26" s="1"/>
      <c r="AC26" s="1"/>
      <c r="AD26" s="1"/>
      <c r="AE26" s="18"/>
      <c r="AF26" s="1">
        <v>94</v>
      </c>
      <c r="AG26" s="1">
        <v>92</v>
      </c>
      <c r="AH26" s="1">
        <v>93</v>
      </c>
      <c r="AI26" s="1">
        <v>97</v>
      </c>
      <c r="AJ26" s="1">
        <v>94</v>
      </c>
      <c r="AK26" s="1">
        <v>92</v>
      </c>
      <c r="AL26" s="1">
        <v>91</v>
      </c>
      <c r="AM26" s="1">
        <v>97</v>
      </c>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131678</v>
      </c>
      <c r="C27" s="19" t="s">
        <v>82</v>
      </c>
      <c r="D27" s="18"/>
      <c r="E27" s="28">
        <f t="shared" si="0"/>
        <v>93</v>
      </c>
      <c r="F27" s="28" t="str">
        <f t="shared" si="1"/>
        <v>A</v>
      </c>
      <c r="G27" s="28">
        <f t="shared" si="2"/>
        <v>93</v>
      </c>
      <c r="H27" s="28" t="str">
        <f t="shared" si="3"/>
        <v>A</v>
      </c>
      <c r="I27" s="36">
        <v>1</v>
      </c>
      <c r="J2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7" s="28">
        <f t="shared" si="5"/>
        <v>94</v>
      </c>
      <c r="L27" s="28" t="str">
        <f t="shared" si="6"/>
        <v>A</v>
      </c>
      <c r="M27" s="28">
        <f t="shared" si="7"/>
        <v>94</v>
      </c>
      <c r="N27" s="28" t="str">
        <f t="shared" si="8"/>
        <v>A</v>
      </c>
      <c r="O27" s="36">
        <v>1</v>
      </c>
      <c r="P2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7" s="39"/>
      <c r="R27" s="39" t="s">
        <v>8</v>
      </c>
      <c r="S27" s="18"/>
      <c r="T27" s="1">
        <v>87</v>
      </c>
      <c r="U27" s="1">
        <v>89</v>
      </c>
      <c r="V27" s="1">
        <v>91</v>
      </c>
      <c r="W27" s="1">
        <v>95</v>
      </c>
      <c r="X27" s="1">
        <v>97</v>
      </c>
      <c r="Y27" s="1">
        <v>97</v>
      </c>
      <c r="Z27" s="1">
        <v>96</v>
      </c>
      <c r="AA27" s="1"/>
      <c r="AB27" s="1"/>
      <c r="AC27" s="1"/>
      <c r="AD27" s="1"/>
      <c r="AE27" s="18"/>
      <c r="AF27" s="1">
        <v>94</v>
      </c>
      <c r="AG27" s="1">
        <v>95</v>
      </c>
      <c r="AH27" s="1">
        <v>93</v>
      </c>
      <c r="AI27" s="1">
        <v>91</v>
      </c>
      <c r="AJ27" s="1">
        <v>94</v>
      </c>
      <c r="AK27" s="1">
        <v>94</v>
      </c>
      <c r="AL27" s="1">
        <v>94</v>
      </c>
      <c r="AM27" s="1">
        <v>97</v>
      </c>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60408</v>
      </c>
      <c r="FK27" s="41">
        <v>60418</v>
      </c>
    </row>
    <row r="28" spans="1:167" x14ac:dyDescent="0.25">
      <c r="A28" s="19">
        <v>18</v>
      </c>
      <c r="B28" s="19">
        <v>131694</v>
      </c>
      <c r="C28" s="19" t="s">
        <v>83</v>
      </c>
      <c r="D28" s="18"/>
      <c r="E28" s="28">
        <f t="shared" si="0"/>
        <v>94</v>
      </c>
      <c r="F28" s="28" t="str">
        <f t="shared" si="1"/>
        <v>A</v>
      </c>
      <c r="G28" s="28">
        <f t="shared" si="2"/>
        <v>94</v>
      </c>
      <c r="H28" s="28" t="str">
        <f t="shared" si="3"/>
        <v>A</v>
      </c>
      <c r="I28" s="36">
        <v>1</v>
      </c>
      <c r="J2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8" s="28">
        <f t="shared" si="5"/>
        <v>92.75</v>
      </c>
      <c r="L28" s="28" t="str">
        <f t="shared" si="6"/>
        <v>A</v>
      </c>
      <c r="M28" s="28">
        <f t="shared" si="7"/>
        <v>92.75</v>
      </c>
      <c r="N28" s="28" t="str">
        <f t="shared" si="8"/>
        <v>A</v>
      </c>
      <c r="O28" s="36">
        <v>1</v>
      </c>
      <c r="P2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8" s="39"/>
      <c r="R28" s="39" t="s">
        <v>8</v>
      </c>
      <c r="S28" s="18"/>
      <c r="T28" s="1">
        <v>91</v>
      </c>
      <c r="U28" s="1">
        <v>93</v>
      </c>
      <c r="V28" s="1">
        <v>92</v>
      </c>
      <c r="W28" s="1">
        <v>95</v>
      </c>
      <c r="X28" s="1">
        <v>97</v>
      </c>
      <c r="Y28" s="1">
        <v>97</v>
      </c>
      <c r="Z28" s="1">
        <v>96</v>
      </c>
      <c r="AA28" s="1"/>
      <c r="AB28" s="1"/>
      <c r="AC28" s="1"/>
      <c r="AD28" s="1"/>
      <c r="AE28" s="18"/>
      <c r="AF28" s="1">
        <v>90</v>
      </c>
      <c r="AG28" s="1">
        <v>95</v>
      </c>
      <c r="AH28" s="1">
        <v>91</v>
      </c>
      <c r="AI28" s="1">
        <v>89</v>
      </c>
      <c r="AJ28" s="1">
        <v>94</v>
      </c>
      <c r="AK28" s="1">
        <v>92</v>
      </c>
      <c r="AL28" s="1">
        <v>94</v>
      </c>
      <c r="AM28" s="1">
        <v>97</v>
      </c>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131710</v>
      </c>
      <c r="C29" s="19" t="s">
        <v>84</v>
      </c>
      <c r="D29" s="18"/>
      <c r="E29" s="28">
        <f t="shared" si="0"/>
        <v>92</v>
      </c>
      <c r="F29" s="28" t="str">
        <f t="shared" si="1"/>
        <v>A</v>
      </c>
      <c r="G29" s="28">
        <f t="shared" si="2"/>
        <v>92</v>
      </c>
      <c r="H29" s="28" t="str">
        <f t="shared" si="3"/>
        <v>A</v>
      </c>
      <c r="I29" s="36">
        <v>1</v>
      </c>
      <c r="J2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9" s="28">
        <f t="shared" si="5"/>
        <v>92.625</v>
      </c>
      <c r="L29" s="28" t="str">
        <f t="shared" si="6"/>
        <v>A</v>
      </c>
      <c r="M29" s="28">
        <f t="shared" si="7"/>
        <v>92.625</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85</v>
      </c>
      <c r="U29" s="1">
        <v>87</v>
      </c>
      <c r="V29" s="1">
        <v>90</v>
      </c>
      <c r="W29" s="1">
        <v>95</v>
      </c>
      <c r="X29" s="1">
        <v>95</v>
      </c>
      <c r="Y29" s="1">
        <v>97</v>
      </c>
      <c r="Z29" s="1">
        <v>96</v>
      </c>
      <c r="AA29" s="1"/>
      <c r="AB29" s="1"/>
      <c r="AC29" s="1"/>
      <c r="AD29" s="1"/>
      <c r="AE29" s="18"/>
      <c r="AF29" s="1">
        <v>88</v>
      </c>
      <c r="AG29" s="1">
        <v>97</v>
      </c>
      <c r="AH29" s="1">
        <v>89</v>
      </c>
      <c r="AI29" s="1">
        <v>91</v>
      </c>
      <c r="AJ29" s="1">
        <v>94</v>
      </c>
      <c r="AK29" s="1">
        <v>91</v>
      </c>
      <c r="AL29" s="1">
        <v>94</v>
      </c>
      <c r="AM29" s="1">
        <v>97</v>
      </c>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60409</v>
      </c>
      <c r="FK29" s="41">
        <v>60419</v>
      </c>
    </row>
    <row r="30" spans="1:167" x14ac:dyDescent="0.25">
      <c r="A30" s="19">
        <v>20</v>
      </c>
      <c r="B30" s="19">
        <v>131726</v>
      </c>
      <c r="C30" s="19" t="s">
        <v>85</v>
      </c>
      <c r="D30" s="18"/>
      <c r="E30" s="28">
        <f t="shared" si="0"/>
        <v>92</v>
      </c>
      <c r="F30" s="28" t="str">
        <f t="shared" si="1"/>
        <v>A</v>
      </c>
      <c r="G30" s="28">
        <f t="shared" si="2"/>
        <v>92</v>
      </c>
      <c r="H30" s="28" t="str">
        <f t="shared" si="3"/>
        <v>A</v>
      </c>
      <c r="I30" s="36">
        <v>1</v>
      </c>
      <c r="J3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0" s="28">
        <f t="shared" si="5"/>
        <v>94.25</v>
      </c>
      <c r="L30" s="28" t="str">
        <f t="shared" si="6"/>
        <v>A</v>
      </c>
      <c r="M30" s="28">
        <f t="shared" si="7"/>
        <v>94.25</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84</v>
      </c>
      <c r="U30" s="1">
        <v>86</v>
      </c>
      <c r="V30" s="1">
        <v>93</v>
      </c>
      <c r="W30" s="1">
        <v>95</v>
      </c>
      <c r="X30" s="1">
        <v>94</v>
      </c>
      <c r="Y30" s="1">
        <v>97</v>
      </c>
      <c r="Z30" s="1">
        <v>96</v>
      </c>
      <c r="AA30" s="1"/>
      <c r="AB30" s="1"/>
      <c r="AC30" s="1"/>
      <c r="AD30" s="1"/>
      <c r="AE30" s="18"/>
      <c r="AF30" s="1">
        <v>90</v>
      </c>
      <c r="AG30" s="1">
        <v>98</v>
      </c>
      <c r="AH30" s="1">
        <v>91</v>
      </c>
      <c r="AI30" s="1">
        <v>97</v>
      </c>
      <c r="AJ30" s="1">
        <v>96</v>
      </c>
      <c r="AK30" s="1">
        <v>91</v>
      </c>
      <c r="AL30" s="1">
        <v>94</v>
      </c>
      <c r="AM30" s="1">
        <v>97</v>
      </c>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131742</v>
      </c>
      <c r="C31" s="19" t="s">
        <v>86</v>
      </c>
      <c r="D31" s="18"/>
      <c r="E31" s="28">
        <f t="shared" si="0"/>
        <v>94</v>
      </c>
      <c r="F31" s="28" t="str">
        <f t="shared" si="1"/>
        <v>A</v>
      </c>
      <c r="G31" s="28">
        <f t="shared" si="2"/>
        <v>94</v>
      </c>
      <c r="H31" s="28" t="str">
        <f t="shared" si="3"/>
        <v>A</v>
      </c>
      <c r="I31" s="36">
        <v>1</v>
      </c>
      <c r="J3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1" s="28">
        <f t="shared" si="5"/>
        <v>93.875</v>
      </c>
      <c r="L31" s="28" t="str">
        <f t="shared" si="6"/>
        <v>A</v>
      </c>
      <c r="M31" s="28">
        <f t="shared" si="7"/>
        <v>93.875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87</v>
      </c>
      <c r="U31" s="1">
        <v>89</v>
      </c>
      <c r="V31" s="1">
        <v>94</v>
      </c>
      <c r="W31" s="1">
        <v>95</v>
      </c>
      <c r="X31" s="1">
        <v>97</v>
      </c>
      <c r="Y31" s="1">
        <v>97</v>
      </c>
      <c r="Z31" s="1">
        <v>96</v>
      </c>
      <c r="AA31" s="1"/>
      <c r="AB31" s="1"/>
      <c r="AC31" s="1"/>
      <c r="AD31" s="1"/>
      <c r="AE31" s="18"/>
      <c r="AF31" s="1">
        <v>92</v>
      </c>
      <c r="AG31" s="1">
        <v>97</v>
      </c>
      <c r="AH31" s="1">
        <v>93</v>
      </c>
      <c r="AI31" s="1">
        <v>87</v>
      </c>
      <c r="AJ31" s="1">
        <v>98</v>
      </c>
      <c r="AK31" s="1">
        <v>93</v>
      </c>
      <c r="AL31" s="1">
        <v>94</v>
      </c>
      <c r="AM31" s="1">
        <v>97</v>
      </c>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60410</v>
      </c>
      <c r="FK31" s="41">
        <v>60420</v>
      </c>
    </row>
    <row r="32" spans="1:167" x14ac:dyDescent="0.25">
      <c r="A32" s="19">
        <v>22</v>
      </c>
      <c r="B32" s="19">
        <v>131758</v>
      </c>
      <c r="C32" s="19" t="s">
        <v>87</v>
      </c>
      <c r="D32" s="18"/>
      <c r="E32" s="28">
        <f t="shared" si="0"/>
        <v>91</v>
      </c>
      <c r="F32" s="28" t="str">
        <f t="shared" si="1"/>
        <v>A</v>
      </c>
      <c r="G32" s="28">
        <f t="shared" si="2"/>
        <v>91</v>
      </c>
      <c r="H32" s="28" t="str">
        <f t="shared" si="3"/>
        <v>A</v>
      </c>
      <c r="I32" s="36">
        <v>1</v>
      </c>
      <c r="J3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2" s="28">
        <f t="shared" si="5"/>
        <v>92.125</v>
      </c>
      <c r="L32" s="28" t="str">
        <f t="shared" si="6"/>
        <v>A</v>
      </c>
      <c r="M32" s="28">
        <f t="shared" si="7"/>
        <v>92.125</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81</v>
      </c>
      <c r="U32" s="1">
        <v>83</v>
      </c>
      <c r="V32" s="1">
        <v>92</v>
      </c>
      <c r="W32" s="1">
        <v>95</v>
      </c>
      <c r="X32" s="1">
        <v>91</v>
      </c>
      <c r="Y32" s="1">
        <v>97</v>
      </c>
      <c r="Z32" s="1">
        <v>96</v>
      </c>
      <c r="AA32" s="1"/>
      <c r="AB32" s="1"/>
      <c r="AC32" s="1"/>
      <c r="AD32" s="1"/>
      <c r="AE32" s="18"/>
      <c r="AF32" s="1">
        <v>90</v>
      </c>
      <c r="AG32" s="1">
        <v>92</v>
      </c>
      <c r="AH32" s="1">
        <v>89</v>
      </c>
      <c r="AI32" s="1">
        <v>89</v>
      </c>
      <c r="AJ32" s="1">
        <v>94</v>
      </c>
      <c r="AK32" s="1">
        <v>92</v>
      </c>
      <c r="AL32" s="1">
        <v>94</v>
      </c>
      <c r="AM32" s="1">
        <v>97</v>
      </c>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131774</v>
      </c>
      <c r="C33" s="19" t="s">
        <v>88</v>
      </c>
      <c r="D33" s="18"/>
      <c r="E33" s="28">
        <f t="shared" si="0"/>
        <v>94</v>
      </c>
      <c r="F33" s="28" t="str">
        <f t="shared" si="1"/>
        <v>A</v>
      </c>
      <c r="G33" s="28">
        <f t="shared" si="2"/>
        <v>94</v>
      </c>
      <c r="H33" s="28" t="str">
        <f t="shared" si="3"/>
        <v>A</v>
      </c>
      <c r="I33" s="36">
        <v>1</v>
      </c>
      <c r="J3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3" s="28">
        <f t="shared" si="5"/>
        <v>92.75</v>
      </c>
      <c r="L33" s="28" t="str">
        <f t="shared" si="6"/>
        <v>A</v>
      </c>
      <c r="M33" s="28">
        <f t="shared" si="7"/>
        <v>92.75</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88</v>
      </c>
      <c r="U33" s="1">
        <v>90</v>
      </c>
      <c r="V33" s="1">
        <v>92</v>
      </c>
      <c r="W33" s="1">
        <v>95</v>
      </c>
      <c r="X33" s="1">
        <v>98</v>
      </c>
      <c r="Y33" s="1">
        <v>97</v>
      </c>
      <c r="Z33" s="1">
        <v>96</v>
      </c>
      <c r="AA33" s="1"/>
      <c r="AB33" s="1"/>
      <c r="AC33" s="1"/>
      <c r="AD33" s="1"/>
      <c r="AE33" s="18"/>
      <c r="AF33" s="1">
        <v>88</v>
      </c>
      <c r="AG33" s="1">
        <v>97</v>
      </c>
      <c r="AH33" s="1">
        <v>91</v>
      </c>
      <c r="AI33" s="1">
        <v>89</v>
      </c>
      <c r="AJ33" s="1">
        <v>98</v>
      </c>
      <c r="AK33" s="1">
        <v>91</v>
      </c>
      <c r="AL33" s="1">
        <v>91</v>
      </c>
      <c r="AM33" s="1">
        <v>97</v>
      </c>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131790</v>
      </c>
      <c r="C34" s="19" t="s">
        <v>89</v>
      </c>
      <c r="D34" s="18"/>
      <c r="E34" s="28">
        <f t="shared" si="0"/>
        <v>93</v>
      </c>
      <c r="F34" s="28" t="str">
        <f t="shared" si="1"/>
        <v>A</v>
      </c>
      <c r="G34" s="28">
        <f t="shared" si="2"/>
        <v>93</v>
      </c>
      <c r="H34" s="28" t="str">
        <f t="shared" si="3"/>
        <v>A</v>
      </c>
      <c r="I34" s="36">
        <v>1</v>
      </c>
      <c r="J3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4" s="28">
        <f t="shared" si="5"/>
        <v>93.75</v>
      </c>
      <c r="L34" s="28" t="str">
        <f t="shared" si="6"/>
        <v>A</v>
      </c>
      <c r="M34" s="28">
        <f t="shared" si="7"/>
        <v>93.75</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87</v>
      </c>
      <c r="U34" s="1">
        <v>89</v>
      </c>
      <c r="V34" s="1">
        <v>92</v>
      </c>
      <c r="W34" s="1">
        <v>95</v>
      </c>
      <c r="X34" s="1">
        <v>97</v>
      </c>
      <c r="Y34" s="1">
        <v>97</v>
      </c>
      <c r="Z34" s="1">
        <v>96</v>
      </c>
      <c r="AA34" s="1"/>
      <c r="AB34" s="1"/>
      <c r="AC34" s="1"/>
      <c r="AD34" s="1"/>
      <c r="AE34" s="18"/>
      <c r="AF34" s="1">
        <v>94</v>
      </c>
      <c r="AG34" s="1">
        <v>98</v>
      </c>
      <c r="AH34" s="1">
        <v>93</v>
      </c>
      <c r="AI34" s="1">
        <v>89</v>
      </c>
      <c r="AJ34" s="1">
        <v>96</v>
      </c>
      <c r="AK34" s="1">
        <v>92</v>
      </c>
      <c r="AL34" s="1">
        <v>91</v>
      </c>
      <c r="AM34" s="1">
        <v>97</v>
      </c>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131806</v>
      </c>
      <c r="C35" s="19" t="s">
        <v>90</v>
      </c>
      <c r="D35" s="18"/>
      <c r="E35" s="28">
        <f t="shared" si="0"/>
        <v>94</v>
      </c>
      <c r="F35" s="28" t="str">
        <f t="shared" si="1"/>
        <v>A</v>
      </c>
      <c r="G35" s="28">
        <f t="shared" si="2"/>
        <v>94</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90.75</v>
      </c>
      <c r="L35" s="28" t="str">
        <f t="shared" si="6"/>
        <v>A</v>
      </c>
      <c r="M35" s="28">
        <f t="shared" si="7"/>
        <v>90.75</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90</v>
      </c>
      <c r="U35" s="1">
        <v>92</v>
      </c>
      <c r="V35" s="1">
        <v>91</v>
      </c>
      <c r="W35" s="1">
        <v>95</v>
      </c>
      <c r="X35" s="1">
        <v>98</v>
      </c>
      <c r="Y35" s="1">
        <v>97</v>
      </c>
      <c r="Z35" s="1">
        <v>96</v>
      </c>
      <c r="AA35" s="1"/>
      <c r="AB35" s="1"/>
      <c r="AC35" s="1"/>
      <c r="AD35" s="1"/>
      <c r="AE35" s="18"/>
      <c r="AF35" s="1">
        <v>86</v>
      </c>
      <c r="AG35" s="1">
        <v>92</v>
      </c>
      <c r="AH35" s="1">
        <v>89</v>
      </c>
      <c r="AI35" s="1">
        <v>85</v>
      </c>
      <c r="AJ35" s="1">
        <v>92</v>
      </c>
      <c r="AK35" s="1">
        <v>91</v>
      </c>
      <c r="AL35" s="1">
        <v>94</v>
      </c>
      <c r="AM35" s="1">
        <v>97</v>
      </c>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131822</v>
      </c>
      <c r="C36" s="19" t="s">
        <v>91</v>
      </c>
      <c r="D36" s="18"/>
      <c r="E36" s="28">
        <f t="shared" si="0"/>
        <v>92</v>
      </c>
      <c r="F36" s="28" t="str">
        <f t="shared" si="1"/>
        <v>A</v>
      </c>
      <c r="G36" s="28">
        <f t="shared" si="2"/>
        <v>92</v>
      </c>
      <c r="H36" s="28" t="str">
        <f t="shared" si="3"/>
        <v>A</v>
      </c>
      <c r="I36" s="36">
        <v>1</v>
      </c>
      <c r="J3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6" s="28">
        <f t="shared" si="5"/>
        <v>94.75</v>
      </c>
      <c r="L36" s="28" t="str">
        <f t="shared" si="6"/>
        <v>A</v>
      </c>
      <c r="M36" s="28">
        <f t="shared" si="7"/>
        <v>94.75</v>
      </c>
      <c r="N36" s="28" t="str">
        <f t="shared" si="8"/>
        <v>A</v>
      </c>
      <c r="O36" s="36">
        <v>1</v>
      </c>
      <c r="P3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6" s="39"/>
      <c r="R36" s="39" t="s">
        <v>8</v>
      </c>
      <c r="S36" s="18"/>
      <c r="T36" s="1">
        <v>84</v>
      </c>
      <c r="U36" s="1">
        <v>86</v>
      </c>
      <c r="V36" s="1">
        <v>90</v>
      </c>
      <c r="W36" s="1">
        <v>95</v>
      </c>
      <c r="X36" s="1">
        <v>94</v>
      </c>
      <c r="Y36" s="1">
        <v>97</v>
      </c>
      <c r="Z36" s="1">
        <v>96</v>
      </c>
      <c r="AA36" s="1"/>
      <c r="AB36" s="1"/>
      <c r="AC36" s="1"/>
      <c r="AD36" s="1"/>
      <c r="AE36" s="18"/>
      <c r="AF36" s="1">
        <v>94</v>
      </c>
      <c r="AG36" s="1">
        <v>92</v>
      </c>
      <c r="AH36" s="1">
        <v>93</v>
      </c>
      <c r="AI36" s="1">
        <v>97</v>
      </c>
      <c r="AJ36" s="1">
        <v>96</v>
      </c>
      <c r="AK36" s="1">
        <v>94</v>
      </c>
      <c r="AL36" s="1">
        <v>95</v>
      </c>
      <c r="AM36" s="1">
        <v>97</v>
      </c>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131838</v>
      </c>
      <c r="C37" s="19" t="s">
        <v>92</v>
      </c>
      <c r="D37" s="18"/>
      <c r="E37" s="28">
        <f t="shared" si="0"/>
        <v>93</v>
      </c>
      <c r="F37" s="28" t="str">
        <f t="shared" si="1"/>
        <v>A</v>
      </c>
      <c r="G37" s="28">
        <f t="shared" si="2"/>
        <v>93</v>
      </c>
      <c r="H37" s="28" t="str">
        <f t="shared" si="3"/>
        <v>A</v>
      </c>
      <c r="I37" s="36">
        <v>1</v>
      </c>
      <c r="J3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7" s="28">
        <f t="shared" si="5"/>
        <v>94.125</v>
      </c>
      <c r="L37" s="28" t="str">
        <f t="shared" si="6"/>
        <v>A</v>
      </c>
      <c r="M37" s="28">
        <f t="shared" si="7"/>
        <v>94.125</v>
      </c>
      <c r="N37" s="28" t="str">
        <f t="shared" si="8"/>
        <v>A</v>
      </c>
      <c r="O37" s="36">
        <v>1</v>
      </c>
      <c r="P3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7" s="39"/>
      <c r="R37" s="39" t="s">
        <v>8</v>
      </c>
      <c r="S37" s="18"/>
      <c r="T37" s="1">
        <v>88</v>
      </c>
      <c r="U37" s="1">
        <v>90</v>
      </c>
      <c r="V37" s="1">
        <v>90</v>
      </c>
      <c r="W37" s="1">
        <v>95</v>
      </c>
      <c r="X37" s="1">
        <v>98</v>
      </c>
      <c r="Y37" s="1">
        <v>97</v>
      </c>
      <c r="Z37" s="1">
        <v>96</v>
      </c>
      <c r="AA37" s="1"/>
      <c r="AB37" s="1"/>
      <c r="AC37" s="1"/>
      <c r="AD37" s="1"/>
      <c r="AE37" s="18"/>
      <c r="AF37" s="1">
        <v>92</v>
      </c>
      <c r="AG37" s="1">
        <v>95</v>
      </c>
      <c r="AH37" s="1">
        <v>95</v>
      </c>
      <c r="AI37" s="1">
        <v>91</v>
      </c>
      <c r="AJ37" s="1">
        <v>96</v>
      </c>
      <c r="AK37" s="1">
        <v>93</v>
      </c>
      <c r="AL37" s="1">
        <v>94</v>
      </c>
      <c r="AM37" s="1">
        <v>97</v>
      </c>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131854</v>
      </c>
      <c r="C38" s="19" t="s">
        <v>93</v>
      </c>
      <c r="D38" s="18"/>
      <c r="E38" s="28">
        <f t="shared" si="0"/>
        <v>95</v>
      </c>
      <c r="F38" s="28" t="str">
        <f t="shared" si="1"/>
        <v>A</v>
      </c>
      <c r="G38" s="28">
        <f t="shared" si="2"/>
        <v>95</v>
      </c>
      <c r="H38" s="28" t="str">
        <f t="shared" si="3"/>
        <v>A</v>
      </c>
      <c r="I38" s="36">
        <v>1</v>
      </c>
      <c r="J3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8" s="28">
        <f t="shared" si="5"/>
        <v>93.25</v>
      </c>
      <c r="L38" s="28" t="str">
        <f t="shared" si="6"/>
        <v>A</v>
      </c>
      <c r="M38" s="28">
        <f t="shared" si="7"/>
        <v>93.25</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93</v>
      </c>
      <c r="U38" s="1">
        <v>95</v>
      </c>
      <c r="V38" s="1">
        <v>92</v>
      </c>
      <c r="W38" s="1">
        <v>95</v>
      </c>
      <c r="X38" s="1">
        <v>98</v>
      </c>
      <c r="Y38" s="1">
        <v>97</v>
      </c>
      <c r="Z38" s="1">
        <v>96</v>
      </c>
      <c r="AA38" s="1"/>
      <c r="AB38" s="1"/>
      <c r="AC38" s="1"/>
      <c r="AD38" s="1"/>
      <c r="AE38" s="18"/>
      <c r="AF38" s="1">
        <v>90</v>
      </c>
      <c r="AG38" s="1">
        <v>92</v>
      </c>
      <c r="AH38" s="1">
        <v>91</v>
      </c>
      <c r="AI38" s="1">
        <v>95</v>
      </c>
      <c r="AJ38" s="1">
        <v>94</v>
      </c>
      <c r="AK38" s="1">
        <v>93</v>
      </c>
      <c r="AL38" s="1">
        <v>94</v>
      </c>
      <c r="AM38" s="1">
        <v>97</v>
      </c>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131870</v>
      </c>
      <c r="C39" s="19" t="s">
        <v>94</v>
      </c>
      <c r="D39" s="18"/>
      <c r="E39" s="28">
        <f t="shared" si="0"/>
        <v>92</v>
      </c>
      <c r="F39" s="28" t="str">
        <f t="shared" si="1"/>
        <v>A</v>
      </c>
      <c r="G39" s="28">
        <f t="shared" si="2"/>
        <v>92</v>
      </c>
      <c r="H39" s="28" t="str">
        <f t="shared" si="3"/>
        <v>A</v>
      </c>
      <c r="I39" s="36">
        <v>1</v>
      </c>
      <c r="J3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9" s="28">
        <f t="shared" si="5"/>
        <v>93.375</v>
      </c>
      <c r="L39" s="28" t="str">
        <f t="shared" si="6"/>
        <v>A</v>
      </c>
      <c r="M39" s="28">
        <f t="shared" si="7"/>
        <v>93.375</v>
      </c>
      <c r="N39" s="28" t="str">
        <f t="shared" si="8"/>
        <v>A</v>
      </c>
      <c r="O39" s="36">
        <v>1</v>
      </c>
      <c r="P3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9" s="39"/>
      <c r="R39" s="39" t="s">
        <v>8</v>
      </c>
      <c r="S39" s="18"/>
      <c r="T39" s="1">
        <v>83</v>
      </c>
      <c r="U39" s="1">
        <v>85</v>
      </c>
      <c r="V39" s="1">
        <v>94</v>
      </c>
      <c r="W39" s="1">
        <v>95</v>
      </c>
      <c r="X39" s="1">
        <v>93</v>
      </c>
      <c r="Y39" s="1">
        <v>97</v>
      </c>
      <c r="Z39" s="1">
        <v>96</v>
      </c>
      <c r="AA39" s="1"/>
      <c r="AB39" s="1"/>
      <c r="AC39" s="1"/>
      <c r="AD39" s="1"/>
      <c r="AE39" s="18"/>
      <c r="AF39" s="1">
        <v>92</v>
      </c>
      <c r="AG39" s="1">
        <v>92</v>
      </c>
      <c r="AH39" s="1">
        <v>91</v>
      </c>
      <c r="AI39" s="1">
        <v>91</v>
      </c>
      <c r="AJ39" s="1">
        <v>97</v>
      </c>
      <c r="AK39" s="1">
        <v>93</v>
      </c>
      <c r="AL39" s="1">
        <v>94</v>
      </c>
      <c r="AM39" s="1">
        <v>97</v>
      </c>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131886</v>
      </c>
      <c r="C40" s="19" t="s">
        <v>95</v>
      </c>
      <c r="D40" s="18"/>
      <c r="E40" s="28">
        <f t="shared" si="0"/>
        <v>93</v>
      </c>
      <c r="F40" s="28" t="str">
        <f t="shared" si="1"/>
        <v>A</v>
      </c>
      <c r="G40" s="28">
        <f t="shared" si="2"/>
        <v>93</v>
      </c>
      <c r="H40" s="28" t="str">
        <f t="shared" si="3"/>
        <v>A</v>
      </c>
      <c r="I40" s="36">
        <v>1</v>
      </c>
      <c r="J4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0" s="28">
        <f t="shared" si="5"/>
        <v>93.25</v>
      </c>
      <c r="L40" s="28" t="str">
        <f t="shared" si="6"/>
        <v>A</v>
      </c>
      <c r="M40" s="28">
        <f t="shared" si="7"/>
        <v>93.25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89</v>
      </c>
      <c r="U40" s="1">
        <v>89</v>
      </c>
      <c r="V40" s="1">
        <v>93</v>
      </c>
      <c r="W40" s="1">
        <v>95</v>
      </c>
      <c r="X40" s="1">
        <v>90</v>
      </c>
      <c r="Y40" s="1">
        <v>97</v>
      </c>
      <c r="Z40" s="1">
        <v>96</v>
      </c>
      <c r="AA40" s="1"/>
      <c r="AB40" s="1"/>
      <c r="AC40" s="1"/>
      <c r="AD40" s="1"/>
      <c r="AE40" s="18"/>
      <c r="AF40" s="1">
        <v>92</v>
      </c>
      <c r="AG40" s="1">
        <v>97</v>
      </c>
      <c r="AH40" s="1">
        <v>93</v>
      </c>
      <c r="AI40" s="1">
        <v>85</v>
      </c>
      <c r="AJ40" s="1">
        <v>98</v>
      </c>
      <c r="AK40" s="1">
        <v>90</v>
      </c>
      <c r="AL40" s="1">
        <v>94</v>
      </c>
      <c r="AM40" s="1">
        <v>97</v>
      </c>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131902</v>
      </c>
      <c r="C41" s="19" t="s">
        <v>96</v>
      </c>
      <c r="D41" s="18"/>
      <c r="E41" s="28">
        <f t="shared" si="0"/>
        <v>92</v>
      </c>
      <c r="F41" s="28" t="str">
        <f t="shared" si="1"/>
        <v>A</v>
      </c>
      <c r="G41" s="28">
        <f t="shared" si="2"/>
        <v>92</v>
      </c>
      <c r="H41" s="28" t="str">
        <f t="shared" si="3"/>
        <v>A</v>
      </c>
      <c r="I41" s="36">
        <v>1</v>
      </c>
      <c r="J4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1" s="28">
        <f t="shared" si="5"/>
        <v>92</v>
      </c>
      <c r="L41" s="28" t="str">
        <f t="shared" si="6"/>
        <v>A</v>
      </c>
      <c r="M41" s="28">
        <f t="shared" si="7"/>
        <v>92</v>
      </c>
      <c r="N41" s="28" t="str">
        <f t="shared" si="8"/>
        <v>A</v>
      </c>
      <c r="O41" s="36">
        <v>1</v>
      </c>
      <c r="P4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1" s="39"/>
      <c r="R41" s="39" t="s">
        <v>8</v>
      </c>
      <c r="S41" s="18"/>
      <c r="T41" s="1">
        <v>90</v>
      </c>
      <c r="U41" s="1">
        <v>87</v>
      </c>
      <c r="V41" s="1">
        <v>92</v>
      </c>
      <c r="W41" s="1">
        <v>95</v>
      </c>
      <c r="X41" s="1">
        <v>90</v>
      </c>
      <c r="Y41" s="1">
        <v>97</v>
      </c>
      <c r="Z41" s="1">
        <v>96</v>
      </c>
      <c r="AA41" s="1"/>
      <c r="AB41" s="1"/>
      <c r="AC41" s="1"/>
      <c r="AD41" s="1"/>
      <c r="AE41" s="18"/>
      <c r="AF41" s="1">
        <v>90</v>
      </c>
      <c r="AG41" s="1">
        <v>95</v>
      </c>
      <c r="AH41" s="1">
        <v>91</v>
      </c>
      <c r="AI41" s="1">
        <v>85</v>
      </c>
      <c r="AJ41" s="1">
        <v>92</v>
      </c>
      <c r="AK41" s="1">
        <v>92</v>
      </c>
      <c r="AL41" s="1">
        <v>94</v>
      </c>
      <c r="AM41" s="1">
        <v>97</v>
      </c>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131918</v>
      </c>
      <c r="C42" s="19" t="s">
        <v>97</v>
      </c>
      <c r="D42" s="18"/>
      <c r="E42" s="28">
        <f t="shared" si="0"/>
        <v>93</v>
      </c>
      <c r="F42" s="28" t="str">
        <f t="shared" si="1"/>
        <v>A</v>
      </c>
      <c r="G42" s="28">
        <f t="shared" si="2"/>
        <v>93</v>
      </c>
      <c r="H42" s="28" t="str">
        <f t="shared" si="3"/>
        <v>A</v>
      </c>
      <c r="I42" s="36">
        <v>1</v>
      </c>
      <c r="J4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2" s="28">
        <f t="shared" si="5"/>
        <v>93</v>
      </c>
      <c r="L42" s="28" t="str">
        <f t="shared" si="6"/>
        <v>A</v>
      </c>
      <c r="M42" s="28">
        <f t="shared" si="7"/>
        <v>93</v>
      </c>
      <c r="N42" s="28" t="str">
        <f t="shared" si="8"/>
        <v>A</v>
      </c>
      <c r="O42" s="36">
        <v>1</v>
      </c>
      <c r="P4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2" s="39"/>
      <c r="R42" s="39" t="s">
        <v>8</v>
      </c>
      <c r="S42" s="18"/>
      <c r="T42" s="1">
        <v>91</v>
      </c>
      <c r="U42" s="1">
        <v>89</v>
      </c>
      <c r="V42" s="1">
        <v>93</v>
      </c>
      <c r="W42" s="1">
        <v>95</v>
      </c>
      <c r="X42" s="1">
        <v>90</v>
      </c>
      <c r="Y42" s="1">
        <v>97</v>
      </c>
      <c r="Z42" s="1">
        <v>96</v>
      </c>
      <c r="AA42" s="1"/>
      <c r="AB42" s="1"/>
      <c r="AC42" s="1"/>
      <c r="AD42" s="1"/>
      <c r="AE42" s="18"/>
      <c r="AF42" s="1">
        <v>90</v>
      </c>
      <c r="AG42" s="1">
        <v>95</v>
      </c>
      <c r="AH42" s="1">
        <v>93</v>
      </c>
      <c r="AI42" s="1">
        <v>91</v>
      </c>
      <c r="AJ42" s="1">
        <v>94</v>
      </c>
      <c r="AK42" s="1">
        <v>92</v>
      </c>
      <c r="AL42" s="1">
        <v>92</v>
      </c>
      <c r="AM42" s="1">
        <v>97</v>
      </c>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131934</v>
      </c>
      <c r="C43" s="19" t="s">
        <v>98</v>
      </c>
      <c r="D43" s="18"/>
      <c r="E43" s="28">
        <f t="shared" si="0"/>
        <v>94</v>
      </c>
      <c r="F43" s="28" t="str">
        <f t="shared" si="1"/>
        <v>A</v>
      </c>
      <c r="G43" s="28">
        <f t="shared" si="2"/>
        <v>94</v>
      </c>
      <c r="H43" s="28" t="str">
        <f t="shared" si="3"/>
        <v>A</v>
      </c>
      <c r="I43" s="36">
        <v>1</v>
      </c>
      <c r="J4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3" s="28">
        <f t="shared" si="5"/>
        <v>94</v>
      </c>
      <c r="L43" s="28" t="str">
        <f t="shared" si="6"/>
        <v>A</v>
      </c>
      <c r="M43" s="28">
        <f t="shared" si="7"/>
        <v>94</v>
      </c>
      <c r="N43" s="28" t="str">
        <f t="shared" si="8"/>
        <v>A</v>
      </c>
      <c r="O43" s="36">
        <v>1</v>
      </c>
      <c r="P4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3" s="39"/>
      <c r="R43" s="39" t="s">
        <v>8</v>
      </c>
      <c r="S43" s="18"/>
      <c r="T43" s="1">
        <v>87</v>
      </c>
      <c r="U43" s="1">
        <v>89</v>
      </c>
      <c r="V43" s="1">
        <v>94</v>
      </c>
      <c r="W43" s="1">
        <v>95</v>
      </c>
      <c r="X43" s="1">
        <v>97</v>
      </c>
      <c r="Y43" s="1">
        <v>97</v>
      </c>
      <c r="Z43" s="1">
        <v>96</v>
      </c>
      <c r="AA43" s="1"/>
      <c r="AB43" s="1"/>
      <c r="AC43" s="1"/>
      <c r="AD43" s="1"/>
      <c r="AE43" s="18"/>
      <c r="AF43" s="1">
        <v>92</v>
      </c>
      <c r="AG43" s="1">
        <v>92</v>
      </c>
      <c r="AH43" s="1">
        <v>93</v>
      </c>
      <c r="AI43" s="1">
        <v>97</v>
      </c>
      <c r="AJ43" s="1">
        <v>94</v>
      </c>
      <c r="AK43" s="1">
        <v>93</v>
      </c>
      <c r="AL43" s="1">
        <v>94</v>
      </c>
      <c r="AM43" s="1">
        <v>97</v>
      </c>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131950</v>
      </c>
      <c r="C44" s="19" t="s">
        <v>99</v>
      </c>
      <c r="D44" s="18"/>
      <c r="E44" s="28">
        <f t="shared" si="0"/>
        <v>92</v>
      </c>
      <c r="F44" s="28" t="str">
        <f t="shared" si="1"/>
        <v>A</v>
      </c>
      <c r="G44" s="28">
        <f t="shared" si="2"/>
        <v>92</v>
      </c>
      <c r="H44" s="28" t="str">
        <f t="shared" si="3"/>
        <v>A</v>
      </c>
      <c r="I44" s="36">
        <v>1</v>
      </c>
      <c r="J4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4" s="28">
        <f t="shared" si="5"/>
        <v>93.25</v>
      </c>
      <c r="L44" s="28" t="str">
        <f t="shared" si="6"/>
        <v>A</v>
      </c>
      <c r="M44" s="28">
        <f t="shared" si="7"/>
        <v>93.25</v>
      </c>
      <c r="N44" s="28" t="str">
        <f t="shared" si="8"/>
        <v>A</v>
      </c>
      <c r="O44" s="36">
        <v>1</v>
      </c>
      <c r="P4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4" s="39"/>
      <c r="R44" s="39" t="s">
        <v>8</v>
      </c>
      <c r="S44" s="18"/>
      <c r="T44" s="1">
        <v>84</v>
      </c>
      <c r="U44" s="1">
        <v>86</v>
      </c>
      <c r="V44" s="1">
        <v>92</v>
      </c>
      <c r="W44" s="1">
        <v>95</v>
      </c>
      <c r="X44" s="1">
        <v>94</v>
      </c>
      <c r="Y44" s="1">
        <v>97</v>
      </c>
      <c r="Z44" s="1">
        <v>96</v>
      </c>
      <c r="AA44" s="1"/>
      <c r="AB44" s="1"/>
      <c r="AC44" s="1"/>
      <c r="AD44" s="1"/>
      <c r="AE44" s="18"/>
      <c r="AF44" s="1">
        <v>90</v>
      </c>
      <c r="AG44" s="1">
        <v>95</v>
      </c>
      <c r="AH44" s="1">
        <v>93</v>
      </c>
      <c r="AI44" s="1">
        <v>89</v>
      </c>
      <c r="AJ44" s="1">
        <v>94</v>
      </c>
      <c r="AK44" s="1">
        <v>94</v>
      </c>
      <c r="AL44" s="1">
        <v>94</v>
      </c>
      <c r="AM44" s="1">
        <v>97</v>
      </c>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131966</v>
      </c>
      <c r="C45" s="19" t="s">
        <v>100</v>
      </c>
      <c r="D45" s="18"/>
      <c r="E45" s="28">
        <f t="shared" si="0"/>
        <v>91</v>
      </c>
      <c r="F45" s="28" t="str">
        <f t="shared" si="1"/>
        <v>A</v>
      </c>
      <c r="G45" s="28">
        <f t="shared" si="2"/>
        <v>91</v>
      </c>
      <c r="H45" s="28" t="str">
        <f t="shared" si="3"/>
        <v>A</v>
      </c>
      <c r="I45" s="36">
        <v>1</v>
      </c>
      <c r="J4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5" s="28">
        <f t="shared" si="5"/>
        <v>95.375</v>
      </c>
      <c r="L45" s="28" t="str">
        <f t="shared" si="6"/>
        <v>A</v>
      </c>
      <c r="M45" s="28">
        <f t="shared" si="7"/>
        <v>95.375</v>
      </c>
      <c r="N45" s="28" t="str">
        <f t="shared" si="8"/>
        <v>A</v>
      </c>
      <c r="O45" s="36">
        <v>1</v>
      </c>
      <c r="P4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5" s="39"/>
      <c r="R45" s="39" t="s">
        <v>8</v>
      </c>
      <c r="S45" s="18"/>
      <c r="T45" s="1">
        <v>81</v>
      </c>
      <c r="U45" s="1">
        <v>81</v>
      </c>
      <c r="V45" s="1">
        <v>93</v>
      </c>
      <c r="W45" s="1">
        <v>95</v>
      </c>
      <c r="X45" s="1">
        <v>91</v>
      </c>
      <c r="Y45" s="1">
        <v>97</v>
      </c>
      <c r="Z45" s="1">
        <v>96</v>
      </c>
      <c r="AA45" s="1"/>
      <c r="AB45" s="1"/>
      <c r="AC45" s="1"/>
      <c r="AD45" s="1"/>
      <c r="AE45" s="18"/>
      <c r="AF45" s="1">
        <v>94</v>
      </c>
      <c r="AG45" s="1">
        <v>98</v>
      </c>
      <c r="AH45" s="1">
        <v>93</v>
      </c>
      <c r="AI45" s="1">
        <v>97</v>
      </c>
      <c r="AJ45" s="1">
        <v>98</v>
      </c>
      <c r="AK45" s="1">
        <v>91</v>
      </c>
      <c r="AL45" s="1">
        <v>95</v>
      </c>
      <c r="AM45" s="1">
        <v>97</v>
      </c>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131982</v>
      </c>
      <c r="C46" s="19" t="s">
        <v>101</v>
      </c>
      <c r="D46" s="18"/>
      <c r="E46" s="28">
        <f t="shared" si="0"/>
        <v>93</v>
      </c>
      <c r="F46" s="28" t="str">
        <f t="shared" si="1"/>
        <v>A</v>
      </c>
      <c r="G46" s="28">
        <f t="shared" si="2"/>
        <v>93</v>
      </c>
      <c r="H46" s="28" t="str">
        <f t="shared" si="3"/>
        <v>A</v>
      </c>
      <c r="I46" s="36">
        <v>1</v>
      </c>
      <c r="J4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6" s="28">
        <f t="shared" si="5"/>
        <v>91.75</v>
      </c>
      <c r="L46" s="28" t="str">
        <f t="shared" si="6"/>
        <v>A</v>
      </c>
      <c r="M46" s="28">
        <f t="shared" si="7"/>
        <v>91.75</v>
      </c>
      <c r="N46" s="28" t="str">
        <f t="shared" si="8"/>
        <v>A</v>
      </c>
      <c r="O46" s="36">
        <v>1</v>
      </c>
      <c r="P4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6" s="39"/>
      <c r="R46" s="39" t="s">
        <v>8</v>
      </c>
      <c r="S46" s="18"/>
      <c r="T46" s="1">
        <v>89</v>
      </c>
      <c r="U46" s="1">
        <v>86</v>
      </c>
      <c r="V46" s="1">
        <v>91</v>
      </c>
      <c r="W46" s="1">
        <v>95</v>
      </c>
      <c r="X46" s="1">
        <v>94</v>
      </c>
      <c r="Y46" s="1">
        <v>97</v>
      </c>
      <c r="Z46" s="1">
        <v>96</v>
      </c>
      <c r="AA46" s="1"/>
      <c r="AB46" s="1"/>
      <c r="AC46" s="1"/>
      <c r="AD46" s="1"/>
      <c r="AE46" s="18"/>
      <c r="AF46" s="1">
        <v>88</v>
      </c>
      <c r="AG46" s="1">
        <v>92</v>
      </c>
      <c r="AH46" s="1">
        <v>89</v>
      </c>
      <c r="AI46" s="1">
        <v>89</v>
      </c>
      <c r="AJ46" s="1">
        <v>94</v>
      </c>
      <c r="AK46" s="1">
        <v>90</v>
      </c>
      <c r="AL46" s="1">
        <v>95</v>
      </c>
      <c r="AM46" s="1">
        <v>97</v>
      </c>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91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92.472222222222229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E48" activePane="bottomRight" state="frozen"/>
      <selection pane="topRight"/>
      <selection pane="bottomLeft"/>
      <selection pane="bottomRight" activeCell="E10" sqref="E1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1197</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1197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269</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131998</v>
      </c>
      <c r="C11" s="19" t="s">
        <v>116</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simulasi lomba Atletik serta menganalisis bahaya penyakit Menular Seksual (PMS)</v>
      </c>
      <c r="K11" s="28">
        <f t="shared" ref="K11:K50" si="5">IF((COUNTA(AF11:AO11)&gt;0),AVERAGE(AF11:AO11),"")</f>
        <v>92.75</v>
      </c>
      <c r="L11" s="28" t="str">
        <f t="shared" ref="L11:L50" si="6">IF(AND(ISNUMBER(K11),K11&gt;=1), IF(K11&lt;=$FD$27,$FE$27,IF(K11&lt;=$FD$28,$FE$28,IF(K11&lt;=$FD$29,$FE$29,IF(K11&lt;=$FD$30,$FE$30,)))), "")</f>
        <v>A</v>
      </c>
      <c r="M11" s="28">
        <f t="shared" ref="M11:M50" si="7">IF((COUNTA(AF11:AO11)&gt;0),AVERAGE(AF11:AO11),"")</f>
        <v>92.75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89</v>
      </c>
      <c r="U11" s="1">
        <v>84</v>
      </c>
      <c r="V11" s="1">
        <v>86</v>
      </c>
      <c r="W11" s="1">
        <v>95</v>
      </c>
      <c r="X11" s="1">
        <v>94</v>
      </c>
      <c r="Y11" s="1">
        <v>97</v>
      </c>
      <c r="Z11" s="1">
        <v>96</v>
      </c>
      <c r="AA11" s="1"/>
      <c r="AB11" s="1"/>
      <c r="AC11" s="1"/>
      <c r="AD11" s="1"/>
      <c r="AE11" s="18"/>
      <c r="AF11" s="1">
        <v>94</v>
      </c>
      <c r="AG11" s="1">
        <v>94</v>
      </c>
      <c r="AH11" s="1">
        <v>90</v>
      </c>
      <c r="AI11" s="1">
        <v>92</v>
      </c>
      <c r="AJ11" s="1">
        <v>89</v>
      </c>
      <c r="AK11" s="1">
        <v>94</v>
      </c>
      <c r="AL11" s="1">
        <v>92</v>
      </c>
      <c r="AM11" s="1">
        <v>97</v>
      </c>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132014</v>
      </c>
      <c r="C12" s="19" t="s">
        <v>117</v>
      </c>
      <c r="D12" s="18"/>
      <c r="E12" s="28">
        <f t="shared" si="0"/>
        <v>92</v>
      </c>
      <c r="F12" s="28" t="str">
        <f t="shared" si="1"/>
        <v>A</v>
      </c>
      <c r="G12" s="28">
        <f t="shared" si="2"/>
        <v>92</v>
      </c>
      <c r="H12" s="28" t="str">
        <f t="shared" si="3"/>
        <v>A</v>
      </c>
      <c r="I12" s="36">
        <v>1</v>
      </c>
      <c r="J1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2" s="28">
        <f t="shared" si="5"/>
        <v>93.25</v>
      </c>
      <c r="L12" s="28" t="str">
        <f t="shared" si="6"/>
        <v>A</v>
      </c>
      <c r="M12" s="28">
        <f t="shared" si="7"/>
        <v>93.25</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89</v>
      </c>
      <c r="U12" s="1">
        <v>84</v>
      </c>
      <c r="V12" s="1">
        <v>86</v>
      </c>
      <c r="W12" s="1">
        <v>92</v>
      </c>
      <c r="X12" s="1">
        <v>98</v>
      </c>
      <c r="Y12" s="1">
        <v>97</v>
      </c>
      <c r="Z12" s="1">
        <v>96</v>
      </c>
      <c r="AA12" s="1"/>
      <c r="AB12" s="1"/>
      <c r="AC12" s="1"/>
      <c r="AD12" s="1"/>
      <c r="AE12" s="18"/>
      <c r="AF12" s="1">
        <v>90</v>
      </c>
      <c r="AG12" s="1">
        <v>98</v>
      </c>
      <c r="AH12" s="1">
        <v>93</v>
      </c>
      <c r="AI12" s="1">
        <v>92</v>
      </c>
      <c r="AJ12" s="1">
        <v>97</v>
      </c>
      <c r="AK12" s="1">
        <v>85</v>
      </c>
      <c r="AL12" s="1">
        <v>94</v>
      </c>
      <c r="AM12" s="1">
        <v>97</v>
      </c>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132030</v>
      </c>
      <c r="C13" s="19" t="s">
        <v>118</v>
      </c>
      <c r="D13" s="18"/>
      <c r="E13" s="28">
        <f t="shared" si="0"/>
        <v>91</v>
      </c>
      <c r="F13" s="28" t="str">
        <f t="shared" si="1"/>
        <v>A</v>
      </c>
      <c r="G13" s="28">
        <f t="shared" si="2"/>
        <v>91</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92.625</v>
      </c>
      <c r="L13" s="28" t="str">
        <f t="shared" si="6"/>
        <v>A</v>
      </c>
      <c r="M13" s="28">
        <f t="shared" si="7"/>
        <v>92.625</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89</v>
      </c>
      <c r="U13" s="1">
        <v>89</v>
      </c>
      <c r="V13" s="1">
        <v>89</v>
      </c>
      <c r="W13" s="1">
        <v>89</v>
      </c>
      <c r="X13" s="1">
        <v>87</v>
      </c>
      <c r="Y13" s="1">
        <v>97</v>
      </c>
      <c r="Z13" s="1">
        <v>96</v>
      </c>
      <c r="AA13" s="1"/>
      <c r="AB13" s="1"/>
      <c r="AC13" s="1"/>
      <c r="AD13" s="1"/>
      <c r="AE13" s="18"/>
      <c r="AF13" s="1">
        <v>92</v>
      </c>
      <c r="AG13" s="1">
        <v>91</v>
      </c>
      <c r="AH13" s="1">
        <v>95</v>
      </c>
      <c r="AI13" s="1">
        <v>91</v>
      </c>
      <c r="AJ13" s="1">
        <v>89</v>
      </c>
      <c r="AK13" s="1">
        <v>94</v>
      </c>
      <c r="AL13" s="1">
        <v>92</v>
      </c>
      <c r="AM13" s="1">
        <v>97</v>
      </c>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262</v>
      </c>
      <c r="FI13" s="44" t="s">
        <v>263</v>
      </c>
      <c r="FJ13" s="41">
        <v>60421</v>
      </c>
      <c r="FK13" s="41">
        <v>60431</v>
      </c>
    </row>
    <row r="14" spans="1:167" x14ac:dyDescent="0.25">
      <c r="A14" s="19">
        <v>4</v>
      </c>
      <c r="B14" s="19">
        <v>132046</v>
      </c>
      <c r="C14" s="19" t="s">
        <v>119</v>
      </c>
      <c r="D14" s="18"/>
      <c r="E14" s="28">
        <f t="shared" si="0"/>
        <v>91</v>
      </c>
      <c r="F14" s="28" t="str">
        <f t="shared" si="1"/>
        <v>A</v>
      </c>
      <c r="G14" s="28">
        <f t="shared" si="2"/>
        <v>91</v>
      </c>
      <c r="H14" s="28" t="str">
        <f t="shared" si="3"/>
        <v>A</v>
      </c>
      <c r="I14" s="36">
        <v>1</v>
      </c>
      <c r="J1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4" s="28">
        <f t="shared" si="5"/>
        <v>94.125</v>
      </c>
      <c r="L14" s="28" t="str">
        <f t="shared" si="6"/>
        <v>A</v>
      </c>
      <c r="M14" s="28">
        <f t="shared" si="7"/>
        <v>94.125</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89</v>
      </c>
      <c r="U14" s="1">
        <v>82</v>
      </c>
      <c r="V14" s="1">
        <v>84</v>
      </c>
      <c r="W14" s="1">
        <v>91</v>
      </c>
      <c r="X14" s="1">
        <v>95</v>
      </c>
      <c r="Y14" s="1">
        <v>97</v>
      </c>
      <c r="Z14" s="1">
        <v>96</v>
      </c>
      <c r="AA14" s="1"/>
      <c r="AB14" s="1"/>
      <c r="AC14" s="1"/>
      <c r="AD14" s="1"/>
      <c r="AE14" s="18"/>
      <c r="AF14" s="1">
        <v>92</v>
      </c>
      <c r="AG14" s="1">
        <v>95</v>
      </c>
      <c r="AH14" s="1">
        <v>93</v>
      </c>
      <c r="AI14" s="1">
        <v>92</v>
      </c>
      <c r="AJ14" s="1">
        <v>97</v>
      </c>
      <c r="AK14" s="1">
        <v>95</v>
      </c>
      <c r="AL14" s="1">
        <v>92</v>
      </c>
      <c r="AM14" s="1">
        <v>97</v>
      </c>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x14ac:dyDescent="0.25">
      <c r="A15" s="19">
        <v>5</v>
      </c>
      <c r="B15" s="19">
        <v>132062</v>
      </c>
      <c r="C15" s="19" t="s">
        <v>120</v>
      </c>
      <c r="D15" s="18"/>
      <c r="E15" s="28">
        <f t="shared" si="0"/>
        <v>91</v>
      </c>
      <c r="F15" s="28" t="str">
        <f t="shared" si="1"/>
        <v>A</v>
      </c>
      <c r="G15" s="28">
        <f t="shared" si="2"/>
        <v>91</v>
      </c>
      <c r="H15" s="28" t="str">
        <f t="shared" si="3"/>
        <v>A</v>
      </c>
      <c r="I15" s="36">
        <v>1</v>
      </c>
      <c r="J1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5" s="28">
        <f t="shared" si="5"/>
        <v>93.875</v>
      </c>
      <c r="L15" s="28" t="str">
        <f t="shared" si="6"/>
        <v>A</v>
      </c>
      <c r="M15" s="28">
        <f t="shared" si="7"/>
        <v>93.875</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89</v>
      </c>
      <c r="U15" s="1">
        <v>81</v>
      </c>
      <c r="V15" s="1">
        <v>83</v>
      </c>
      <c r="W15" s="1">
        <v>91</v>
      </c>
      <c r="X15" s="1">
        <v>97</v>
      </c>
      <c r="Y15" s="1">
        <v>97</v>
      </c>
      <c r="Z15" s="1">
        <v>96</v>
      </c>
      <c r="AA15" s="1"/>
      <c r="AB15" s="1"/>
      <c r="AC15" s="1"/>
      <c r="AD15" s="1"/>
      <c r="AE15" s="18"/>
      <c r="AF15" s="1">
        <v>96</v>
      </c>
      <c r="AG15" s="1">
        <v>97</v>
      </c>
      <c r="AH15" s="1">
        <v>90</v>
      </c>
      <c r="AI15" s="1">
        <v>92</v>
      </c>
      <c r="AJ15" s="1">
        <v>91</v>
      </c>
      <c r="AK15" s="1">
        <v>94</v>
      </c>
      <c r="AL15" s="1">
        <v>94</v>
      </c>
      <c r="AM15" s="1">
        <v>97</v>
      </c>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264</v>
      </c>
      <c r="FI15" s="44" t="s">
        <v>265</v>
      </c>
      <c r="FJ15" s="41">
        <v>60422</v>
      </c>
      <c r="FK15" s="41">
        <v>60432</v>
      </c>
    </row>
    <row r="16" spans="1:167" x14ac:dyDescent="0.25">
      <c r="A16" s="19">
        <v>6</v>
      </c>
      <c r="B16" s="19">
        <v>132078</v>
      </c>
      <c r="C16" s="19" t="s">
        <v>121</v>
      </c>
      <c r="D16" s="18"/>
      <c r="E16" s="28">
        <f t="shared" si="0"/>
        <v>91</v>
      </c>
      <c r="F16" s="28" t="str">
        <f t="shared" si="1"/>
        <v>A</v>
      </c>
      <c r="G16" s="28">
        <f t="shared" si="2"/>
        <v>91</v>
      </c>
      <c r="H16" s="28" t="str">
        <f t="shared" si="3"/>
        <v>A</v>
      </c>
      <c r="I16" s="36">
        <v>1</v>
      </c>
      <c r="J1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6" s="28">
        <f t="shared" si="5"/>
        <v>93.75</v>
      </c>
      <c r="L16" s="28" t="str">
        <f t="shared" si="6"/>
        <v>A</v>
      </c>
      <c r="M16" s="28">
        <f t="shared" si="7"/>
        <v>93.75</v>
      </c>
      <c r="N16" s="28" t="str">
        <f t="shared" si="8"/>
        <v>A</v>
      </c>
      <c r="O16" s="36">
        <v>1</v>
      </c>
      <c r="P1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6" s="39"/>
      <c r="R16" s="39" t="s">
        <v>8</v>
      </c>
      <c r="S16" s="18"/>
      <c r="T16" s="1">
        <v>89</v>
      </c>
      <c r="U16" s="1">
        <v>81</v>
      </c>
      <c r="V16" s="1">
        <v>83</v>
      </c>
      <c r="W16" s="1">
        <v>93</v>
      </c>
      <c r="X16" s="1">
        <v>98</v>
      </c>
      <c r="Y16" s="1">
        <v>97</v>
      </c>
      <c r="Z16" s="1">
        <v>96</v>
      </c>
      <c r="AA16" s="1"/>
      <c r="AB16" s="1"/>
      <c r="AC16" s="1"/>
      <c r="AD16" s="1"/>
      <c r="AE16" s="18"/>
      <c r="AF16" s="1">
        <v>94</v>
      </c>
      <c r="AG16" s="1">
        <v>98</v>
      </c>
      <c r="AH16" s="1">
        <v>90</v>
      </c>
      <c r="AI16" s="1">
        <v>92</v>
      </c>
      <c r="AJ16" s="1">
        <v>91</v>
      </c>
      <c r="AK16" s="1">
        <v>94</v>
      </c>
      <c r="AL16" s="1">
        <v>94</v>
      </c>
      <c r="AM16" s="1">
        <v>97</v>
      </c>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x14ac:dyDescent="0.25">
      <c r="A17" s="19">
        <v>7</v>
      </c>
      <c r="B17" s="19">
        <v>132094</v>
      </c>
      <c r="C17" s="19" t="s">
        <v>122</v>
      </c>
      <c r="D17" s="18"/>
      <c r="E17" s="28">
        <f t="shared" si="0"/>
        <v>92</v>
      </c>
      <c r="F17" s="28" t="str">
        <f t="shared" si="1"/>
        <v>A</v>
      </c>
      <c r="G17" s="28">
        <f t="shared" si="2"/>
        <v>92</v>
      </c>
      <c r="H17" s="28" t="str">
        <f t="shared" si="3"/>
        <v>A</v>
      </c>
      <c r="I17" s="36">
        <v>1</v>
      </c>
      <c r="J1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7" s="28">
        <f t="shared" si="5"/>
        <v>92.375</v>
      </c>
      <c r="L17" s="28" t="str">
        <f t="shared" si="6"/>
        <v>A</v>
      </c>
      <c r="M17" s="28">
        <f t="shared" si="7"/>
        <v>92.375</v>
      </c>
      <c r="N17" s="28" t="str">
        <f t="shared" si="8"/>
        <v>A</v>
      </c>
      <c r="O17" s="36">
        <v>1</v>
      </c>
      <c r="P1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7" s="39"/>
      <c r="R17" s="39" t="s">
        <v>8</v>
      </c>
      <c r="S17" s="18"/>
      <c r="T17" s="1">
        <v>89</v>
      </c>
      <c r="U17" s="1">
        <v>89</v>
      </c>
      <c r="V17" s="1">
        <v>91</v>
      </c>
      <c r="W17" s="1">
        <v>86</v>
      </c>
      <c r="X17" s="1">
        <v>96</v>
      </c>
      <c r="Y17" s="1">
        <v>97</v>
      </c>
      <c r="Z17" s="1">
        <v>96</v>
      </c>
      <c r="AA17" s="1"/>
      <c r="AB17" s="1"/>
      <c r="AC17" s="1"/>
      <c r="AD17" s="1"/>
      <c r="AE17" s="18"/>
      <c r="AF17" s="1">
        <v>94</v>
      </c>
      <c r="AG17" s="1">
        <v>96</v>
      </c>
      <c r="AH17" s="1">
        <v>93</v>
      </c>
      <c r="AI17" s="1">
        <v>90</v>
      </c>
      <c r="AJ17" s="1">
        <v>87</v>
      </c>
      <c r="AK17" s="1">
        <v>94</v>
      </c>
      <c r="AL17" s="1">
        <v>88</v>
      </c>
      <c r="AM17" s="1">
        <v>97</v>
      </c>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266</v>
      </c>
      <c r="FI17" s="44" t="s">
        <v>267</v>
      </c>
      <c r="FJ17" s="41">
        <v>60423</v>
      </c>
      <c r="FK17" s="41">
        <v>60433</v>
      </c>
    </row>
    <row r="18" spans="1:167" x14ac:dyDescent="0.25">
      <c r="A18" s="19">
        <v>8</v>
      </c>
      <c r="B18" s="19">
        <v>132110</v>
      </c>
      <c r="C18" s="19" t="s">
        <v>123</v>
      </c>
      <c r="D18" s="18"/>
      <c r="E18" s="28">
        <f t="shared" si="0"/>
        <v>91</v>
      </c>
      <c r="F18" s="28" t="str">
        <f t="shared" si="1"/>
        <v>A</v>
      </c>
      <c r="G18" s="28">
        <f t="shared" si="2"/>
        <v>91</v>
      </c>
      <c r="H18" s="28" t="str">
        <f t="shared" si="3"/>
        <v>A</v>
      </c>
      <c r="I18" s="36">
        <v>1</v>
      </c>
      <c r="J1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8" s="28">
        <f t="shared" si="5"/>
        <v>94.75</v>
      </c>
      <c r="L18" s="28" t="str">
        <f t="shared" si="6"/>
        <v>A</v>
      </c>
      <c r="M18" s="28">
        <f t="shared" si="7"/>
        <v>94.75</v>
      </c>
      <c r="N18" s="28" t="str">
        <f t="shared" si="8"/>
        <v>A</v>
      </c>
      <c r="O18" s="36">
        <v>1</v>
      </c>
      <c r="P1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8" s="39"/>
      <c r="R18" s="39" t="s">
        <v>8</v>
      </c>
      <c r="S18" s="18"/>
      <c r="T18" s="1">
        <v>89</v>
      </c>
      <c r="U18" s="1">
        <v>83</v>
      </c>
      <c r="V18" s="1">
        <v>84</v>
      </c>
      <c r="W18" s="1">
        <v>89</v>
      </c>
      <c r="X18" s="1">
        <v>98</v>
      </c>
      <c r="Y18" s="1">
        <v>97</v>
      </c>
      <c r="Z18" s="1">
        <v>96</v>
      </c>
      <c r="AA18" s="1"/>
      <c r="AB18" s="1"/>
      <c r="AC18" s="1"/>
      <c r="AD18" s="1"/>
      <c r="AE18" s="18"/>
      <c r="AF18" s="1">
        <v>96</v>
      </c>
      <c r="AG18" s="1">
        <v>98</v>
      </c>
      <c r="AH18" s="1">
        <v>93</v>
      </c>
      <c r="AI18" s="1">
        <v>94</v>
      </c>
      <c r="AJ18" s="1">
        <v>91</v>
      </c>
      <c r="AK18" s="1">
        <v>95</v>
      </c>
      <c r="AL18" s="1">
        <v>94</v>
      </c>
      <c r="AM18" s="1">
        <v>97</v>
      </c>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132126</v>
      </c>
      <c r="C19" s="19" t="s">
        <v>124</v>
      </c>
      <c r="D19" s="18"/>
      <c r="E19" s="28">
        <f t="shared" si="0"/>
        <v>92</v>
      </c>
      <c r="F19" s="28" t="str">
        <f t="shared" si="1"/>
        <v>A</v>
      </c>
      <c r="G19" s="28">
        <f t="shared" si="2"/>
        <v>92</v>
      </c>
      <c r="H19" s="28" t="str">
        <f t="shared" si="3"/>
        <v>A</v>
      </c>
      <c r="I19" s="36">
        <v>1</v>
      </c>
      <c r="J1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9" s="28">
        <f t="shared" si="5"/>
        <v>93.75</v>
      </c>
      <c r="L19" s="28" t="str">
        <f t="shared" si="6"/>
        <v>A</v>
      </c>
      <c r="M19" s="28">
        <f t="shared" si="7"/>
        <v>93.75</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89</v>
      </c>
      <c r="U19" s="1">
        <v>89</v>
      </c>
      <c r="V19" s="1">
        <v>89</v>
      </c>
      <c r="W19" s="1">
        <v>89</v>
      </c>
      <c r="X19" s="1">
        <v>97</v>
      </c>
      <c r="Y19" s="1">
        <v>97</v>
      </c>
      <c r="Z19" s="1">
        <v>96</v>
      </c>
      <c r="AA19" s="1"/>
      <c r="AB19" s="1"/>
      <c r="AC19" s="1"/>
      <c r="AD19" s="1"/>
      <c r="AE19" s="18"/>
      <c r="AF19" s="1">
        <v>94</v>
      </c>
      <c r="AG19" s="1">
        <v>97</v>
      </c>
      <c r="AH19" s="1">
        <v>93</v>
      </c>
      <c r="AI19" s="1">
        <v>92</v>
      </c>
      <c r="AJ19" s="1">
        <v>89</v>
      </c>
      <c r="AK19" s="1">
        <v>94</v>
      </c>
      <c r="AL19" s="1">
        <v>94</v>
      </c>
      <c r="AM19" s="1">
        <v>97</v>
      </c>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60424</v>
      </c>
      <c r="FK19" s="41">
        <v>60434</v>
      </c>
    </row>
    <row r="20" spans="1:167" x14ac:dyDescent="0.25">
      <c r="A20" s="19">
        <v>10</v>
      </c>
      <c r="B20" s="19">
        <v>132142</v>
      </c>
      <c r="C20" s="19" t="s">
        <v>125</v>
      </c>
      <c r="D20" s="18"/>
      <c r="E20" s="28">
        <f t="shared" si="0"/>
        <v>92</v>
      </c>
      <c r="F20" s="28" t="str">
        <f t="shared" si="1"/>
        <v>A</v>
      </c>
      <c r="G20" s="28">
        <f t="shared" si="2"/>
        <v>92</v>
      </c>
      <c r="H20" s="28" t="str">
        <f t="shared" si="3"/>
        <v>A</v>
      </c>
      <c r="I20" s="36">
        <v>1</v>
      </c>
      <c r="J2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0" s="28">
        <f t="shared" si="5"/>
        <v>92.375</v>
      </c>
      <c r="L20" s="28" t="str">
        <f t="shared" si="6"/>
        <v>A</v>
      </c>
      <c r="M20" s="28">
        <f t="shared" si="7"/>
        <v>92.375</v>
      </c>
      <c r="N20" s="28" t="str">
        <f t="shared" si="8"/>
        <v>A</v>
      </c>
      <c r="O20" s="36">
        <v>1</v>
      </c>
      <c r="P2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0" s="39"/>
      <c r="R20" s="39" t="s">
        <v>8</v>
      </c>
      <c r="S20" s="18"/>
      <c r="T20" s="1">
        <v>89</v>
      </c>
      <c r="U20" s="1">
        <v>89</v>
      </c>
      <c r="V20" s="1">
        <v>91</v>
      </c>
      <c r="W20" s="1">
        <v>89</v>
      </c>
      <c r="X20" s="1">
        <v>95</v>
      </c>
      <c r="Y20" s="1">
        <v>97</v>
      </c>
      <c r="Z20" s="1">
        <v>96</v>
      </c>
      <c r="AA20" s="1"/>
      <c r="AB20" s="1"/>
      <c r="AC20" s="1"/>
      <c r="AD20" s="1"/>
      <c r="AE20" s="18"/>
      <c r="AF20" s="1">
        <v>92</v>
      </c>
      <c r="AG20" s="1">
        <v>95</v>
      </c>
      <c r="AH20" s="1">
        <v>94</v>
      </c>
      <c r="AI20" s="1">
        <v>90</v>
      </c>
      <c r="AJ20" s="1">
        <v>87</v>
      </c>
      <c r="AK20" s="1">
        <v>94</v>
      </c>
      <c r="AL20" s="1">
        <v>90</v>
      </c>
      <c r="AM20" s="1">
        <v>97</v>
      </c>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132158</v>
      </c>
      <c r="C21" s="19" t="s">
        <v>126</v>
      </c>
      <c r="D21" s="18"/>
      <c r="E21" s="28">
        <f t="shared" si="0"/>
        <v>92</v>
      </c>
      <c r="F21" s="28" t="str">
        <f t="shared" si="1"/>
        <v>A</v>
      </c>
      <c r="G21" s="28">
        <f t="shared" si="2"/>
        <v>92</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93</v>
      </c>
      <c r="L21" s="28" t="str">
        <f t="shared" si="6"/>
        <v>A</v>
      </c>
      <c r="M21" s="28">
        <f t="shared" si="7"/>
        <v>93</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89</v>
      </c>
      <c r="U21" s="1">
        <v>87</v>
      </c>
      <c r="V21" s="1">
        <v>89</v>
      </c>
      <c r="W21" s="1">
        <v>91</v>
      </c>
      <c r="X21" s="1">
        <v>95</v>
      </c>
      <c r="Y21" s="1">
        <v>97</v>
      </c>
      <c r="Z21" s="1">
        <v>96</v>
      </c>
      <c r="AA21" s="1"/>
      <c r="AB21" s="1"/>
      <c r="AC21" s="1"/>
      <c r="AD21" s="1"/>
      <c r="AE21" s="18"/>
      <c r="AF21" s="1">
        <v>92</v>
      </c>
      <c r="AG21" s="1">
        <v>95</v>
      </c>
      <c r="AH21" s="1">
        <v>97</v>
      </c>
      <c r="AI21" s="1">
        <v>90</v>
      </c>
      <c r="AJ21" s="1">
        <v>87</v>
      </c>
      <c r="AK21" s="1">
        <v>94</v>
      </c>
      <c r="AL21" s="1">
        <v>92</v>
      </c>
      <c r="AM21" s="1">
        <v>97</v>
      </c>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60425</v>
      </c>
      <c r="FK21" s="41">
        <v>60435</v>
      </c>
    </row>
    <row r="22" spans="1:167" x14ac:dyDescent="0.25">
      <c r="A22" s="19">
        <v>12</v>
      </c>
      <c r="B22" s="19">
        <v>132174</v>
      </c>
      <c r="C22" s="19" t="s">
        <v>127</v>
      </c>
      <c r="D22" s="18"/>
      <c r="E22" s="28">
        <f t="shared" si="0"/>
        <v>92</v>
      </c>
      <c r="F22" s="28" t="str">
        <f t="shared" si="1"/>
        <v>A</v>
      </c>
      <c r="G22" s="28">
        <f t="shared" si="2"/>
        <v>92</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93.625</v>
      </c>
      <c r="L22" s="28" t="str">
        <f t="shared" si="6"/>
        <v>A</v>
      </c>
      <c r="M22" s="28">
        <f t="shared" si="7"/>
        <v>93.625</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89</v>
      </c>
      <c r="U22" s="1">
        <v>87</v>
      </c>
      <c r="V22" s="1">
        <v>89</v>
      </c>
      <c r="W22" s="1">
        <v>91</v>
      </c>
      <c r="X22" s="1">
        <v>96</v>
      </c>
      <c r="Y22" s="1">
        <v>97</v>
      </c>
      <c r="Z22" s="1">
        <v>96</v>
      </c>
      <c r="AA22" s="1"/>
      <c r="AB22" s="1"/>
      <c r="AC22" s="1"/>
      <c r="AD22" s="1"/>
      <c r="AE22" s="18"/>
      <c r="AF22" s="1">
        <v>98</v>
      </c>
      <c r="AG22" s="1">
        <v>96</v>
      </c>
      <c r="AH22" s="1">
        <v>93</v>
      </c>
      <c r="AI22" s="1">
        <v>92</v>
      </c>
      <c r="AJ22" s="1">
        <v>85</v>
      </c>
      <c r="AK22" s="1">
        <v>94</v>
      </c>
      <c r="AL22" s="1">
        <v>94</v>
      </c>
      <c r="AM22" s="1">
        <v>97</v>
      </c>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132190</v>
      </c>
      <c r="C23" s="19" t="s">
        <v>128</v>
      </c>
      <c r="D23" s="18"/>
      <c r="E23" s="28">
        <f t="shared" si="0"/>
        <v>92</v>
      </c>
      <c r="F23" s="28" t="str">
        <f t="shared" si="1"/>
        <v>A</v>
      </c>
      <c r="G23" s="28">
        <f t="shared" si="2"/>
        <v>92</v>
      </c>
      <c r="H23" s="28" t="str">
        <f t="shared" si="3"/>
        <v>A</v>
      </c>
      <c r="I23" s="36">
        <v>1</v>
      </c>
      <c r="J2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3" s="28">
        <f t="shared" si="5"/>
        <v>95.625</v>
      </c>
      <c r="L23" s="28" t="str">
        <f t="shared" si="6"/>
        <v>A</v>
      </c>
      <c r="M23" s="28">
        <f t="shared" si="7"/>
        <v>95.625</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89</v>
      </c>
      <c r="U23" s="1">
        <v>87</v>
      </c>
      <c r="V23" s="1">
        <v>89</v>
      </c>
      <c r="W23" s="1">
        <v>89</v>
      </c>
      <c r="X23" s="1">
        <v>99</v>
      </c>
      <c r="Y23" s="1">
        <v>97</v>
      </c>
      <c r="Z23" s="1">
        <v>96</v>
      </c>
      <c r="AA23" s="1"/>
      <c r="AB23" s="1"/>
      <c r="AC23" s="1"/>
      <c r="AD23" s="1"/>
      <c r="AE23" s="18"/>
      <c r="AF23" s="1">
        <v>96</v>
      </c>
      <c r="AG23" s="1">
        <v>99</v>
      </c>
      <c r="AH23" s="1">
        <v>96</v>
      </c>
      <c r="AI23" s="1">
        <v>94</v>
      </c>
      <c r="AJ23" s="1">
        <v>93</v>
      </c>
      <c r="AK23" s="1">
        <v>94</v>
      </c>
      <c r="AL23" s="1">
        <v>96</v>
      </c>
      <c r="AM23" s="1">
        <v>97</v>
      </c>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60426</v>
      </c>
      <c r="FK23" s="41">
        <v>60436</v>
      </c>
    </row>
    <row r="24" spans="1:167" x14ac:dyDescent="0.25">
      <c r="A24" s="19">
        <v>14</v>
      </c>
      <c r="B24" s="19">
        <v>132206</v>
      </c>
      <c r="C24" s="19" t="s">
        <v>129</v>
      </c>
      <c r="D24" s="18"/>
      <c r="E24" s="28">
        <f t="shared" si="0"/>
        <v>91</v>
      </c>
      <c r="F24" s="28" t="str">
        <f t="shared" si="1"/>
        <v>A</v>
      </c>
      <c r="G24" s="28">
        <f t="shared" si="2"/>
        <v>91</v>
      </c>
      <c r="H24" s="28" t="str">
        <f t="shared" si="3"/>
        <v>A</v>
      </c>
      <c r="I24" s="36">
        <v>1</v>
      </c>
      <c r="J2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4" s="28">
        <f t="shared" si="5"/>
        <v>94</v>
      </c>
      <c r="L24" s="28" t="str">
        <f t="shared" si="6"/>
        <v>A</v>
      </c>
      <c r="M24" s="28">
        <f t="shared" si="7"/>
        <v>94</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89</v>
      </c>
      <c r="U24" s="1">
        <v>84</v>
      </c>
      <c r="V24" s="1">
        <v>86</v>
      </c>
      <c r="W24" s="1">
        <v>85</v>
      </c>
      <c r="X24" s="1">
        <v>99</v>
      </c>
      <c r="Y24" s="1">
        <v>97</v>
      </c>
      <c r="Z24" s="1">
        <v>96</v>
      </c>
      <c r="AA24" s="1"/>
      <c r="AB24" s="1"/>
      <c r="AC24" s="1"/>
      <c r="AD24" s="1"/>
      <c r="AE24" s="18"/>
      <c r="AF24" s="1">
        <v>92</v>
      </c>
      <c r="AG24" s="1">
        <v>99</v>
      </c>
      <c r="AH24" s="1">
        <v>96</v>
      </c>
      <c r="AI24" s="1">
        <v>90</v>
      </c>
      <c r="AJ24" s="1">
        <v>91</v>
      </c>
      <c r="AK24" s="1">
        <v>95</v>
      </c>
      <c r="AL24" s="1">
        <v>92</v>
      </c>
      <c r="AM24" s="1">
        <v>97</v>
      </c>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132222</v>
      </c>
      <c r="C25" s="19" t="s">
        <v>130</v>
      </c>
      <c r="D25" s="18"/>
      <c r="E25" s="28">
        <f t="shared" si="0"/>
        <v>91</v>
      </c>
      <c r="F25" s="28" t="str">
        <f t="shared" si="1"/>
        <v>A</v>
      </c>
      <c r="G25" s="28">
        <f t="shared" si="2"/>
        <v>91</v>
      </c>
      <c r="H25" s="28" t="str">
        <f t="shared" si="3"/>
        <v>A</v>
      </c>
      <c r="I25" s="36">
        <v>1</v>
      </c>
      <c r="J2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5" s="28">
        <f t="shared" si="5"/>
        <v>93.75</v>
      </c>
      <c r="L25" s="28" t="str">
        <f t="shared" si="6"/>
        <v>A</v>
      </c>
      <c r="M25" s="28">
        <f t="shared" si="7"/>
        <v>93.75</v>
      </c>
      <c r="N25" s="28" t="str">
        <f t="shared" si="8"/>
        <v>A</v>
      </c>
      <c r="O25" s="36">
        <v>1</v>
      </c>
      <c r="P2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5" s="39"/>
      <c r="R25" s="39" t="s">
        <v>8</v>
      </c>
      <c r="S25" s="18"/>
      <c r="T25" s="1">
        <v>89</v>
      </c>
      <c r="U25" s="1">
        <v>84</v>
      </c>
      <c r="V25" s="1">
        <v>86</v>
      </c>
      <c r="W25" s="1">
        <v>89</v>
      </c>
      <c r="X25" s="1">
        <v>98</v>
      </c>
      <c r="Y25" s="1">
        <v>97</v>
      </c>
      <c r="Z25" s="1">
        <v>96</v>
      </c>
      <c r="AA25" s="1"/>
      <c r="AB25" s="1"/>
      <c r="AC25" s="1"/>
      <c r="AD25" s="1"/>
      <c r="AE25" s="18"/>
      <c r="AF25" s="1">
        <v>96</v>
      </c>
      <c r="AG25" s="1">
        <v>98</v>
      </c>
      <c r="AH25" s="1">
        <v>93</v>
      </c>
      <c r="AI25" s="1">
        <v>92</v>
      </c>
      <c r="AJ25" s="1">
        <v>85</v>
      </c>
      <c r="AK25" s="1">
        <v>95</v>
      </c>
      <c r="AL25" s="1">
        <v>94</v>
      </c>
      <c r="AM25" s="1">
        <v>97</v>
      </c>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60427</v>
      </c>
      <c r="FK25" s="41">
        <v>60437</v>
      </c>
    </row>
    <row r="26" spans="1:167" x14ac:dyDescent="0.25">
      <c r="A26" s="19">
        <v>16</v>
      </c>
      <c r="B26" s="19">
        <v>132238</v>
      </c>
      <c r="C26" s="19" t="s">
        <v>131</v>
      </c>
      <c r="D26" s="18"/>
      <c r="E26" s="28">
        <f t="shared" si="0"/>
        <v>92</v>
      </c>
      <c r="F26" s="28" t="str">
        <f t="shared" si="1"/>
        <v>A</v>
      </c>
      <c r="G26" s="28">
        <f t="shared" si="2"/>
        <v>92</v>
      </c>
      <c r="H26" s="28" t="str">
        <f t="shared" si="3"/>
        <v>A</v>
      </c>
      <c r="I26" s="36">
        <v>1</v>
      </c>
      <c r="J2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6" s="28">
        <f t="shared" si="5"/>
        <v>93.125</v>
      </c>
      <c r="L26" s="28" t="str">
        <f t="shared" si="6"/>
        <v>A</v>
      </c>
      <c r="M26" s="28">
        <f t="shared" si="7"/>
        <v>93.125</v>
      </c>
      <c r="N26" s="28" t="str">
        <f t="shared" si="8"/>
        <v>A</v>
      </c>
      <c r="O26" s="36">
        <v>1</v>
      </c>
      <c r="P2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6" s="39"/>
      <c r="R26" s="39" t="s">
        <v>8</v>
      </c>
      <c r="S26" s="18"/>
      <c r="T26" s="1">
        <v>89</v>
      </c>
      <c r="U26" s="1">
        <v>84</v>
      </c>
      <c r="V26" s="1">
        <v>86</v>
      </c>
      <c r="W26" s="1">
        <v>97</v>
      </c>
      <c r="X26" s="1">
        <v>97</v>
      </c>
      <c r="Y26" s="1">
        <v>97</v>
      </c>
      <c r="Z26" s="1">
        <v>96</v>
      </c>
      <c r="AA26" s="1"/>
      <c r="AB26" s="1"/>
      <c r="AC26" s="1"/>
      <c r="AD26" s="1"/>
      <c r="AE26" s="18"/>
      <c r="AF26" s="1">
        <v>88</v>
      </c>
      <c r="AG26" s="1">
        <v>97</v>
      </c>
      <c r="AH26" s="1">
        <v>95</v>
      </c>
      <c r="AI26" s="1">
        <v>92</v>
      </c>
      <c r="AJ26" s="1">
        <v>87</v>
      </c>
      <c r="AK26" s="1">
        <v>95</v>
      </c>
      <c r="AL26" s="1">
        <v>94</v>
      </c>
      <c r="AM26" s="1">
        <v>97</v>
      </c>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132254</v>
      </c>
      <c r="C27" s="19" t="s">
        <v>132</v>
      </c>
      <c r="D27" s="18"/>
      <c r="E27" s="28">
        <f t="shared" si="0"/>
        <v>92</v>
      </c>
      <c r="F27" s="28" t="str">
        <f t="shared" si="1"/>
        <v>A</v>
      </c>
      <c r="G27" s="28">
        <f t="shared" si="2"/>
        <v>92</v>
      </c>
      <c r="H27" s="28" t="str">
        <f t="shared" si="3"/>
        <v>A</v>
      </c>
      <c r="I27" s="36">
        <v>1</v>
      </c>
      <c r="J2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7" s="28">
        <f t="shared" si="5"/>
        <v>91.5</v>
      </c>
      <c r="L27" s="28" t="str">
        <f t="shared" si="6"/>
        <v>A</v>
      </c>
      <c r="M27" s="28">
        <f t="shared" si="7"/>
        <v>91.5</v>
      </c>
      <c r="N27" s="28" t="str">
        <f t="shared" si="8"/>
        <v>A</v>
      </c>
      <c r="O27" s="36">
        <v>1</v>
      </c>
      <c r="P2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7" s="39"/>
      <c r="R27" s="39" t="s">
        <v>8</v>
      </c>
      <c r="S27" s="18"/>
      <c r="T27" s="1">
        <v>89</v>
      </c>
      <c r="U27" s="1">
        <v>89</v>
      </c>
      <c r="V27" s="1">
        <v>89</v>
      </c>
      <c r="W27" s="1">
        <v>91</v>
      </c>
      <c r="X27" s="1">
        <v>96</v>
      </c>
      <c r="Y27" s="1">
        <v>97</v>
      </c>
      <c r="Z27" s="1">
        <v>96</v>
      </c>
      <c r="AA27" s="1"/>
      <c r="AB27" s="1"/>
      <c r="AC27" s="1"/>
      <c r="AD27" s="1"/>
      <c r="AE27" s="18"/>
      <c r="AF27" s="1">
        <v>85</v>
      </c>
      <c r="AG27" s="1">
        <v>96</v>
      </c>
      <c r="AH27" s="1">
        <v>93</v>
      </c>
      <c r="AI27" s="1">
        <v>88</v>
      </c>
      <c r="AJ27" s="1">
        <v>87</v>
      </c>
      <c r="AK27" s="1">
        <v>94</v>
      </c>
      <c r="AL27" s="1">
        <v>92</v>
      </c>
      <c r="AM27" s="1">
        <v>97</v>
      </c>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60428</v>
      </c>
      <c r="FK27" s="41">
        <v>60438</v>
      </c>
    </row>
    <row r="28" spans="1:167" x14ac:dyDescent="0.25">
      <c r="A28" s="19">
        <v>18</v>
      </c>
      <c r="B28" s="19">
        <v>132270</v>
      </c>
      <c r="C28" s="19" t="s">
        <v>133</v>
      </c>
      <c r="D28" s="18"/>
      <c r="E28" s="28">
        <f t="shared" si="0"/>
        <v>92</v>
      </c>
      <c r="F28" s="28" t="str">
        <f t="shared" si="1"/>
        <v>A</v>
      </c>
      <c r="G28" s="28">
        <f t="shared" si="2"/>
        <v>92</v>
      </c>
      <c r="H28" s="28" t="str">
        <f t="shared" si="3"/>
        <v>A</v>
      </c>
      <c r="I28" s="36">
        <v>1</v>
      </c>
      <c r="J2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8" s="28">
        <f t="shared" si="5"/>
        <v>93.375</v>
      </c>
      <c r="L28" s="28" t="str">
        <f t="shared" si="6"/>
        <v>A</v>
      </c>
      <c r="M28" s="28">
        <f t="shared" si="7"/>
        <v>93.375</v>
      </c>
      <c r="N28" s="28" t="str">
        <f t="shared" si="8"/>
        <v>A</v>
      </c>
      <c r="O28" s="36">
        <v>1</v>
      </c>
      <c r="P2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8" s="39"/>
      <c r="R28" s="39" t="s">
        <v>8</v>
      </c>
      <c r="S28" s="18"/>
      <c r="T28" s="1">
        <v>89</v>
      </c>
      <c r="U28" s="1">
        <v>87</v>
      </c>
      <c r="V28" s="1">
        <v>89</v>
      </c>
      <c r="W28" s="1">
        <v>89</v>
      </c>
      <c r="X28" s="1">
        <v>98</v>
      </c>
      <c r="Y28" s="1">
        <v>97</v>
      </c>
      <c r="Z28" s="1">
        <v>96</v>
      </c>
      <c r="AA28" s="1"/>
      <c r="AB28" s="1"/>
      <c r="AC28" s="1"/>
      <c r="AD28" s="1"/>
      <c r="AE28" s="18"/>
      <c r="AF28" s="1">
        <v>90</v>
      </c>
      <c r="AG28" s="1">
        <v>98</v>
      </c>
      <c r="AH28" s="1">
        <v>95</v>
      </c>
      <c r="AI28" s="1">
        <v>92</v>
      </c>
      <c r="AJ28" s="1">
        <v>89</v>
      </c>
      <c r="AK28" s="1">
        <v>94</v>
      </c>
      <c r="AL28" s="1">
        <v>92</v>
      </c>
      <c r="AM28" s="1">
        <v>97</v>
      </c>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132286</v>
      </c>
      <c r="C29" s="19" t="s">
        <v>134</v>
      </c>
      <c r="D29" s="18"/>
      <c r="E29" s="28">
        <f t="shared" si="0"/>
        <v>92</v>
      </c>
      <c r="F29" s="28" t="str">
        <f t="shared" si="1"/>
        <v>A</v>
      </c>
      <c r="G29" s="28">
        <f t="shared" si="2"/>
        <v>92</v>
      </c>
      <c r="H29" s="28" t="str">
        <f t="shared" si="3"/>
        <v>A</v>
      </c>
      <c r="I29" s="36">
        <v>1</v>
      </c>
      <c r="J2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9" s="28">
        <f t="shared" si="5"/>
        <v>92.75</v>
      </c>
      <c r="L29" s="28" t="str">
        <f t="shared" si="6"/>
        <v>A</v>
      </c>
      <c r="M29" s="28">
        <f t="shared" si="7"/>
        <v>92.75</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89</v>
      </c>
      <c r="U29" s="1">
        <v>85</v>
      </c>
      <c r="V29" s="1">
        <v>87</v>
      </c>
      <c r="W29" s="1">
        <v>91</v>
      </c>
      <c r="X29" s="1">
        <v>96</v>
      </c>
      <c r="Y29" s="1">
        <v>97</v>
      </c>
      <c r="Z29" s="1">
        <v>96</v>
      </c>
      <c r="AA29" s="1"/>
      <c r="AB29" s="1"/>
      <c r="AC29" s="1"/>
      <c r="AD29" s="1"/>
      <c r="AE29" s="18"/>
      <c r="AF29" s="1">
        <v>90</v>
      </c>
      <c r="AG29" s="1">
        <v>96</v>
      </c>
      <c r="AH29" s="1">
        <v>94</v>
      </c>
      <c r="AI29" s="1">
        <v>92</v>
      </c>
      <c r="AJ29" s="1">
        <v>87</v>
      </c>
      <c r="AK29" s="1">
        <v>94</v>
      </c>
      <c r="AL29" s="1">
        <v>92</v>
      </c>
      <c r="AM29" s="1">
        <v>97</v>
      </c>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60429</v>
      </c>
      <c r="FK29" s="41">
        <v>60439</v>
      </c>
    </row>
    <row r="30" spans="1:167" x14ac:dyDescent="0.25">
      <c r="A30" s="19">
        <v>20</v>
      </c>
      <c r="B30" s="19">
        <v>132302</v>
      </c>
      <c r="C30" s="19" t="s">
        <v>135</v>
      </c>
      <c r="D30" s="18"/>
      <c r="E30" s="28">
        <f t="shared" si="0"/>
        <v>92</v>
      </c>
      <c r="F30" s="28" t="str">
        <f t="shared" si="1"/>
        <v>A</v>
      </c>
      <c r="G30" s="28">
        <f t="shared" si="2"/>
        <v>92</v>
      </c>
      <c r="H30" s="28" t="str">
        <f t="shared" si="3"/>
        <v>A</v>
      </c>
      <c r="I30" s="36">
        <v>1</v>
      </c>
      <c r="J3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0" s="28">
        <f t="shared" si="5"/>
        <v>93</v>
      </c>
      <c r="L30" s="28" t="str">
        <f t="shared" si="6"/>
        <v>A</v>
      </c>
      <c r="M30" s="28">
        <f t="shared" si="7"/>
        <v>93</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89</v>
      </c>
      <c r="U30" s="1">
        <v>84</v>
      </c>
      <c r="V30" s="1">
        <v>86</v>
      </c>
      <c r="W30" s="1">
        <v>97</v>
      </c>
      <c r="X30" s="1">
        <v>96</v>
      </c>
      <c r="Y30" s="1">
        <v>97</v>
      </c>
      <c r="Z30" s="1">
        <v>96</v>
      </c>
      <c r="AA30" s="1"/>
      <c r="AB30" s="1"/>
      <c r="AC30" s="1"/>
      <c r="AD30" s="1"/>
      <c r="AE30" s="18"/>
      <c r="AF30" s="1">
        <v>92</v>
      </c>
      <c r="AG30" s="1">
        <v>96</v>
      </c>
      <c r="AH30" s="1">
        <v>94</v>
      </c>
      <c r="AI30" s="1">
        <v>90</v>
      </c>
      <c r="AJ30" s="1">
        <v>89</v>
      </c>
      <c r="AK30" s="1">
        <v>94</v>
      </c>
      <c r="AL30" s="1">
        <v>92</v>
      </c>
      <c r="AM30" s="1">
        <v>97</v>
      </c>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132318</v>
      </c>
      <c r="C31" s="19" t="s">
        <v>136</v>
      </c>
      <c r="D31" s="18"/>
      <c r="E31" s="28">
        <f t="shared" si="0"/>
        <v>92</v>
      </c>
      <c r="F31" s="28" t="str">
        <f t="shared" si="1"/>
        <v>A</v>
      </c>
      <c r="G31" s="28">
        <f t="shared" si="2"/>
        <v>92</v>
      </c>
      <c r="H31" s="28" t="str">
        <f t="shared" si="3"/>
        <v>A</v>
      </c>
      <c r="I31" s="36">
        <v>1</v>
      </c>
      <c r="J3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1" s="28">
        <f t="shared" si="5"/>
        <v>95.375</v>
      </c>
      <c r="L31" s="28" t="str">
        <f t="shared" si="6"/>
        <v>A</v>
      </c>
      <c r="M31" s="28">
        <f t="shared" si="7"/>
        <v>95.375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89</v>
      </c>
      <c r="U31" s="1">
        <v>87</v>
      </c>
      <c r="V31" s="1">
        <v>89</v>
      </c>
      <c r="W31" s="1">
        <v>87</v>
      </c>
      <c r="X31" s="1">
        <v>96</v>
      </c>
      <c r="Y31" s="1">
        <v>97</v>
      </c>
      <c r="Z31" s="1">
        <v>96</v>
      </c>
      <c r="AA31" s="1"/>
      <c r="AB31" s="1"/>
      <c r="AC31" s="1"/>
      <c r="AD31" s="1"/>
      <c r="AE31" s="18"/>
      <c r="AF31" s="1">
        <v>98</v>
      </c>
      <c r="AG31" s="1">
        <v>96</v>
      </c>
      <c r="AH31" s="1">
        <v>97</v>
      </c>
      <c r="AI31" s="1">
        <v>92</v>
      </c>
      <c r="AJ31" s="1">
        <v>93</v>
      </c>
      <c r="AK31" s="1">
        <v>94</v>
      </c>
      <c r="AL31" s="1">
        <v>96</v>
      </c>
      <c r="AM31" s="1">
        <v>97</v>
      </c>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60430</v>
      </c>
      <c r="FK31" s="41">
        <v>60440</v>
      </c>
    </row>
    <row r="32" spans="1:167" x14ac:dyDescent="0.25">
      <c r="A32" s="19">
        <v>22</v>
      </c>
      <c r="B32" s="19">
        <v>132334</v>
      </c>
      <c r="C32" s="19" t="s">
        <v>137</v>
      </c>
      <c r="D32" s="18"/>
      <c r="E32" s="28">
        <f t="shared" si="0"/>
        <v>91</v>
      </c>
      <c r="F32" s="28" t="str">
        <f t="shared" si="1"/>
        <v>A</v>
      </c>
      <c r="G32" s="28">
        <f t="shared" si="2"/>
        <v>91</v>
      </c>
      <c r="H32" s="28" t="str">
        <f t="shared" si="3"/>
        <v>A</v>
      </c>
      <c r="I32" s="36">
        <v>1</v>
      </c>
      <c r="J3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2" s="28">
        <f t="shared" si="5"/>
        <v>95.125</v>
      </c>
      <c r="L32" s="28" t="str">
        <f t="shared" si="6"/>
        <v>A</v>
      </c>
      <c r="M32" s="28">
        <f t="shared" si="7"/>
        <v>95.125</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89</v>
      </c>
      <c r="U32" s="1">
        <v>81</v>
      </c>
      <c r="V32" s="1">
        <v>83</v>
      </c>
      <c r="W32" s="1">
        <v>89</v>
      </c>
      <c r="X32" s="1">
        <v>99</v>
      </c>
      <c r="Y32" s="1">
        <v>97</v>
      </c>
      <c r="Z32" s="1">
        <v>96</v>
      </c>
      <c r="AA32" s="1"/>
      <c r="AB32" s="1"/>
      <c r="AC32" s="1"/>
      <c r="AD32" s="1"/>
      <c r="AE32" s="18"/>
      <c r="AF32" s="1">
        <v>96</v>
      </c>
      <c r="AG32" s="1">
        <v>99</v>
      </c>
      <c r="AH32" s="1">
        <v>98</v>
      </c>
      <c r="AI32" s="1">
        <v>92</v>
      </c>
      <c r="AJ32" s="1">
        <v>89</v>
      </c>
      <c r="AK32" s="1">
        <v>96</v>
      </c>
      <c r="AL32" s="1">
        <v>94</v>
      </c>
      <c r="AM32" s="1">
        <v>97</v>
      </c>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132350</v>
      </c>
      <c r="C33" s="19" t="s">
        <v>138</v>
      </c>
      <c r="D33" s="18"/>
      <c r="E33" s="28">
        <f t="shared" si="0"/>
        <v>92</v>
      </c>
      <c r="F33" s="28" t="str">
        <f t="shared" si="1"/>
        <v>A</v>
      </c>
      <c r="G33" s="28">
        <f t="shared" si="2"/>
        <v>92</v>
      </c>
      <c r="H33" s="28" t="str">
        <f t="shared" si="3"/>
        <v>A</v>
      </c>
      <c r="I33" s="36">
        <v>1</v>
      </c>
      <c r="J3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3" s="28">
        <f t="shared" si="5"/>
        <v>95.625</v>
      </c>
      <c r="L33" s="28" t="str">
        <f t="shared" si="6"/>
        <v>A</v>
      </c>
      <c r="M33" s="28">
        <f t="shared" si="7"/>
        <v>95.625</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89</v>
      </c>
      <c r="U33" s="1">
        <v>88</v>
      </c>
      <c r="V33" s="1">
        <v>90</v>
      </c>
      <c r="W33" s="1">
        <v>89</v>
      </c>
      <c r="X33" s="1">
        <v>98</v>
      </c>
      <c r="Y33" s="1">
        <v>97</v>
      </c>
      <c r="Z33" s="1">
        <v>96</v>
      </c>
      <c r="AA33" s="1"/>
      <c r="AB33" s="1"/>
      <c r="AC33" s="1"/>
      <c r="AD33" s="1"/>
      <c r="AE33" s="18"/>
      <c r="AF33" s="1">
        <v>98</v>
      </c>
      <c r="AG33" s="1">
        <v>98</v>
      </c>
      <c r="AH33" s="1">
        <v>96</v>
      </c>
      <c r="AI33" s="1">
        <v>92</v>
      </c>
      <c r="AJ33" s="1">
        <v>93</v>
      </c>
      <c r="AK33" s="1">
        <v>95</v>
      </c>
      <c r="AL33" s="1">
        <v>96</v>
      </c>
      <c r="AM33" s="1">
        <v>97</v>
      </c>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132366</v>
      </c>
      <c r="C34" s="19" t="s">
        <v>139</v>
      </c>
      <c r="D34" s="18"/>
      <c r="E34" s="28">
        <f t="shared" si="0"/>
        <v>91</v>
      </c>
      <c r="F34" s="28" t="str">
        <f t="shared" si="1"/>
        <v>A</v>
      </c>
      <c r="G34" s="28">
        <f t="shared" si="2"/>
        <v>91</v>
      </c>
      <c r="H34" s="28" t="str">
        <f t="shared" si="3"/>
        <v>A</v>
      </c>
      <c r="I34" s="36">
        <v>1</v>
      </c>
      <c r="J3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4" s="28">
        <f t="shared" si="5"/>
        <v>93</v>
      </c>
      <c r="L34" s="28" t="str">
        <f t="shared" si="6"/>
        <v>A</v>
      </c>
      <c r="M34" s="28">
        <f t="shared" si="7"/>
        <v>93</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89</v>
      </c>
      <c r="U34" s="1">
        <v>85</v>
      </c>
      <c r="V34" s="1">
        <v>83</v>
      </c>
      <c r="W34" s="1">
        <v>89</v>
      </c>
      <c r="X34" s="1">
        <v>97</v>
      </c>
      <c r="Y34" s="1">
        <v>97</v>
      </c>
      <c r="Z34" s="1">
        <v>96</v>
      </c>
      <c r="AA34" s="1"/>
      <c r="AB34" s="1"/>
      <c r="AC34" s="1"/>
      <c r="AD34" s="1"/>
      <c r="AE34" s="18"/>
      <c r="AF34" s="1">
        <v>94</v>
      </c>
      <c r="AG34" s="1">
        <v>97</v>
      </c>
      <c r="AH34" s="1">
        <v>93</v>
      </c>
      <c r="AI34" s="1">
        <v>88</v>
      </c>
      <c r="AJ34" s="1">
        <v>89</v>
      </c>
      <c r="AK34" s="1">
        <v>94</v>
      </c>
      <c r="AL34" s="1">
        <v>92</v>
      </c>
      <c r="AM34" s="1">
        <v>97</v>
      </c>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132382</v>
      </c>
      <c r="C35" s="19" t="s">
        <v>140</v>
      </c>
      <c r="D35" s="18"/>
      <c r="E35" s="28">
        <f t="shared" si="0"/>
        <v>91</v>
      </c>
      <c r="F35" s="28" t="str">
        <f t="shared" si="1"/>
        <v>A</v>
      </c>
      <c r="G35" s="28">
        <f t="shared" si="2"/>
        <v>91</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92.125</v>
      </c>
      <c r="L35" s="28" t="str">
        <f t="shared" si="6"/>
        <v>A</v>
      </c>
      <c r="M35" s="28">
        <f t="shared" si="7"/>
        <v>92.125</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89</v>
      </c>
      <c r="U35" s="1">
        <v>87</v>
      </c>
      <c r="V35" s="1">
        <v>89</v>
      </c>
      <c r="W35" s="1">
        <v>85</v>
      </c>
      <c r="X35" s="1">
        <v>94</v>
      </c>
      <c r="Y35" s="1">
        <v>97</v>
      </c>
      <c r="Z35" s="1">
        <v>96</v>
      </c>
      <c r="AA35" s="1"/>
      <c r="AB35" s="1"/>
      <c r="AC35" s="1"/>
      <c r="AD35" s="1"/>
      <c r="AE35" s="18"/>
      <c r="AF35" s="1">
        <v>92</v>
      </c>
      <c r="AG35" s="1">
        <v>94</v>
      </c>
      <c r="AH35" s="1">
        <v>93</v>
      </c>
      <c r="AI35" s="1">
        <v>90</v>
      </c>
      <c r="AJ35" s="1">
        <v>87</v>
      </c>
      <c r="AK35" s="1">
        <v>94</v>
      </c>
      <c r="AL35" s="1">
        <v>90</v>
      </c>
      <c r="AM35" s="1">
        <v>97</v>
      </c>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132398</v>
      </c>
      <c r="C36" s="19" t="s">
        <v>141</v>
      </c>
      <c r="D36" s="18"/>
      <c r="E36" s="28">
        <f t="shared" si="0"/>
        <v>92</v>
      </c>
      <c r="F36" s="28" t="str">
        <f t="shared" si="1"/>
        <v>A</v>
      </c>
      <c r="G36" s="28">
        <f t="shared" si="2"/>
        <v>92</v>
      </c>
      <c r="H36" s="28" t="str">
        <f t="shared" si="3"/>
        <v>A</v>
      </c>
      <c r="I36" s="36">
        <v>1</v>
      </c>
      <c r="J3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6" s="28">
        <f t="shared" si="5"/>
        <v>94.375</v>
      </c>
      <c r="L36" s="28" t="str">
        <f t="shared" si="6"/>
        <v>A</v>
      </c>
      <c r="M36" s="28">
        <f t="shared" si="7"/>
        <v>94.375</v>
      </c>
      <c r="N36" s="28" t="str">
        <f t="shared" si="8"/>
        <v>A</v>
      </c>
      <c r="O36" s="36">
        <v>1</v>
      </c>
      <c r="P3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6" s="39"/>
      <c r="R36" s="39" t="s">
        <v>8</v>
      </c>
      <c r="S36" s="18"/>
      <c r="T36" s="1">
        <v>89</v>
      </c>
      <c r="U36" s="1">
        <v>84</v>
      </c>
      <c r="V36" s="1">
        <v>86</v>
      </c>
      <c r="W36" s="1">
        <v>97</v>
      </c>
      <c r="X36" s="1">
        <v>97</v>
      </c>
      <c r="Y36" s="1">
        <v>97</v>
      </c>
      <c r="Z36" s="1">
        <v>96</v>
      </c>
      <c r="AA36" s="1"/>
      <c r="AB36" s="1"/>
      <c r="AC36" s="1"/>
      <c r="AD36" s="1"/>
      <c r="AE36" s="18"/>
      <c r="AF36" s="1">
        <v>96</v>
      </c>
      <c r="AG36" s="1">
        <v>97</v>
      </c>
      <c r="AH36" s="1">
        <v>96</v>
      </c>
      <c r="AI36" s="1">
        <v>92</v>
      </c>
      <c r="AJ36" s="1">
        <v>89</v>
      </c>
      <c r="AK36" s="1">
        <v>94</v>
      </c>
      <c r="AL36" s="1">
        <v>94</v>
      </c>
      <c r="AM36" s="1">
        <v>97</v>
      </c>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132414</v>
      </c>
      <c r="C37" s="19" t="s">
        <v>142</v>
      </c>
      <c r="D37" s="18"/>
      <c r="E37" s="28">
        <f t="shared" si="0"/>
        <v>91</v>
      </c>
      <c r="F37" s="28" t="str">
        <f t="shared" si="1"/>
        <v>A</v>
      </c>
      <c r="G37" s="28">
        <f t="shared" si="2"/>
        <v>91</v>
      </c>
      <c r="H37" s="28" t="str">
        <f t="shared" si="3"/>
        <v>A</v>
      </c>
      <c r="I37" s="36">
        <v>1</v>
      </c>
      <c r="J3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7" s="28">
        <f t="shared" si="5"/>
        <v>93.5</v>
      </c>
      <c r="L37" s="28" t="str">
        <f t="shared" si="6"/>
        <v>A</v>
      </c>
      <c r="M37" s="28">
        <f t="shared" si="7"/>
        <v>93.5</v>
      </c>
      <c r="N37" s="28" t="str">
        <f t="shared" si="8"/>
        <v>A</v>
      </c>
      <c r="O37" s="36">
        <v>1</v>
      </c>
      <c r="P3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7" s="39"/>
      <c r="R37" s="39" t="s">
        <v>8</v>
      </c>
      <c r="S37" s="18"/>
      <c r="T37" s="1">
        <v>89</v>
      </c>
      <c r="U37" s="1">
        <v>89</v>
      </c>
      <c r="V37" s="1">
        <v>91</v>
      </c>
      <c r="W37" s="1">
        <v>91</v>
      </c>
      <c r="X37" s="1">
        <v>87</v>
      </c>
      <c r="Y37" s="1">
        <v>97</v>
      </c>
      <c r="Z37" s="1">
        <v>96</v>
      </c>
      <c r="AA37" s="1"/>
      <c r="AB37" s="1"/>
      <c r="AC37" s="1"/>
      <c r="AD37" s="1"/>
      <c r="AE37" s="18"/>
      <c r="AF37" s="1">
        <v>92</v>
      </c>
      <c r="AG37" s="1">
        <v>92</v>
      </c>
      <c r="AH37" s="1">
        <v>96</v>
      </c>
      <c r="AI37" s="1">
        <v>92</v>
      </c>
      <c r="AJ37" s="1">
        <v>93</v>
      </c>
      <c r="AK37" s="1">
        <v>94</v>
      </c>
      <c r="AL37" s="1">
        <v>92</v>
      </c>
      <c r="AM37" s="1">
        <v>97</v>
      </c>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132430</v>
      </c>
      <c r="C38" s="19" t="s">
        <v>143</v>
      </c>
      <c r="D38" s="18"/>
      <c r="E38" s="28">
        <f t="shared" si="0"/>
        <v>95</v>
      </c>
      <c r="F38" s="28" t="str">
        <f t="shared" si="1"/>
        <v>A</v>
      </c>
      <c r="G38" s="28">
        <f t="shared" si="2"/>
        <v>95</v>
      </c>
      <c r="H38" s="28" t="str">
        <f t="shared" si="3"/>
        <v>A</v>
      </c>
      <c r="I38" s="36">
        <v>1</v>
      </c>
      <c r="J3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8" s="28">
        <f t="shared" si="5"/>
        <v>95.125</v>
      </c>
      <c r="L38" s="28" t="str">
        <f t="shared" si="6"/>
        <v>A</v>
      </c>
      <c r="M38" s="28">
        <f t="shared" si="7"/>
        <v>95.125</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89</v>
      </c>
      <c r="U38" s="1">
        <v>93</v>
      </c>
      <c r="V38" s="1">
        <v>95</v>
      </c>
      <c r="W38" s="1">
        <v>95</v>
      </c>
      <c r="X38" s="1">
        <v>97</v>
      </c>
      <c r="Y38" s="1">
        <v>97</v>
      </c>
      <c r="Z38" s="1">
        <v>96</v>
      </c>
      <c r="AA38" s="1"/>
      <c r="AB38" s="1"/>
      <c r="AC38" s="1"/>
      <c r="AD38" s="1"/>
      <c r="AE38" s="18"/>
      <c r="AF38" s="1">
        <v>94</v>
      </c>
      <c r="AG38" s="1">
        <v>97</v>
      </c>
      <c r="AH38" s="1">
        <v>98</v>
      </c>
      <c r="AI38" s="1">
        <v>94</v>
      </c>
      <c r="AJ38" s="1">
        <v>91</v>
      </c>
      <c r="AK38" s="1">
        <v>94</v>
      </c>
      <c r="AL38" s="1">
        <v>96</v>
      </c>
      <c r="AM38" s="1">
        <v>97</v>
      </c>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132446</v>
      </c>
      <c r="C39" s="19" t="s">
        <v>144</v>
      </c>
      <c r="D39" s="18"/>
      <c r="E39" s="28">
        <f t="shared" si="0"/>
        <v>93</v>
      </c>
      <c r="F39" s="28" t="str">
        <f t="shared" si="1"/>
        <v>A</v>
      </c>
      <c r="G39" s="28">
        <f t="shared" si="2"/>
        <v>93</v>
      </c>
      <c r="H39" s="28" t="str">
        <f t="shared" si="3"/>
        <v>A</v>
      </c>
      <c r="I39" s="36">
        <v>1</v>
      </c>
      <c r="J3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9" s="28">
        <f t="shared" si="5"/>
        <v>94.75</v>
      </c>
      <c r="L39" s="28" t="str">
        <f t="shared" si="6"/>
        <v>A</v>
      </c>
      <c r="M39" s="28">
        <f t="shared" si="7"/>
        <v>94.75</v>
      </c>
      <c r="N39" s="28" t="str">
        <f t="shared" si="8"/>
        <v>A</v>
      </c>
      <c r="O39" s="36">
        <v>1</v>
      </c>
      <c r="P3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9" s="39"/>
      <c r="R39" s="39" t="s">
        <v>8</v>
      </c>
      <c r="S39" s="18"/>
      <c r="T39" s="1">
        <v>89</v>
      </c>
      <c r="U39" s="1">
        <v>92</v>
      </c>
      <c r="V39" s="1">
        <v>90</v>
      </c>
      <c r="W39" s="1">
        <v>91</v>
      </c>
      <c r="X39" s="1">
        <v>95</v>
      </c>
      <c r="Y39" s="1">
        <v>97</v>
      </c>
      <c r="Z39" s="1">
        <v>96</v>
      </c>
      <c r="AA39" s="1"/>
      <c r="AB39" s="1"/>
      <c r="AC39" s="1"/>
      <c r="AD39" s="1"/>
      <c r="AE39" s="18"/>
      <c r="AF39" s="1">
        <v>96</v>
      </c>
      <c r="AG39" s="1">
        <v>95</v>
      </c>
      <c r="AH39" s="1">
        <v>95</v>
      </c>
      <c r="AI39" s="1">
        <v>92</v>
      </c>
      <c r="AJ39" s="1">
        <v>95</v>
      </c>
      <c r="AK39" s="1">
        <v>94</v>
      </c>
      <c r="AL39" s="1">
        <v>94</v>
      </c>
      <c r="AM39" s="1">
        <v>97</v>
      </c>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132462</v>
      </c>
      <c r="C40" s="19" t="s">
        <v>145</v>
      </c>
      <c r="D40" s="18"/>
      <c r="E40" s="28">
        <f t="shared" si="0"/>
        <v>92</v>
      </c>
      <c r="F40" s="28" t="str">
        <f t="shared" si="1"/>
        <v>A</v>
      </c>
      <c r="G40" s="28">
        <f t="shared" si="2"/>
        <v>92</v>
      </c>
      <c r="H40" s="28" t="str">
        <f t="shared" si="3"/>
        <v>A</v>
      </c>
      <c r="I40" s="36">
        <v>1</v>
      </c>
      <c r="J4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0" s="28">
        <f t="shared" si="5"/>
        <v>91.75</v>
      </c>
      <c r="L40" s="28" t="str">
        <f t="shared" si="6"/>
        <v>A</v>
      </c>
      <c r="M40" s="28">
        <f t="shared" si="7"/>
        <v>91.75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89</v>
      </c>
      <c r="U40" s="1">
        <v>93</v>
      </c>
      <c r="V40" s="1">
        <v>92</v>
      </c>
      <c r="W40" s="1">
        <v>85</v>
      </c>
      <c r="X40" s="1">
        <v>95</v>
      </c>
      <c r="Y40" s="1">
        <v>97</v>
      </c>
      <c r="Z40" s="1">
        <v>96</v>
      </c>
      <c r="AA40" s="1"/>
      <c r="AB40" s="1"/>
      <c r="AC40" s="1"/>
      <c r="AD40" s="1"/>
      <c r="AE40" s="18"/>
      <c r="AF40" s="1">
        <v>94</v>
      </c>
      <c r="AG40" s="1">
        <v>95</v>
      </c>
      <c r="AH40" s="1">
        <v>90</v>
      </c>
      <c r="AI40" s="1">
        <v>86</v>
      </c>
      <c r="AJ40" s="1">
        <v>87</v>
      </c>
      <c r="AK40" s="1">
        <v>95</v>
      </c>
      <c r="AL40" s="1">
        <v>90</v>
      </c>
      <c r="AM40" s="1">
        <v>97</v>
      </c>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132478</v>
      </c>
      <c r="C41" s="19" t="s">
        <v>146</v>
      </c>
      <c r="D41" s="18"/>
      <c r="E41" s="28">
        <f t="shared" si="0"/>
        <v>93</v>
      </c>
      <c r="F41" s="28" t="str">
        <f t="shared" si="1"/>
        <v>A</v>
      </c>
      <c r="G41" s="28">
        <f t="shared" si="2"/>
        <v>93</v>
      </c>
      <c r="H41" s="28" t="str">
        <f t="shared" si="3"/>
        <v>A</v>
      </c>
      <c r="I41" s="36">
        <v>1</v>
      </c>
      <c r="J4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1" s="28">
        <f t="shared" si="5"/>
        <v>95</v>
      </c>
      <c r="L41" s="28" t="str">
        <f t="shared" si="6"/>
        <v>A</v>
      </c>
      <c r="M41" s="28">
        <f t="shared" si="7"/>
        <v>95</v>
      </c>
      <c r="N41" s="28" t="str">
        <f t="shared" si="8"/>
        <v>A</v>
      </c>
      <c r="O41" s="36">
        <v>1</v>
      </c>
      <c r="P4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1" s="39"/>
      <c r="R41" s="39" t="s">
        <v>8</v>
      </c>
      <c r="S41" s="18"/>
      <c r="T41" s="1">
        <v>89</v>
      </c>
      <c r="U41" s="1">
        <v>92</v>
      </c>
      <c r="V41" s="1">
        <v>91</v>
      </c>
      <c r="W41" s="1">
        <v>85</v>
      </c>
      <c r="X41" s="1">
        <v>99</v>
      </c>
      <c r="Y41" s="1">
        <v>97</v>
      </c>
      <c r="Z41" s="1">
        <v>96</v>
      </c>
      <c r="AA41" s="1"/>
      <c r="AB41" s="1"/>
      <c r="AC41" s="1"/>
      <c r="AD41" s="1"/>
      <c r="AE41" s="18"/>
      <c r="AF41" s="1">
        <v>94</v>
      </c>
      <c r="AG41" s="1">
        <v>99</v>
      </c>
      <c r="AH41" s="1">
        <v>95</v>
      </c>
      <c r="AI41" s="1">
        <v>94</v>
      </c>
      <c r="AJ41" s="1">
        <v>91</v>
      </c>
      <c r="AK41" s="1">
        <v>94</v>
      </c>
      <c r="AL41" s="1">
        <v>96</v>
      </c>
      <c r="AM41" s="1">
        <v>97</v>
      </c>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132494</v>
      </c>
      <c r="C42" s="19" t="s">
        <v>147</v>
      </c>
      <c r="D42" s="18"/>
      <c r="E42" s="28">
        <f t="shared" si="0"/>
        <v>94</v>
      </c>
      <c r="F42" s="28" t="str">
        <f t="shared" si="1"/>
        <v>A</v>
      </c>
      <c r="G42" s="28">
        <f t="shared" si="2"/>
        <v>94</v>
      </c>
      <c r="H42" s="28" t="str">
        <f t="shared" si="3"/>
        <v>A</v>
      </c>
      <c r="I42" s="36">
        <v>1</v>
      </c>
      <c r="J4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2" s="28">
        <f t="shared" si="5"/>
        <v>94</v>
      </c>
      <c r="L42" s="28" t="str">
        <f t="shared" si="6"/>
        <v>A</v>
      </c>
      <c r="M42" s="28">
        <f t="shared" si="7"/>
        <v>94</v>
      </c>
      <c r="N42" s="28" t="str">
        <f t="shared" si="8"/>
        <v>A</v>
      </c>
      <c r="O42" s="36">
        <v>1</v>
      </c>
      <c r="P4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2" s="39"/>
      <c r="R42" s="39" t="s">
        <v>8</v>
      </c>
      <c r="S42" s="18"/>
      <c r="T42" s="1">
        <v>89</v>
      </c>
      <c r="U42" s="1">
        <v>93</v>
      </c>
      <c r="V42" s="1">
        <v>90</v>
      </c>
      <c r="W42" s="1">
        <v>91</v>
      </c>
      <c r="X42" s="1">
        <v>99</v>
      </c>
      <c r="Y42" s="1">
        <v>97</v>
      </c>
      <c r="Z42" s="1">
        <v>96</v>
      </c>
      <c r="AA42" s="1"/>
      <c r="AB42" s="1"/>
      <c r="AC42" s="1"/>
      <c r="AD42" s="1"/>
      <c r="AE42" s="18"/>
      <c r="AF42" s="1">
        <v>94</v>
      </c>
      <c r="AG42" s="1">
        <v>99</v>
      </c>
      <c r="AH42" s="1">
        <v>93</v>
      </c>
      <c r="AI42" s="1">
        <v>90</v>
      </c>
      <c r="AJ42" s="1">
        <v>91</v>
      </c>
      <c r="AK42" s="1">
        <v>94</v>
      </c>
      <c r="AL42" s="1">
        <v>94</v>
      </c>
      <c r="AM42" s="1">
        <v>97</v>
      </c>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132510</v>
      </c>
      <c r="C43" s="19" t="s">
        <v>148</v>
      </c>
      <c r="D43" s="18"/>
      <c r="E43" s="28">
        <f t="shared" si="0"/>
        <v>93</v>
      </c>
      <c r="F43" s="28" t="str">
        <f t="shared" si="1"/>
        <v>A</v>
      </c>
      <c r="G43" s="28">
        <f t="shared" si="2"/>
        <v>93</v>
      </c>
      <c r="H43" s="28" t="str">
        <f t="shared" si="3"/>
        <v>A</v>
      </c>
      <c r="I43" s="36">
        <v>1</v>
      </c>
      <c r="J4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3" s="28">
        <f t="shared" si="5"/>
        <v>91.875</v>
      </c>
      <c r="L43" s="28" t="str">
        <f t="shared" si="6"/>
        <v>A</v>
      </c>
      <c r="M43" s="28">
        <f t="shared" si="7"/>
        <v>91.875</v>
      </c>
      <c r="N43" s="28" t="str">
        <f t="shared" si="8"/>
        <v>A</v>
      </c>
      <c r="O43" s="36">
        <v>1</v>
      </c>
      <c r="P4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3" s="39"/>
      <c r="R43" s="39" t="s">
        <v>8</v>
      </c>
      <c r="S43" s="18"/>
      <c r="T43" s="1">
        <v>89</v>
      </c>
      <c r="U43" s="1">
        <v>87</v>
      </c>
      <c r="V43" s="1">
        <v>89</v>
      </c>
      <c r="W43" s="1">
        <v>97</v>
      </c>
      <c r="X43" s="1">
        <v>96</v>
      </c>
      <c r="Y43" s="1">
        <v>97</v>
      </c>
      <c r="Z43" s="1">
        <v>96</v>
      </c>
      <c r="AA43" s="1"/>
      <c r="AB43" s="1"/>
      <c r="AC43" s="1"/>
      <c r="AD43" s="1"/>
      <c r="AE43" s="18"/>
      <c r="AF43" s="1">
        <v>90</v>
      </c>
      <c r="AG43" s="1">
        <v>96</v>
      </c>
      <c r="AH43" s="1">
        <v>95</v>
      </c>
      <c r="AI43" s="1">
        <v>88</v>
      </c>
      <c r="AJ43" s="1">
        <v>84</v>
      </c>
      <c r="AK43" s="1">
        <v>95</v>
      </c>
      <c r="AL43" s="1">
        <v>90</v>
      </c>
      <c r="AM43" s="1">
        <v>97</v>
      </c>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132526</v>
      </c>
      <c r="C44" s="19" t="s">
        <v>149</v>
      </c>
      <c r="D44" s="18"/>
      <c r="E44" s="28">
        <f t="shared" si="0"/>
        <v>91</v>
      </c>
      <c r="F44" s="28" t="str">
        <f t="shared" si="1"/>
        <v>A</v>
      </c>
      <c r="G44" s="28">
        <f t="shared" si="2"/>
        <v>91</v>
      </c>
      <c r="H44" s="28" t="str">
        <f t="shared" si="3"/>
        <v>A</v>
      </c>
      <c r="I44" s="36">
        <v>1</v>
      </c>
      <c r="J4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4" s="28">
        <f t="shared" si="5"/>
        <v>93.375</v>
      </c>
      <c r="L44" s="28" t="str">
        <f t="shared" si="6"/>
        <v>A</v>
      </c>
      <c r="M44" s="28">
        <f t="shared" si="7"/>
        <v>93.375</v>
      </c>
      <c r="N44" s="28" t="str">
        <f t="shared" si="8"/>
        <v>A</v>
      </c>
      <c r="O44" s="36">
        <v>1</v>
      </c>
      <c r="P4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4" s="39"/>
      <c r="R44" s="39" t="s">
        <v>8</v>
      </c>
      <c r="S44" s="18"/>
      <c r="T44" s="1">
        <v>89</v>
      </c>
      <c r="U44" s="1">
        <v>84</v>
      </c>
      <c r="V44" s="1">
        <v>86</v>
      </c>
      <c r="W44" s="1">
        <v>89</v>
      </c>
      <c r="X44" s="1">
        <v>96</v>
      </c>
      <c r="Y44" s="1">
        <v>97</v>
      </c>
      <c r="Z44" s="1">
        <v>96</v>
      </c>
      <c r="AA44" s="1"/>
      <c r="AB44" s="1"/>
      <c r="AC44" s="1"/>
      <c r="AD44" s="1"/>
      <c r="AE44" s="18"/>
      <c r="AF44" s="1">
        <v>96</v>
      </c>
      <c r="AG44" s="1">
        <v>96</v>
      </c>
      <c r="AH44" s="1">
        <v>93</v>
      </c>
      <c r="AI44" s="1">
        <v>88</v>
      </c>
      <c r="AJ44" s="1">
        <v>91</v>
      </c>
      <c r="AK44" s="1">
        <v>94</v>
      </c>
      <c r="AL44" s="1">
        <v>92</v>
      </c>
      <c r="AM44" s="1">
        <v>97</v>
      </c>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132542</v>
      </c>
      <c r="C45" s="19" t="s">
        <v>150</v>
      </c>
      <c r="D45" s="18"/>
      <c r="E45" s="28">
        <f t="shared" si="0"/>
        <v>92</v>
      </c>
      <c r="F45" s="28" t="str">
        <f t="shared" si="1"/>
        <v>A</v>
      </c>
      <c r="G45" s="28">
        <f t="shared" si="2"/>
        <v>92</v>
      </c>
      <c r="H45" s="28" t="str">
        <f t="shared" si="3"/>
        <v>A</v>
      </c>
      <c r="I45" s="36">
        <v>1</v>
      </c>
      <c r="J4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5" s="28">
        <f t="shared" si="5"/>
        <v>93.375</v>
      </c>
      <c r="L45" s="28" t="str">
        <f t="shared" si="6"/>
        <v>A</v>
      </c>
      <c r="M45" s="28">
        <f t="shared" si="7"/>
        <v>93.375</v>
      </c>
      <c r="N45" s="28" t="str">
        <f t="shared" si="8"/>
        <v>A</v>
      </c>
      <c r="O45" s="36">
        <v>1</v>
      </c>
      <c r="P4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5" s="39"/>
      <c r="R45" s="39" t="s">
        <v>8</v>
      </c>
      <c r="S45" s="18"/>
      <c r="T45" s="1">
        <v>89</v>
      </c>
      <c r="U45" s="1">
        <v>81</v>
      </c>
      <c r="V45" s="1">
        <v>83</v>
      </c>
      <c r="W45" s="1">
        <v>97</v>
      </c>
      <c r="X45" s="1">
        <v>99</v>
      </c>
      <c r="Y45" s="1">
        <v>97</v>
      </c>
      <c r="Z45" s="1">
        <v>96</v>
      </c>
      <c r="AA45" s="1"/>
      <c r="AB45" s="1"/>
      <c r="AC45" s="1"/>
      <c r="AD45" s="1"/>
      <c r="AE45" s="18"/>
      <c r="AF45" s="1">
        <v>88</v>
      </c>
      <c r="AG45" s="1">
        <v>99</v>
      </c>
      <c r="AH45" s="1">
        <v>94</v>
      </c>
      <c r="AI45" s="1">
        <v>92</v>
      </c>
      <c r="AJ45" s="1">
        <v>91</v>
      </c>
      <c r="AK45" s="1">
        <v>94</v>
      </c>
      <c r="AL45" s="1">
        <v>92</v>
      </c>
      <c r="AM45" s="1">
        <v>97</v>
      </c>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132558</v>
      </c>
      <c r="C46" s="19" t="s">
        <v>151</v>
      </c>
      <c r="D46" s="18"/>
      <c r="E46" s="28">
        <f t="shared" si="0"/>
        <v>92</v>
      </c>
      <c r="F46" s="28" t="str">
        <f t="shared" si="1"/>
        <v>A</v>
      </c>
      <c r="G46" s="28">
        <f t="shared" si="2"/>
        <v>92</v>
      </c>
      <c r="H46" s="28" t="str">
        <f t="shared" si="3"/>
        <v>A</v>
      </c>
      <c r="I46" s="36">
        <v>1</v>
      </c>
      <c r="J4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6" s="28">
        <f t="shared" si="5"/>
        <v>93.375</v>
      </c>
      <c r="L46" s="28" t="str">
        <f t="shared" si="6"/>
        <v>A</v>
      </c>
      <c r="M46" s="28">
        <f t="shared" si="7"/>
        <v>93.375</v>
      </c>
      <c r="N46" s="28" t="str">
        <f t="shared" si="8"/>
        <v>A</v>
      </c>
      <c r="O46" s="36">
        <v>1</v>
      </c>
      <c r="P4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6" s="39"/>
      <c r="R46" s="39" t="s">
        <v>8</v>
      </c>
      <c r="S46" s="18"/>
      <c r="T46" s="1">
        <v>89</v>
      </c>
      <c r="U46" s="1">
        <v>89</v>
      </c>
      <c r="V46" s="1">
        <v>88</v>
      </c>
      <c r="W46" s="1">
        <v>89</v>
      </c>
      <c r="X46" s="1">
        <v>98</v>
      </c>
      <c r="Y46" s="1">
        <v>97</v>
      </c>
      <c r="Z46" s="1">
        <v>96</v>
      </c>
      <c r="AA46" s="1"/>
      <c r="AB46" s="1"/>
      <c r="AC46" s="1"/>
      <c r="AD46" s="1"/>
      <c r="AE46" s="18"/>
      <c r="AF46" s="1">
        <v>94</v>
      </c>
      <c r="AG46" s="1">
        <v>98</v>
      </c>
      <c r="AH46" s="1">
        <v>91</v>
      </c>
      <c r="AI46" s="1">
        <v>88</v>
      </c>
      <c r="AJ46" s="1">
        <v>91</v>
      </c>
      <c r="AK46" s="1">
        <v>94</v>
      </c>
      <c r="AL46" s="1">
        <v>94</v>
      </c>
      <c r="AM46" s="1">
        <v>97</v>
      </c>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91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91.888888888888886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51" activePane="bottomRight" state="frozen"/>
      <selection pane="topRight"/>
      <selection pane="bottomLeft"/>
      <selection pane="bottomRight" activeCell="G58" sqref="G5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1197</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1197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272</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132574</v>
      </c>
      <c r="C11" s="19" t="s">
        <v>153</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simulasi lomba Atletik serta menganalisis bahaya penyakit Menular Seksual (PMS)</v>
      </c>
      <c r="K11" s="28">
        <f t="shared" ref="K11:K50" si="5">IF((COUNTA(AF11:AO11)&gt;0),AVERAGE(AF11:AO11),"")</f>
        <v>92.375</v>
      </c>
      <c r="L11" s="28" t="str">
        <f t="shared" ref="L11:L50" si="6">IF(AND(ISNUMBER(K11),K11&gt;=1), IF(K11&lt;=$FD$27,$FE$27,IF(K11&lt;=$FD$28,$FE$28,IF(K11&lt;=$FD$29,$FE$29,IF(K11&lt;=$FD$30,$FE$30,)))), "")</f>
        <v>A</v>
      </c>
      <c r="M11" s="28">
        <f t="shared" ref="M11:M50" si="7">IF((COUNTA(AF11:AO11)&gt;0),AVERAGE(AF11:AO11),"")</f>
        <v>92.375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90</v>
      </c>
      <c r="U11" s="1">
        <v>88</v>
      </c>
      <c r="V11" s="1">
        <v>90</v>
      </c>
      <c r="W11" s="1">
        <v>95</v>
      </c>
      <c r="X11" s="1">
        <v>90</v>
      </c>
      <c r="Y11" s="1">
        <v>97</v>
      </c>
      <c r="Z11" s="1">
        <v>96</v>
      </c>
      <c r="AA11" s="1"/>
      <c r="AB11" s="1"/>
      <c r="AC11" s="1"/>
      <c r="AD11" s="1"/>
      <c r="AE11" s="18"/>
      <c r="AF11" s="1">
        <v>90</v>
      </c>
      <c r="AG11" s="1">
        <v>93</v>
      </c>
      <c r="AH11" s="1">
        <v>91</v>
      </c>
      <c r="AI11" s="1">
        <v>94</v>
      </c>
      <c r="AJ11" s="1">
        <v>97</v>
      </c>
      <c r="AK11" s="1">
        <v>85</v>
      </c>
      <c r="AL11" s="1">
        <v>92</v>
      </c>
      <c r="AM11" s="1">
        <v>97</v>
      </c>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132590</v>
      </c>
      <c r="C12" s="19" t="s">
        <v>154</v>
      </c>
      <c r="D12" s="18"/>
      <c r="E12" s="28">
        <f t="shared" si="0"/>
        <v>92</v>
      </c>
      <c r="F12" s="28" t="str">
        <f t="shared" si="1"/>
        <v>A</v>
      </c>
      <c r="G12" s="28">
        <f t="shared" si="2"/>
        <v>92</v>
      </c>
      <c r="H12" s="28" t="str">
        <f t="shared" si="3"/>
        <v>A</v>
      </c>
      <c r="I12" s="36">
        <v>1</v>
      </c>
      <c r="J1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2" s="28">
        <f t="shared" si="5"/>
        <v>95.75</v>
      </c>
      <c r="L12" s="28" t="str">
        <f t="shared" si="6"/>
        <v>A</v>
      </c>
      <c r="M12" s="28">
        <f t="shared" si="7"/>
        <v>95.75</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90</v>
      </c>
      <c r="U12" s="1">
        <v>84</v>
      </c>
      <c r="V12" s="1">
        <v>86</v>
      </c>
      <c r="W12" s="1">
        <v>92</v>
      </c>
      <c r="X12" s="1">
        <v>96</v>
      </c>
      <c r="Y12" s="1">
        <v>97</v>
      </c>
      <c r="Z12" s="1">
        <v>96</v>
      </c>
      <c r="AA12" s="1"/>
      <c r="AB12" s="1"/>
      <c r="AC12" s="1"/>
      <c r="AD12" s="1"/>
      <c r="AE12" s="18"/>
      <c r="AF12" s="1">
        <v>96</v>
      </c>
      <c r="AG12" s="1">
        <v>94</v>
      </c>
      <c r="AH12" s="1">
        <v>95</v>
      </c>
      <c r="AI12" s="1">
        <v>98</v>
      </c>
      <c r="AJ12" s="1">
        <v>98</v>
      </c>
      <c r="AK12" s="1">
        <v>95</v>
      </c>
      <c r="AL12" s="1">
        <v>93</v>
      </c>
      <c r="AM12" s="1">
        <v>97</v>
      </c>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132606</v>
      </c>
      <c r="C13" s="19" t="s">
        <v>155</v>
      </c>
      <c r="D13" s="18"/>
      <c r="E13" s="28">
        <f t="shared" si="0"/>
        <v>91</v>
      </c>
      <c r="F13" s="28" t="str">
        <f t="shared" si="1"/>
        <v>A</v>
      </c>
      <c r="G13" s="28">
        <f t="shared" si="2"/>
        <v>91</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91.25</v>
      </c>
      <c r="L13" s="28" t="str">
        <f t="shared" si="6"/>
        <v>A</v>
      </c>
      <c r="M13" s="28">
        <f t="shared" si="7"/>
        <v>91.25</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90</v>
      </c>
      <c r="U13" s="1">
        <v>87</v>
      </c>
      <c r="V13" s="1">
        <v>89</v>
      </c>
      <c r="W13" s="1">
        <v>89</v>
      </c>
      <c r="X13" s="1">
        <v>90</v>
      </c>
      <c r="Y13" s="1">
        <v>97</v>
      </c>
      <c r="Z13" s="1">
        <v>96</v>
      </c>
      <c r="AA13" s="1"/>
      <c r="AB13" s="1"/>
      <c r="AC13" s="1"/>
      <c r="AD13" s="1"/>
      <c r="AE13" s="18"/>
      <c r="AF13" s="1">
        <v>90</v>
      </c>
      <c r="AG13" s="1">
        <v>93</v>
      </c>
      <c r="AH13" s="1">
        <v>91</v>
      </c>
      <c r="AI13" s="1">
        <v>96</v>
      </c>
      <c r="AJ13" s="1">
        <v>85</v>
      </c>
      <c r="AK13" s="1">
        <v>85</v>
      </c>
      <c r="AL13" s="1">
        <v>93</v>
      </c>
      <c r="AM13" s="1">
        <v>97</v>
      </c>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262</v>
      </c>
      <c r="FI13" s="44" t="s">
        <v>263</v>
      </c>
      <c r="FJ13" s="41">
        <v>60441</v>
      </c>
      <c r="FK13" s="41">
        <v>60451</v>
      </c>
    </row>
    <row r="14" spans="1:167" x14ac:dyDescent="0.25">
      <c r="A14" s="19">
        <v>4</v>
      </c>
      <c r="B14" s="19">
        <v>132622</v>
      </c>
      <c r="C14" s="19" t="s">
        <v>156</v>
      </c>
      <c r="D14" s="18"/>
      <c r="E14" s="28">
        <f t="shared" si="0"/>
        <v>91</v>
      </c>
      <c r="F14" s="28" t="str">
        <f t="shared" si="1"/>
        <v>A</v>
      </c>
      <c r="G14" s="28">
        <f t="shared" si="2"/>
        <v>91</v>
      </c>
      <c r="H14" s="28" t="str">
        <f t="shared" si="3"/>
        <v>A</v>
      </c>
      <c r="I14" s="36">
        <v>1</v>
      </c>
      <c r="J1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4" s="28">
        <f t="shared" si="5"/>
        <v>94.375</v>
      </c>
      <c r="L14" s="28" t="str">
        <f t="shared" si="6"/>
        <v>A</v>
      </c>
      <c r="M14" s="28">
        <f t="shared" si="7"/>
        <v>94.375</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90</v>
      </c>
      <c r="U14" s="1">
        <v>83</v>
      </c>
      <c r="V14" s="1">
        <v>85</v>
      </c>
      <c r="W14" s="1">
        <v>91</v>
      </c>
      <c r="X14" s="1">
        <v>94</v>
      </c>
      <c r="Y14" s="1">
        <v>97</v>
      </c>
      <c r="Z14" s="1">
        <v>96</v>
      </c>
      <c r="AA14" s="1"/>
      <c r="AB14" s="1"/>
      <c r="AC14" s="1"/>
      <c r="AD14" s="1"/>
      <c r="AE14" s="18"/>
      <c r="AF14" s="1">
        <v>94</v>
      </c>
      <c r="AG14" s="1">
        <v>94</v>
      </c>
      <c r="AH14" s="1">
        <v>95</v>
      </c>
      <c r="AI14" s="1">
        <v>96</v>
      </c>
      <c r="AJ14" s="1">
        <v>90</v>
      </c>
      <c r="AK14" s="1">
        <v>97</v>
      </c>
      <c r="AL14" s="1">
        <v>92</v>
      </c>
      <c r="AM14" s="1">
        <v>97</v>
      </c>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ht="15" customHeight="1" x14ac:dyDescent="0.25">
      <c r="A15" s="19">
        <v>5</v>
      </c>
      <c r="B15" s="19">
        <v>132638</v>
      </c>
      <c r="C15" s="19" t="s">
        <v>157</v>
      </c>
      <c r="D15" s="18"/>
      <c r="E15" s="28">
        <f t="shared" si="0"/>
        <v>91</v>
      </c>
      <c r="F15" s="28" t="str">
        <f t="shared" si="1"/>
        <v>A</v>
      </c>
      <c r="G15" s="28">
        <f t="shared" si="2"/>
        <v>91</v>
      </c>
      <c r="H15" s="28" t="str">
        <f t="shared" si="3"/>
        <v>A</v>
      </c>
      <c r="I15" s="36">
        <v>1</v>
      </c>
      <c r="J1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5" s="28">
        <f t="shared" si="5"/>
        <v>92.75</v>
      </c>
      <c r="L15" s="28" t="str">
        <f t="shared" si="6"/>
        <v>A</v>
      </c>
      <c r="M15" s="28">
        <f t="shared" si="7"/>
        <v>92.75</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90</v>
      </c>
      <c r="U15" s="1">
        <v>84</v>
      </c>
      <c r="V15" s="1">
        <v>86</v>
      </c>
      <c r="W15" s="1">
        <v>91</v>
      </c>
      <c r="X15" s="1">
        <v>92</v>
      </c>
      <c r="Y15" s="1">
        <v>97</v>
      </c>
      <c r="Z15" s="1">
        <v>96</v>
      </c>
      <c r="AA15" s="1"/>
      <c r="AB15" s="1"/>
      <c r="AC15" s="1"/>
      <c r="AD15" s="1"/>
      <c r="AE15" s="18"/>
      <c r="AF15" s="1">
        <v>92</v>
      </c>
      <c r="AG15" s="1">
        <v>92</v>
      </c>
      <c r="AH15" s="1">
        <v>91</v>
      </c>
      <c r="AI15" s="1">
        <v>96</v>
      </c>
      <c r="AJ15" s="1">
        <v>93</v>
      </c>
      <c r="AK15" s="1">
        <v>89</v>
      </c>
      <c r="AL15" s="1">
        <v>92</v>
      </c>
      <c r="AM15" s="1">
        <v>97</v>
      </c>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264</v>
      </c>
      <c r="FI15" s="44" t="s">
        <v>265</v>
      </c>
      <c r="FJ15" s="41">
        <v>60442</v>
      </c>
      <c r="FK15" s="41">
        <v>60452</v>
      </c>
    </row>
    <row r="16" spans="1:167" x14ac:dyDescent="0.25">
      <c r="A16" s="19">
        <v>6</v>
      </c>
      <c r="B16" s="19">
        <v>132654</v>
      </c>
      <c r="C16" s="19" t="s">
        <v>158</v>
      </c>
      <c r="D16" s="18"/>
      <c r="E16" s="28">
        <f t="shared" si="0"/>
        <v>92</v>
      </c>
      <c r="F16" s="28" t="str">
        <f t="shared" si="1"/>
        <v>A</v>
      </c>
      <c r="G16" s="28">
        <f t="shared" si="2"/>
        <v>92</v>
      </c>
      <c r="H16" s="28" t="str">
        <f t="shared" si="3"/>
        <v>A</v>
      </c>
      <c r="I16" s="36">
        <v>1</v>
      </c>
      <c r="J1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6" s="28">
        <f t="shared" si="5"/>
        <v>93</v>
      </c>
      <c r="L16" s="28" t="str">
        <f t="shared" si="6"/>
        <v>A</v>
      </c>
      <c r="M16" s="28">
        <f t="shared" si="7"/>
        <v>93</v>
      </c>
      <c r="N16" s="28" t="str">
        <f t="shared" si="8"/>
        <v>A</v>
      </c>
      <c r="O16" s="36">
        <v>1</v>
      </c>
      <c r="P1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6" s="39"/>
      <c r="R16" s="39" t="s">
        <v>8</v>
      </c>
      <c r="S16" s="18"/>
      <c r="T16" s="1">
        <v>90</v>
      </c>
      <c r="U16" s="1">
        <v>88</v>
      </c>
      <c r="V16" s="1">
        <v>90</v>
      </c>
      <c r="W16" s="1">
        <v>93</v>
      </c>
      <c r="X16" s="1">
        <v>92</v>
      </c>
      <c r="Y16" s="1">
        <v>97</v>
      </c>
      <c r="Z16" s="1">
        <v>96</v>
      </c>
      <c r="AA16" s="1"/>
      <c r="AB16" s="1"/>
      <c r="AC16" s="1"/>
      <c r="AD16" s="1"/>
      <c r="AE16" s="18"/>
      <c r="AF16" s="1">
        <v>92</v>
      </c>
      <c r="AG16" s="1">
        <v>93</v>
      </c>
      <c r="AH16" s="1">
        <v>93</v>
      </c>
      <c r="AI16" s="1">
        <v>92</v>
      </c>
      <c r="AJ16" s="1">
        <v>95</v>
      </c>
      <c r="AK16" s="1">
        <v>89</v>
      </c>
      <c r="AL16" s="1">
        <v>93</v>
      </c>
      <c r="AM16" s="1">
        <v>97</v>
      </c>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ht="15" customHeight="1" x14ac:dyDescent="0.25">
      <c r="A17" s="19">
        <v>7</v>
      </c>
      <c r="B17" s="19">
        <v>132670</v>
      </c>
      <c r="C17" s="19" t="s">
        <v>159</v>
      </c>
      <c r="D17" s="18"/>
      <c r="E17" s="28">
        <f t="shared" si="0"/>
        <v>91</v>
      </c>
      <c r="F17" s="28" t="str">
        <f t="shared" si="1"/>
        <v>A</v>
      </c>
      <c r="G17" s="28">
        <f t="shared" si="2"/>
        <v>91</v>
      </c>
      <c r="H17" s="28" t="str">
        <f t="shared" si="3"/>
        <v>A</v>
      </c>
      <c r="I17" s="36">
        <v>1</v>
      </c>
      <c r="J1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7" s="28">
        <f t="shared" si="5"/>
        <v>92.75</v>
      </c>
      <c r="L17" s="28" t="str">
        <f t="shared" si="6"/>
        <v>A</v>
      </c>
      <c r="M17" s="28">
        <f t="shared" si="7"/>
        <v>92.75</v>
      </c>
      <c r="N17" s="28" t="str">
        <f t="shared" si="8"/>
        <v>A</v>
      </c>
      <c r="O17" s="36">
        <v>1</v>
      </c>
      <c r="P1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7" s="39"/>
      <c r="R17" s="39" t="s">
        <v>8</v>
      </c>
      <c r="S17" s="18"/>
      <c r="T17" s="1">
        <v>90</v>
      </c>
      <c r="U17" s="1">
        <v>86</v>
      </c>
      <c r="V17" s="1">
        <v>88</v>
      </c>
      <c r="W17" s="1">
        <v>86</v>
      </c>
      <c r="X17" s="1">
        <v>92</v>
      </c>
      <c r="Y17" s="1">
        <v>97</v>
      </c>
      <c r="Z17" s="1">
        <v>96</v>
      </c>
      <c r="AA17" s="1"/>
      <c r="AB17" s="1"/>
      <c r="AC17" s="1"/>
      <c r="AD17" s="1"/>
      <c r="AE17" s="18"/>
      <c r="AF17" s="1">
        <v>92</v>
      </c>
      <c r="AG17" s="1">
        <v>93</v>
      </c>
      <c r="AH17" s="1">
        <v>93</v>
      </c>
      <c r="AI17" s="1">
        <v>96</v>
      </c>
      <c r="AJ17" s="1">
        <v>91</v>
      </c>
      <c r="AK17" s="1">
        <v>87</v>
      </c>
      <c r="AL17" s="1">
        <v>93</v>
      </c>
      <c r="AM17" s="1">
        <v>97</v>
      </c>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266</v>
      </c>
      <c r="FI17" s="44" t="s">
        <v>267</v>
      </c>
      <c r="FJ17" s="41">
        <v>60443</v>
      </c>
      <c r="FK17" s="41">
        <v>60453</v>
      </c>
    </row>
    <row r="18" spans="1:167" x14ac:dyDescent="0.25">
      <c r="A18" s="19">
        <v>8</v>
      </c>
      <c r="B18" s="19">
        <v>132686</v>
      </c>
      <c r="C18" s="19" t="s">
        <v>160</v>
      </c>
      <c r="D18" s="18"/>
      <c r="E18" s="28">
        <f t="shared" si="0"/>
        <v>91</v>
      </c>
      <c r="F18" s="28" t="str">
        <f t="shared" si="1"/>
        <v>A</v>
      </c>
      <c r="G18" s="28">
        <f t="shared" si="2"/>
        <v>91</v>
      </c>
      <c r="H18" s="28" t="str">
        <f t="shared" si="3"/>
        <v>A</v>
      </c>
      <c r="I18" s="36">
        <v>1</v>
      </c>
      <c r="J1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8" s="28">
        <f t="shared" si="5"/>
        <v>94.25</v>
      </c>
      <c r="L18" s="28" t="str">
        <f t="shared" si="6"/>
        <v>A</v>
      </c>
      <c r="M18" s="28">
        <f t="shared" si="7"/>
        <v>94.25</v>
      </c>
      <c r="N18" s="28" t="str">
        <f t="shared" si="8"/>
        <v>A</v>
      </c>
      <c r="O18" s="36">
        <v>1</v>
      </c>
      <c r="P1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8" s="39"/>
      <c r="R18" s="39" t="s">
        <v>8</v>
      </c>
      <c r="S18" s="18"/>
      <c r="T18" s="1">
        <v>90</v>
      </c>
      <c r="U18" s="1">
        <v>86</v>
      </c>
      <c r="V18" s="1">
        <v>88</v>
      </c>
      <c r="W18" s="1">
        <v>89</v>
      </c>
      <c r="X18" s="1">
        <v>94</v>
      </c>
      <c r="Y18" s="1">
        <v>97</v>
      </c>
      <c r="Z18" s="1">
        <v>96</v>
      </c>
      <c r="AA18" s="1"/>
      <c r="AB18" s="1"/>
      <c r="AC18" s="1"/>
      <c r="AD18" s="1"/>
      <c r="AE18" s="18"/>
      <c r="AF18" s="1">
        <v>94</v>
      </c>
      <c r="AG18" s="1">
        <v>93</v>
      </c>
      <c r="AH18" s="1">
        <v>93</v>
      </c>
      <c r="AI18" s="1">
        <v>98</v>
      </c>
      <c r="AJ18" s="1">
        <v>96</v>
      </c>
      <c r="AK18" s="1">
        <v>91</v>
      </c>
      <c r="AL18" s="1">
        <v>92</v>
      </c>
      <c r="AM18" s="1">
        <v>97</v>
      </c>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132702</v>
      </c>
      <c r="C19" s="19" t="s">
        <v>161</v>
      </c>
      <c r="D19" s="18"/>
      <c r="E19" s="28">
        <f t="shared" si="0"/>
        <v>91</v>
      </c>
      <c r="F19" s="28" t="str">
        <f t="shared" si="1"/>
        <v>A</v>
      </c>
      <c r="G19" s="28">
        <f t="shared" si="2"/>
        <v>91</v>
      </c>
      <c r="H19" s="28" t="str">
        <f t="shared" si="3"/>
        <v>A</v>
      </c>
      <c r="I19" s="36">
        <v>1</v>
      </c>
      <c r="J1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9" s="28">
        <f t="shared" si="5"/>
        <v>92.75</v>
      </c>
      <c r="L19" s="28" t="str">
        <f t="shared" si="6"/>
        <v>A</v>
      </c>
      <c r="M19" s="28">
        <f t="shared" si="7"/>
        <v>92.75</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90</v>
      </c>
      <c r="U19" s="1">
        <v>86</v>
      </c>
      <c r="V19" s="1">
        <v>88</v>
      </c>
      <c r="W19" s="1">
        <v>89</v>
      </c>
      <c r="X19" s="1">
        <v>92</v>
      </c>
      <c r="Y19" s="1">
        <v>97</v>
      </c>
      <c r="Z19" s="1">
        <v>96</v>
      </c>
      <c r="AA19" s="1"/>
      <c r="AB19" s="1"/>
      <c r="AC19" s="1"/>
      <c r="AD19" s="1"/>
      <c r="AE19" s="18"/>
      <c r="AF19" s="1">
        <v>92</v>
      </c>
      <c r="AG19" s="1">
        <v>94</v>
      </c>
      <c r="AH19" s="1">
        <v>91</v>
      </c>
      <c r="AI19" s="1">
        <v>96</v>
      </c>
      <c r="AJ19" s="1">
        <v>93</v>
      </c>
      <c r="AK19" s="1">
        <v>87</v>
      </c>
      <c r="AL19" s="1">
        <v>92</v>
      </c>
      <c r="AM19" s="1">
        <v>97</v>
      </c>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60444</v>
      </c>
      <c r="FK19" s="41">
        <v>60454</v>
      </c>
    </row>
    <row r="20" spans="1:167" x14ac:dyDescent="0.25">
      <c r="A20" s="19">
        <v>10</v>
      </c>
      <c r="B20" s="19">
        <v>132718</v>
      </c>
      <c r="C20" s="19" t="s">
        <v>162</v>
      </c>
      <c r="D20" s="18"/>
      <c r="E20" s="28">
        <f t="shared" si="0"/>
        <v>91</v>
      </c>
      <c r="F20" s="28" t="str">
        <f t="shared" si="1"/>
        <v>A</v>
      </c>
      <c r="G20" s="28">
        <f t="shared" si="2"/>
        <v>91</v>
      </c>
      <c r="H20" s="28" t="str">
        <f t="shared" si="3"/>
        <v>A</v>
      </c>
      <c r="I20" s="36">
        <v>1</v>
      </c>
      <c r="J2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0" s="28">
        <f t="shared" si="5"/>
        <v>92</v>
      </c>
      <c r="L20" s="28" t="str">
        <f t="shared" si="6"/>
        <v>A</v>
      </c>
      <c r="M20" s="28">
        <f t="shared" si="7"/>
        <v>92</v>
      </c>
      <c r="N20" s="28" t="str">
        <f t="shared" si="8"/>
        <v>A</v>
      </c>
      <c r="O20" s="36">
        <v>1</v>
      </c>
      <c r="P2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0" s="39"/>
      <c r="R20" s="39" t="s">
        <v>8</v>
      </c>
      <c r="S20" s="18"/>
      <c r="T20" s="1">
        <v>90</v>
      </c>
      <c r="U20" s="1">
        <v>91</v>
      </c>
      <c r="V20" s="1">
        <v>88</v>
      </c>
      <c r="W20" s="1">
        <v>91</v>
      </c>
      <c r="X20" s="1">
        <v>87</v>
      </c>
      <c r="Y20" s="1">
        <v>97</v>
      </c>
      <c r="Z20" s="1">
        <v>96</v>
      </c>
      <c r="AA20" s="1"/>
      <c r="AB20" s="1"/>
      <c r="AC20" s="1"/>
      <c r="AD20" s="1"/>
      <c r="AE20" s="18"/>
      <c r="AF20" s="1">
        <v>92</v>
      </c>
      <c r="AG20" s="1">
        <v>91</v>
      </c>
      <c r="AH20" s="1">
        <v>91</v>
      </c>
      <c r="AI20" s="1">
        <v>96</v>
      </c>
      <c r="AJ20" s="1">
        <v>89</v>
      </c>
      <c r="AK20" s="1">
        <v>89</v>
      </c>
      <c r="AL20" s="1">
        <v>91</v>
      </c>
      <c r="AM20" s="1">
        <v>97</v>
      </c>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132734</v>
      </c>
      <c r="C21" s="19" t="s">
        <v>163</v>
      </c>
      <c r="D21" s="18"/>
      <c r="E21" s="28">
        <f t="shared" si="0"/>
        <v>92</v>
      </c>
      <c r="F21" s="28" t="str">
        <f t="shared" si="1"/>
        <v>A</v>
      </c>
      <c r="G21" s="28">
        <f t="shared" si="2"/>
        <v>92</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91.5</v>
      </c>
      <c r="L21" s="28" t="str">
        <f t="shared" si="6"/>
        <v>A</v>
      </c>
      <c r="M21" s="28">
        <f t="shared" si="7"/>
        <v>91.5</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90</v>
      </c>
      <c r="U21" s="1">
        <v>91</v>
      </c>
      <c r="V21" s="1">
        <v>92</v>
      </c>
      <c r="W21" s="1">
        <v>91</v>
      </c>
      <c r="X21" s="1">
        <v>88</v>
      </c>
      <c r="Y21" s="1">
        <v>97</v>
      </c>
      <c r="Z21" s="1">
        <v>96</v>
      </c>
      <c r="AA21" s="1"/>
      <c r="AB21" s="1"/>
      <c r="AC21" s="1"/>
      <c r="AD21" s="1"/>
      <c r="AE21" s="18"/>
      <c r="AF21" s="1">
        <v>88</v>
      </c>
      <c r="AG21" s="1">
        <v>94</v>
      </c>
      <c r="AH21" s="1">
        <v>91</v>
      </c>
      <c r="AI21" s="1">
        <v>91</v>
      </c>
      <c r="AJ21" s="1">
        <v>89</v>
      </c>
      <c r="AK21" s="1">
        <v>90</v>
      </c>
      <c r="AL21" s="1">
        <v>92</v>
      </c>
      <c r="AM21" s="1">
        <v>97</v>
      </c>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60445</v>
      </c>
      <c r="FK21" s="41">
        <v>60455</v>
      </c>
    </row>
    <row r="22" spans="1:167" x14ac:dyDescent="0.25">
      <c r="A22" s="19">
        <v>12</v>
      </c>
      <c r="B22" s="19">
        <v>132750</v>
      </c>
      <c r="C22" s="19" t="s">
        <v>164</v>
      </c>
      <c r="D22" s="18"/>
      <c r="E22" s="28">
        <f t="shared" si="0"/>
        <v>91</v>
      </c>
      <c r="F22" s="28" t="str">
        <f t="shared" si="1"/>
        <v>A</v>
      </c>
      <c r="G22" s="28">
        <f t="shared" si="2"/>
        <v>91</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91.25</v>
      </c>
      <c r="L22" s="28" t="str">
        <f t="shared" si="6"/>
        <v>A</v>
      </c>
      <c r="M22" s="28">
        <f t="shared" si="7"/>
        <v>91.25</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90</v>
      </c>
      <c r="U22" s="1">
        <v>86</v>
      </c>
      <c r="V22" s="1">
        <v>88</v>
      </c>
      <c r="W22" s="1">
        <v>91</v>
      </c>
      <c r="X22" s="1">
        <v>92</v>
      </c>
      <c r="Y22" s="1">
        <v>97</v>
      </c>
      <c r="Z22" s="1">
        <v>96</v>
      </c>
      <c r="AA22" s="1"/>
      <c r="AB22" s="1"/>
      <c r="AC22" s="1"/>
      <c r="AD22" s="1"/>
      <c r="AE22" s="18"/>
      <c r="AF22" s="1">
        <v>92</v>
      </c>
      <c r="AG22" s="1">
        <v>94</v>
      </c>
      <c r="AH22" s="1">
        <v>92</v>
      </c>
      <c r="AI22" s="1">
        <v>92</v>
      </c>
      <c r="AJ22" s="1">
        <v>85</v>
      </c>
      <c r="AK22" s="1">
        <v>85</v>
      </c>
      <c r="AL22" s="1">
        <v>93</v>
      </c>
      <c r="AM22" s="1">
        <v>97</v>
      </c>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132766</v>
      </c>
      <c r="C23" s="19" t="s">
        <v>165</v>
      </c>
      <c r="D23" s="18"/>
      <c r="E23" s="28">
        <f t="shared" si="0"/>
        <v>91</v>
      </c>
      <c r="F23" s="28" t="str">
        <f t="shared" si="1"/>
        <v>A</v>
      </c>
      <c r="G23" s="28">
        <f t="shared" si="2"/>
        <v>91</v>
      </c>
      <c r="H23" s="28" t="str">
        <f t="shared" si="3"/>
        <v>A</v>
      </c>
      <c r="I23" s="36">
        <v>1</v>
      </c>
      <c r="J2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3" s="28">
        <f t="shared" si="5"/>
        <v>91.375</v>
      </c>
      <c r="L23" s="28" t="str">
        <f t="shared" si="6"/>
        <v>A</v>
      </c>
      <c r="M23" s="28">
        <f t="shared" si="7"/>
        <v>91.375</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90</v>
      </c>
      <c r="U23" s="1">
        <v>91</v>
      </c>
      <c r="V23" s="1">
        <v>88</v>
      </c>
      <c r="W23" s="1">
        <v>89</v>
      </c>
      <c r="X23" s="1">
        <v>89</v>
      </c>
      <c r="Y23" s="1">
        <v>97</v>
      </c>
      <c r="Z23" s="1">
        <v>96</v>
      </c>
      <c r="AA23" s="1"/>
      <c r="AB23" s="1"/>
      <c r="AC23" s="1"/>
      <c r="AD23" s="1"/>
      <c r="AE23" s="18"/>
      <c r="AF23" s="1">
        <v>86</v>
      </c>
      <c r="AG23" s="1">
        <v>94</v>
      </c>
      <c r="AH23" s="1">
        <v>89</v>
      </c>
      <c r="AI23" s="1">
        <v>94</v>
      </c>
      <c r="AJ23" s="1">
        <v>91</v>
      </c>
      <c r="AK23" s="1">
        <v>87</v>
      </c>
      <c r="AL23" s="1">
        <v>93</v>
      </c>
      <c r="AM23" s="1">
        <v>97</v>
      </c>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60446</v>
      </c>
      <c r="FK23" s="41">
        <v>60456</v>
      </c>
    </row>
    <row r="24" spans="1:167" x14ac:dyDescent="0.25">
      <c r="A24" s="19">
        <v>14</v>
      </c>
      <c r="B24" s="19">
        <v>132782</v>
      </c>
      <c r="C24" s="19" t="s">
        <v>166</v>
      </c>
      <c r="D24" s="18"/>
      <c r="E24" s="28">
        <f t="shared" si="0"/>
        <v>92</v>
      </c>
      <c r="F24" s="28" t="str">
        <f t="shared" si="1"/>
        <v>A</v>
      </c>
      <c r="G24" s="28">
        <f t="shared" si="2"/>
        <v>92</v>
      </c>
      <c r="H24" s="28" t="str">
        <f t="shared" si="3"/>
        <v>A</v>
      </c>
      <c r="I24" s="36">
        <v>1</v>
      </c>
      <c r="J2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4" s="28">
        <f t="shared" si="5"/>
        <v>94.625</v>
      </c>
      <c r="L24" s="28" t="str">
        <f t="shared" si="6"/>
        <v>A</v>
      </c>
      <c r="M24" s="28">
        <f t="shared" si="7"/>
        <v>94.625</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90</v>
      </c>
      <c r="U24" s="1">
        <v>89</v>
      </c>
      <c r="V24" s="1">
        <v>91</v>
      </c>
      <c r="W24" s="1">
        <v>85</v>
      </c>
      <c r="X24" s="1">
        <v>94</v>
      </c>
      <c r="Y24" s="1">
        <v>97</v>
      </c>
      <c r="Z24" s="1">
        <v>96</v>
      </c>
      <c r="AA24" s="1"/>
      <c r="AB24" s="1"/>
      <c r="AC24" s="1"/>
      <c r="AD24" s="1"/>
      <c r="AE24" s="18"/>
      <c r="AF24" s="1">
        <v>94</v>
      </c>
      <c r="AG24" s="1">
        <v>94</v>
      </c>
      <c r="AH24" s="1">
        <v>95</v>
      </c>
      <c r="AI24" s="1">
        <v>98</v>
      </c>
      <c r="AJ24" s="1">
        <v>93</v>
      </c>
      <c r="AK24" s="1">
        <v>93</v>
      </c>
      <c r="AL24" s="1">
        <v>93</v>
      </c>
      <c r="AM24" s="1">
        <v>97</v>
      </c>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132798</v>
      </c>
      <c r="C25" s="19" t="s">
        <v>167</v>
      </c>
      <c r="D25" s="18"/>
      <c r="E25" s="28">
        <f t="shared" si="0"/>
        <v>91</v>
      </c>
      <c r="F25" s="28" t="str">
        <f t="shared" si="1"/>
        <v>A</v>
      </c>
      <c r="G25" s="28">
        <f t="shared" si="2"/>
        <v>91</v>
      </c>
      <c r="H25" s="28" t="str">
        <f t="shared" si="3"/>
        <v>A</v>
      </c>
      <c r="I25" s="36">
        <v>1</v>
      </c>
      <c r="J2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5" s="28">
        <f t="shared" si="5"/>
        <v>94.875</v>
      </c>
      <c r="L25" s="28" t="str">
        <f t="shared" si="6"/>
        <v>A</v>
      </c>
      <c r="M25" s="28">
        <f t="shared" si="7"/>
        <v>94.875</v>
      </c>
      <c r="N25" s="28" t="str">
        <f t="shared" si="8"/>
        <v>A</v>
      </c>
      <c r="O25" s="36">
        <v>1</v>
      </c>
      <c r="P2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5" s="39"/>
      <c r="R25" s="39" t="s">
        <v>8</v>
      </c>
      <c r="S25" s="18"/>
      <c r="T25" s="1">
        <v>90</v>
      </c>
      <c r="U25" s="1">
        <v>84</v>
      </c>
      <c r="V25" s="1">
        <v>86</v>
      </c>
      <c r="W25" s="1">
        <v>89</v>
      </c>
      <c r="X25" s="1">
        <v>94</v>
      </c>
      <c r="Y25" s="1">
        <v>97</v>
      </c>
      <c r="Z25" s="1">
        <v>96</v>
      </c>
      <c r="AA25" s="1"/>
      <c r="AB25" s="1"/>
      <c r="AC25" s="1"/>
      <c r="AD25" s="1"/>
      <c r="AE25" s="18"/>
      <c r="AF25" s="1">
        <v>94</v>
      </c>
      <c r="AG25" s="1">
        <v>94</v>
      </c>
      <c r="AH25" s="1">
        <v>93</v>
      </c>
      <c r="AI25" s="1">
        <v>98</v>
      </c>
      <c r="AJ25" s="1">
        <v>95</v>
      </c>
      <c r="AK25" s="1">
        <v>95</v>
      </c>
      <c r="AL25" s="1">
        <v>93</v>
      </c>
      <c r="AM25" s="1">
        <v>97</v>
      </c>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60447</v>
      </c>
      <c r="FK25" s="41">
        <v>60457</v>
      </c>
    </row>
    <row r="26" spans="1:167" x14ac:dyDescent="0.25">
      <c r="A26" s="19">
        <v>16</v>
      </c>
      <c r="B26" s="19">
        <v>132814</v>
      </c>
      <c r="C26" s="19" t="s">
        <v>168</v>
      </c>
      <c r="D26" s="18"/>
      <c r="E26" s="28">
        <f t="shared" si="0"/>
        <v>91</v>
      </c>
      <c r="F26" s="28" t="str">
        <f t="shared" si="1"/>
        <v>A</v>
      </c>
      <c r="G26" s="28">
        <f t="shared" si="2"/>
        <v>91</v>
      </c>
      <c r="H26" s="28" t="str">
        <f t="shared" si="3"/>
        <v>A</v>
      </c>
      <c r="I26" s="36">
        <v>1</v>
      </c>
      <c r="J2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6" s="28">
        <f t="shared" si="5"/>
        <v>93.125</v>
      </c>
      <c r="L26" s="28" t="str">
        <f t="shared" si="6"/>
        <v>A</v>
      </c>
      <c r="M26" s="28">
        <f t="shared" si="7"/>
        <v>93.125</v>
      </c>
      <c r="N26" s="28" t="str">
        <f t="shared" si="8"/>
        <v>A</v>
      </c>
      <c r="O26" s="36">
        <v>1</v>
      </c>
      <c r="P2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6" s="39"/>
      <c r="R26" s="39" t="s">
        <v>8</v>
      </c>
      <c r="S26" s="18"/>
      <c r="T26" s="1">
        <v>90</v>
      </c>
      <c r="U26" s="1">
        <v>84</v>
      </c>
      <c r="V26" s="1">
        <v>86</v>
      </c>
      <c r="W26" s="1">
        <v>97</v>
      </c>
      <c r="X26" s="1">
        <v>90</v>
      </c>
      <c r="Y26" s="1">
        <v>97</v>
      </c>
      <c r="Z26" s="1">
        <v>96</v>
      </c>
      <c r="AA26" s="1"/>
      <c r="AB26" s="1"/>
      <c r="AC26" s="1"/>
      <c r="AD26" s="1"/>
      <c r="AE26" s="18"/>
      <c r="AF26" s="1">
        <v>90</v>
      </c>
      <c r="AG26" s="1">
        <v>94</v>
      </c>
      <c r="AH26" s="1">
        <v>93</v>
      </c>
      <c r="AI26" s="1">
        <v>94</v>
      </c>
      <c r="AJ26" s="1">
        <v>97</v>
      </c>
      <c r="AK26" s="1">
        <v>89</v>
      </c>
      <c r="AL26" s="1">
        <v>91</v>
      </c>
      <c r="AM26" s="1">
        <v>97</v>
      </c>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132830</v>
      </c>
      <c r="C27" s="19" t="s">
        <v>169</v>
      </c>
      <c r="D27" s="18"/>
      <c r="E27" s="28">
        <f t="shared" si="0"/>
        <v>91</v>
      </c>
      <c r="F27" s="28" t="str">
        <f t="shared" si="1"/>
        <v>A</v>
      </c>
      <c r="G27" s="28">
        <f t="shared" si="2"/>
        <v>91</v>
      </c>
      <c r="H27" s="28" t="str">
        <f t="shared" si="3"/>
        <v>A</v>
      </c>
      <c r="I27" s="36">
        <v>1</v>
      </c>
      <c r="J2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7" s="28">
        <f t="shared" si="5"/>
        <v>91</v>
      </c>
      <c r="L27" s="28" t="str">
        <f t="shared" si="6"/>
        <v>A</v>
      </c>
      <c r="M27" s="28">
        <f t="shared" si="7"/>
        <v>91</v>
      </c>
      <c r="N27" s="28" t="str">
        <f t="shared" si="8"/>
        <v>A</v>
      </c>
      <c r="O27" s="36">
        <v>1</v>
      </c>
      <c r="P2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7" s="39"/>
      <c r="R27" s="39" t="s">
        <v>8</v>
      </c>
      <c r="S27" s="18"/>
      <c r="T27" s="1">
        <v>90</v>
      </c>
      <c r="U27" s="1">
        <v>86</v>
      </c>
      <c r="V27" s="1">
        <v>88</v>
      </c>
      <c r="W27" s="1">
        <v>91</v>
      </c>
      <c r="X27" s="1">
        <v>86</v>
      </c>
      <c r="Y27" s="1">
        <v>97</v>
      </c>
      <c r="Z27" s="1">
        <v>96</v>
      </c>
      <c r="AA27" s="1"/>
      <c r="AB27" s="1"/>
      <c r="AC27" s="1"/>
      <c r="AD27" s="1"/>
      <c r="AE27" s="18"/>
      <c r="AF27" s="1">
        <v>89</v>
      </c>
      <c r="AG27" s="1">
        <v>94</v>
      </c>
      <c r="AH27" s="1">
        <v>91</v>
      </c>
      <c r="AI27" s="1">
        <v>88</v>
      </c>
      <c r="AJ27" s="1">
        <v>87</v>
      </c>
      <c r="AK27" s="1">
        <v>89</v>
      </c>
      <c r="AL27" s="1">
        <v>93</v>
      </c>
      <c r="AM27" s="1">
        <v>97</v>
      </c>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60448</v>
      </c>
      <c r="FK27" s="41">
        <v>60458</v>
      </c>
    </row>
    <row r="28" spans="1:167" x14ac:dyDescent="0.25">
      <c r="A28" s="19">
        <v>18</v>
      </c>
      <c r="B28" s="19">
        <v>132846</v>
      </c>
      <c r="C28" s="19" t="s">
        <v>170</v>
      </c>
      <c r="D28" s="18"/>
      <c r="E28" s="28">
        <f t="shared" si="0"/>
        <v>91</v>
      </c>
      <c r="F28" s="28" t="str">
        <f t="shared" si="1"/>
        <v>A</v>
      </c>
      <c r="G28" s="28">
        <f t="shared" si="2"/>
        <v>91</v>
      </c>
      <c r="H28" s="28" t="str">
        <f t="shared" si="3"/>
        <v>A</v>
      </c>
      <c r="I28" s="36">
        <v>1</v>
      </c>
      <c r="J2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8" s="28">
        <f t="shared" si="5"/>
        <v>95.25</v>
      </c>
      <c r="L28" s="28" t="str">
        <f t="shared" si="6"/>
        <v>A</v>
      </c>
      <c r="M28" s="28">
        <f t="shared" si="7"/>
        <v>95.25</v>
      </c>
      <c r="N28" s="28" t="str">
        <f t="shared" si="8"/>
        <v>A</v>
      </c>
      <c r="O28" s="36">
        <v>1</v>
      </c>
      <c r="P2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8" s="39"/>
      <c r="R28" s="39" t="s">
        <v>8</v>
      </c>
      <c r="S28" s="18"/>
      <c r="T28" s="1">
        <v>90</v>
      </c>
      <c r="U28" s="1">
        <v>84</v>
      </c>
      <c r="V28" s="1">
        <v>86</v>
      </c>
      <c r="W28" s="1">
        <v>89</v>
      </c>
      <c r="X28" s="1">
        <v>92</v>
      </c>
      <c r="Y28" s="1">
        <v>97</v>
      </c>
      <c r="Z28" s="1">
        <v>96</v>
      </c>
      <c r="AA28" s="1"/>
      <c r="AB28" s="1"/>
      <c r="AC28" s="1"/>
      <c r="AD28" s="1"/>
      <c r="AE28" s="18"/>
      <c r="AF28" s="1">
        <v>92</v>
      </c>
      <c r="AG28" s="1">
        <v>97</v>
      </c>
      <c r="AH28" s="1">
        <v>96</v>
      </c>
      <c r="AI28" s="1">
        <v>98</v>
      </c>
      <c r="AJ28" s="1">
        <v>95</v>
      </c>
      <c r="AK28" s="1">
        <v>95</v>
      </c>
      <c r="AL28" s="1">
        <v>92</v>
      </c>
      <c r="AM28" s="1">
        <v>97</v>
      </c>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132862</v>
      </c>
      <c r="C29" s="19" t="s">
        <v>171</v>
      </c>
      <c r="D29" s="18"/>
      <c r="E29" s="28">
        <f t="shared" si="0"/>
        <v>91</v>
      </c>
      <c r="F29" s="28" t="str">
        <f t="shared" si="1"/>
        <v>A</v>
      </c>
      <c r="G29" s="28">
        <f t="shared" si="2"/>
        <v>91</v>
      </c>
      <c r="H29" s="28" t="str">
        <f t="shared" si="3"/>
        <v>A</v>
      </c>
      <c r="I29" s="36">
        <v>1</v>
      </c>
      <c r="J2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9" s="28">
        <f t="shared" si="5"/>
        <v>93.625</v>
      </c>
      <c r="L29" s="28" t="str">
        <f t="shared" si="6"/>
        <v>A</v>
      </c>
      <c r="M29" s="28">
        <f t="shared" si="7"/>
        <v>93.625</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90</v>
      </c>
      <c r="U29" s="1">
        <v>86</v>
      </c>
      <c r="V29" s="1">
        <v>88</v>
      </c>
      <c r="W29" s="1">
        <v>91</v>
      </c>
      <c r="X29" s="1">
        <v>90</v>
      </c>
      <c r="Y29" s="1">
        <v>97</v>
      </c>
      <c r="Z29" s="1">
        <v>96</v>
      </c>
      <c r="AA29" s="1"/>
      <c r="AB29" s="1"/>
      <c r="AC29" s="1"/>
      <c r="AD29" s="1"/>
      <c r="AE29" s="18"/>
      <c r="AF29" s="1">
        <v>90</v>
      </c>
      <c r="AG29" s="1">
        <v>95</v>
      </c>
      <c r="AH29" s="1">
        <v>95</v>
      </c>
      <c r="AI29" s="1">
        <v>94</v>
      </c>
      <c r="AJ29" s="1">
        <v>97</v>
      </c>
      <c r="AK29" s="1">
        <v>89</v>
      </c>
      <c r="AL29" s="1">
        <v>92</v>
      </c>
      <c r="AM29" s="1">
        <v>97</v>
      </c>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60449</v>
      </c>
      <c r="FK29" s="41">
        <v>60459</v>
      </c>
    </row>
    <row r="30" spans="1:167" x14ac:dyDescent="0.25">
      <c r="A30" s="19">
        <v>20</v>
      </c>
      <c r="B30" s="19">
        <v>132878</v>
      </c>
      <c r="C30" s="19" t="s">
        <v>172</v>
      </c>
      <c r="D30" s="18"/>
      <c r="E30" s="28">
        <f t="shared" si="0"/>
        <v>92</v>
      </c>
      <c r="F30" s="28" t="str">
        <f t="shared" si="1"/>
        <v>A</v>
      </c>
      <c r="G30" s="28">
        <f t="shared" si="2"/>
        <v>92</v>
      </c>
      <c r="H30" s="28" t="str">
        <f t="shared" si="3"/>
        <v>A</v>
      </c>
      <c r="I30" s="36">
        <v>1</v>
      </c>
      <c r="J3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0" s="28">
        <f t="shared" si="5"/>
        <v>91.125</v>
      </c>
      <c r="L30" s="28" t="str">
        <f t="shared" si="6"/>
        <v>A</v>
      </c>
      <c r="M30" s="28">
        <f t="shared" si="7"/>
        <v>91.125</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90</v>
      </c>
      <c r="U30" s="1">
        <v>89</v>
      </c>
      <c r="V30" s="1">
        <v>91</v>
      </c>
      <c r="W30" s="1">
        <v>97</v>
      </c>
      <c r="X30" s="1">
        <v>86</v>
      </c>
      <c r="Y30" s="1">
        <v>97</v>
      </c>
      <c r="Z30" s="1">
        <v>96</v>
      </c>
      <c r="AA30" s="1"/>
      <c r="AB30" s="1"/>
      <c r="AC30" s="1"/>
      <c r="AD30" s="1"/>
      <c r="AE30" s="18"/>
      <c r="AF30" s="1">
        <v>86</v>
      </c>
      <c r="AG30" s="1">
        <v>94</v>
      </c>
      <c r="AH30" s="1">
        <v>91</v>
      </c>
      <c r="AI30" s="1">
        <v>92</v>
      </c>
      <c r="AJ30" s="1">
        <v>89</v>
      </c>
      <c r="AK30" s="1">
        <v>87</v>
      </c>
      <c r="AL30" s="1">
        <v>93</v>
      </c>
      <c r="AM30" s="1">
        <v>97</v>
      </c>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132894</v>
      </c>
      <c r="C31" s="19" t="s">
        <v>173</v>
      </c>
      <c r="D31" s="18"/>
      <c r="E31" s="28">
        <f t="shared" si="0"/>
        <v>91</v>
      </c>
      <c r="F31" s="28" t="str">
        <f t="shared" si="1"/>
        <v>A</v>
      </c>
      <c r="G31" s="28">
        <f t="shared" si="2"/>
        <v>91</v>
      </c>
      <c r="H31" s="28" t="str">
        <f t="shared" si="3"/>
        <v>A</v>
      </c>
      <c r="I31" s="36">
        <v>1</v>
      </c>
      <c r="J3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1" s="28">
        <f t="shared" si="5"/>
        <v>92.25</v>
      </c>
      <c r="L31" s="28" t="str">
        <f t="shared" si="6"/>
        <v>A</v>
      </c>
      <c r="M31" s="28">
        <f t="shared" si="7"/>
        <v>92.25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90</v>
      </c>
      <c r="U31" s="1">
        <v>88</v>
      </c>
      <c r="V31" s="1">
        <v>91</v>
      </c>
      <c r="W31" s="1">
        <v>87</v>
      </c>
      <c r="X31" s="1">
        <v>88</v>
      </c>
      <c r="Y31" s="1">
        <v>97</v>
      </c>
      <c r="Z31" s="1">
        <v>96</v>
      </c>
      <c r="AA31" s="1"/>
      <c r="AB31" s="1"/>
      <c r="AC31" s="1"/>
      <c r="AD31" s="1"/>
      <c r="AE31" s="18"/>
      <c r="AF31" s="1">
        <v>88</v>
      </c>
      <c r="AG31" s="1">
        <v>95</v>
      </c>
      <c r="AH31" s="1">
        <v>91</v>
      </c>
      <c r="AI31" s="1">
        <v>96</v>
      </c>
      <c r="AJ31" s="1">
        <v>91</v>
      </c>
      <c r="AK31" s="1">
        <v>87</v>
      </c>
      <c r="AL31" s="1">
        <v>93</v>
      </c>
      <c r="AM31" s="1">
        <v>97</v>
      </c>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60450</v>
      </c>
      <c r="FK31" s="41">
        <v>60460</v>
      </c>
    </row>
    <row r="32" spans="1:167" x14ac:dyDescent="0.25">
      <c r="A32" s="19">
        <v>22</v>
      </c>
      <c r="B32" s="19">
        <v>132910</v>
      </c>
      <c r="C32" s="19" t="s">
        <v>174</v>
      </c>
      <c r="D32" s="18"/>
      <c r="E32" s="28">
        <f t="shared" si="0"/>
        <v>91</v>
      </c>
      <c r="F32" s="28" t="str">
        <f t="shared" si="1"/>
        <v>A</v>
      </c>
      <c r="G32" s="28">
        <f t="shared" si="2"/>
        <v>91</v>
      </c>
      <c r="H32" s="28" t="str">
        <f t="shared" si="3"/>
        <v>A</v>
      </c>
      <c r="I32" s="36">
        <v>1</v>
      </c>
      <c r="J3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2" s="28">
        <f t="shared" si="5"/>
        <v>91.375</v>
      </c>
      <c r="L32" s="28" t="str">
        <f t="shared" si="6"/>
        <v>A</v>
      </c>
      <c r="M32" s="28">
        <f t="shared" si="7"/>
        <v>91.375</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90</v>
      </c>
      <c r="U32" s="1">
        <v>86</v>
      </c>
      <c r="V32" s="1">
        <v>88</v>
      </c>
      <c r="W32" s="1">
        <v>89</v>
      </c>
      <c r="X32" s="1">
        <v>88</v>
      </c>
      <c r="Y32" s="1">
        <v>97</v>
      </c>
      <c r="Z32" s="1">
        <v>96</v>
      </c>
      <c r="AA32" s="1"/>
      <c r="AB32" s="1"/>
      <c r="AC32" s="1"/>
      <c r="AD32" s="1"/>
      <c r="AE32" s="18"/>
      <c r="AF32" s="1">
        <v>88</v>
      </c>
      <c r="AG32" s="1">
        <v>92</v>
      </c>
      <c r="AH32" s="1">
        <v>93</v>
      </c>
      <c r="AI32" s="1">
        <v>90</v>
      </c>
      <c r="AJ32" s="1">
        <v>93</v>
      </c>
      <c r="AK32" s="1">
        <v>85</v>
      </c>
      <c r="AL32" s="1">
        <v>93</v>
      </c>
      <c r="AM32" s="1">
        <v>97</v>
      </c>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132926</v>
      </c>
      <c r="C33" s="19" t="s">
        <v>175</v>
      </c>
      <c r="D33" s="18"/>
      <c r="E33" s="28">
        <f t="shared" si="0"/>
        <v>91</v>
      </c>
      <c r="F33" s="28" t="str">
        <f t="shared" si="1"/>
        <v>A</v>
      </c>
      <c r="G33" s="28">
        <f t="shared" si="2"/>
        <v>91</v>
      </c>
      <c r="H33" s="28" t="str">
        <f t="shared" si="3"/>
        <v>A</v>
      </c>
      <c r="I33" s="36">
        <v>1</v>
      </c>
      <c r="J3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3" s="28">
        <f t="shared" si="5"/>
        <v>92.25</v>
      </c>
      <c r="L33" s="28" t="str">
        <f t="shared" si="6"/>
        <v>A</v>
      </c>
      <c r="M33" s="28">
        <f t="shared" si="7"/>
        <v>92.25</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90</v>
      </c>
      <c r="U33" s="1">
        <v>88</v>
      </c>
      <c r="V33" s="1">
        <v>90</v>
      </c>
      <c r="W33" s="1">
        <v>89</v>
      </c>
      <c r="X33" s="1">
        <v>90</v>
      </c>
      <c r="Y33" s="1">
        <v>97</v>
      </c>
      <c r="Z33" s="1">
        <v>96</v>
      </c>
      <c r="AA33" s="1"/>
      <c r="AB33" s="1"/>
      <c r="AC33" s="1"/>
      <c r="AD33" s="1"/>
      <c r="AE33" s="18"/>
      <c r="AF33" s="1">
        <v>90</v>
      </c>
      <c r="AG33" s="1">
        <v>92</v>
      </c>
      <c r="AH33" s="1">
        <v>93</v>
      </c>
      <c r="AI33" s="1">
        <v>94</v>
      </c>
      <c r="AJ33" s="1">
        <v>91</v>
      </c>
      <c r="AK33" s="1">
        <v>89</v>
      </c>
      <c r="AL33" s="1">
        <v>92</v>
      </c>
      <c r="AM33" s="1">
        <v>97</v>
      </c>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132942</v>
      </c>
      <c r="C34" s="19" t="s">
        <v>176</v>
      </c>
      <c r="D34" s="18"/>
      <c r="E34" s="28">
        <f t="shared" si="0"/>
        <v>92</v>
      </c>
      <c r="F34" s="28" t="str">
        <f t="shared" si="1"/>
        <v>A</v>
      </c>
      <c r="G34" s="28">
        <f t="shared" si="2"/>
        <v>92</v>
      </c>
      <c r="H34" s="28" t="str">
        <f t="shared" si="3"/>
        <v>A</v>
      </c>
      <c r="I34" s="36">
        <v>1</v>
      </c>
      <c r="J3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4" s="28">
        <f t="shared" si="5"/>
        <v>90.375</v>
      </c>
      <c r="L34" s="28" t="str">
        <f t="shared" si="6"/>
        <v>A</v>
      </c>
      <c r="M34" s="28">
        <f t="shared" si="7"/>
        <v>90.375</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90</v>
      </c>
      <c r="U34" s="1">
        <v>92</v>
      </c>
      <c r="V34" s="1">
        <v>86</v>
      </c>
      <c r="W34" s="1">
        <v>89</v>
      </c>
      <c r="X34" s="1">
        <v>91</v>
      </c>
      <c r="Y34" s="1">
        <v>97</v>
      </c>
      <c r="Z34" s="1">
        <v>96</v>
      </c>
      <c r="AA34" s="1"/>
      <c r="AB34" s="1"/>
      <c r="AC34" s="1"/>
      <c r="AD34" s="1"/>
      <c r="AE34" s="18"/>
      <c r="AF34" s="1">
        <v>86</v>
      </c>
      <c r="AG34" s="1">
        <v>92</v>
      </c>
      <c r="AH34" s="1">
        <v>91</v>
      </c>
      <c r="AI34" s="1">
        <v>92</v>
      </c>
      <c r="AJ34" s="1">
        <v>89</v>
      </c>
      <c r="AK34" s="1">
        <v>85</v>
      </c>
      <c r="AL34" s="1">
        <v>91</v>
      </c>
      <c r="AM34" s="1">
        <v>97</v>
      </c>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132958</v>
      </c>
      <c r="C35" s="19" t="s">
        <v>177</v>
      </c>
      <c r="D35" s="18"/>
      <c r="E35" s="28">
        <f t="shared" si="0"/>
        <v>92</v>
      </c>
      <c r="F35" s="28" t="str">
        <f t="shared" si="1"/>
        <v>A</v>
      </c>
      <c r="G35" s="28">
        <f t="shared" si="2"/>
        <v>92</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90.875</v>
      </c>
      <c r="L35" s="28" t="str">
        <f t="shared" si="6"/>
        <v>A</v>
      </c>
      <c r="M35" s="28">
        <f t="shared" si="7"/>
        <v>90.875</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90</v>
      </c>
      <c r="U35" s="1">
        <v>93</v>
      </c>
      <c r="V35" s="1">
        <v>88</v>
      </c>
      <c r="W35" s="1">
        <v>85</v>
      </c>
      <c r="X35" s="1">
        <v>93</v>
      </c>
      <c r="Y35" s="1">
        <v>97</v>
      </c>
      <c r="Z35" s="1">
        <v>96</v>
      </c>
      <c r="AA35" s="1"/>
      <c r="AB35" s="1"/>
      <c r="AC35" s="1"/>
      <c r="AD35" s="1"/>
      <c r="AE35" s="18"/>
      <c r="AF35" s="1">
        <v>88</v>
      </c>
      <c r="AG35" s="1">
        <v>93</v>
      </c>
      <c r="AH35" s="1">
        <v>91</v>
      </c>
      <c r="AI35" s="1">
        <v>92</v>
      </c>
      <c r="AJ35" s="1">
        <v>91</v>
      </c>
      <c r="AK35" s="1">
        <v>85</v>
      </c>
      <c r="AL35" s="1">
        <v>90</v>
      </c>
      <c r="AM35" s="1">
        <v>97</v>
      </c>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132974</v>
      </c>
      <c r="C36" s="19" t="s">
        <v>178</v>
      </c>
      <c r="D36" s="18"/>
      <c r="E36" s="28">
        <f t="shared" si="0"/>
        <v>93</v>
      </c>
      <c r="F36" s="28" t="str">
        <f t="shared" si="1"/>
        <v>A</v>
      </c>
      <c r="G36" s="28">
        <f t="shared" si="2"/>
        <v>93</v>
      </c>
      <c r="H36" s="28" t="str">
        <f t="shared" si="3"/>
        <v>A</v>
      </c>
      <c r="I36" s="36">
        <v>1</v>
      </c>
      <c r="J3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6" s="28">
        <f t="shared" si="5"/>
        <v>92.125</v>
      </c>
      <c r="L36" s="28" t="str">
        <f t="shared" si="6"/>
        <v>A</v>
      </c>
      <c r="M36" s="28">
        <f t="shared" si="7"/>
        <v>92.125</v>
      </c>
      <c r="N36" s="28" t="str">
        <f t="shared" si="8"/>
        <v>A</v>
      </c>
      <c r="O36" s="36">
        <v>1</v>
      </c>
      <c r="P3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6" s="39"/>
      <c r="R36" s="39" t="s">
        <v>8</v>
      </c>
      <c r="S36" s="18"/>
      <c r="T36" s="1">
        <v>90</v>
      </c>
      <c r="U36" s="1">
        <v>89</v>
      </c>
      <c r="V36" s="1">
        <v>91</v>
      </c>
      <c r="W36" s="1">
        <v>97</v>
      </c>
      <c r="X36" s="1">
        <v>88</v>
      </c>
      <c r="Y36" s="1">
        <v>97</v>
      </c>
      <c r="Z36" s="1">
        <v>96</v>
      </c>
      <c r="AA36" s="1"/>
      <c r="AB36" s="1"/>
      <c r="AC36" s="1"/>
      <c r="AD36" s="1"/>
      <c r="AE36" s="18"/>
      <c r="AF36" s="1">
        <v>88</v>
      </c>
      <c r="AG36" s="1">
        <v>93</v>
      </c>
      <c r="AH36" s="1">
        <v>91</v>
      </c>
      <c r="AI36" s="1">
        <v>94</v>
      </c>
      <c r="AJ36" s="1">
        <v>96</v>
      </c>
      <c r="AK36" s="1">
        <v>87</v>
      </c>
      <c r="AL36" s="1">
        <v>91</v>
      </c>
      <c r="AM36" s="1">
        <v>97</v>
      </c>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132990</v>
      </c>
      <c r="C37" s="19" t="s">
        <v>179</v>
      </c>
      <c r="D37" s="18"/>
      <c r="E37" s="28">
        <f t="shared" si="0"/>
        <v>91</v>
      </c>
      <c r="F37" s="28" t="str">
        <f t="shared" si="1"/>
        <v>A</v>
      </c>
      <c r="G37" s="28">
        <f t="shared" si="2"/>
        <v>91</v>
      </c>
      <c r="H37" s="28" t="str">
        <f t="shared" si="3"/>
        <v>A</v>
      </c>
      <c r="I37" s="36">
        <v>1</v>
      </c>
      <c r="J3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7" s="28">
        <f t="shared" si="5"/>
        <v>93.375</v>
      </c>
      <c r="L37" s="28" t="str">
        <f t="shared" si="6"/>
        <v>A</v>
      </c>
      <c r="M37" s="28">
        <f t="shared" si="7"/>
        <v>93.375</v>
      </c>
      <c r="N37" s="28" t="str">
        <f t="shared" si="8"/>
        <v>A</v>
      </c>
      <c r="O37" s="36">
        <v>1</v>
      </c>
      <c r="P3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7" s="39"/>
      <c r="R37" s="39" t="s">
        <v>8</v>
      </c>
      <c r="S37" s="18"/>
      <c r="T37" s="1">
        <v>90</v>
      </c>
      <c r="U37" s="1">
        <v>86</v>
      </c>
      <c r="V37" s="1">
        <v>88</v>
      </c>
      <c r="W37" s="1">
        <v>91</v>
      </c>
      <c r="X37" s="1">
        <v>88</v>
      </c>
      <c r="Y37" s="1">
        <v>97</v>
      </c>
      <c r="Z37" s="1">
        <v>96</v>
      </c>
      <c r="AA37" s="1"/>
      <c r="AB37" s="1"/>
      <c r="AC37" s="1"/>
      <c r="AD37" s="1"/>
      <c r="AE37" s="18"/>
      <c r="AF37" s="1">
        <v>88</v>
      </c>
      <c r="AG37" s="1">
        <v>94</v>
      </c>
      <c r="AH37" s="1">
        <v>91</v>
      </c>
      <c r="AI37" s="1">
        <v>98</v>
      </c>
      <c r="AJ37" s="1">
        <v>92</v>
      </c>
      <c r="AK37" s="1">
        <v>95</v>
      </c>
      <c r="AL37" s="1">
        <v>92</v>
      </c>
      <c r="AM37" s="1">
        <v>97</v>
      </c>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133006</v>
      </c>
      <c r="C38" s="19" t="s">
        <v>180</v>
      </c>
      <c r="D38" s="18"/>
      <c r="E38" s="28">
        <f t="shared" si="0"/>
        <v>91</v>
      </c>
      <c r="F38" s="28" t="str">
        <f t="shared" si="1"/>
        <v>A</v>
      </c>
      <c r="G38" s="28">
        <f t="shared" si="2"/>
        <v>91</v>
      </c>
      <c r="H38" s="28" t="str">
        <f t="shared" si="3"/>
        <v>A</v>
      </c>
      <c r="I38" s="36">
        <v>1</v>
      </c>
      <c r="J3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8" s="28">
        <f t="shared" si="5"/>
        <v>91.25</v>
      </c>
      <c r="L38" s="28" t="str">
        <f t="shared" si="6"/>
        <v>A</v>
      </c>
      <c r="M38" s="28">
        <f t="shared" si="7"/>
        <v>91.25</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90</v>
      </c>
      <c r="U38" s="1">
        <v>84</v>
      </c>
      <c r="V38" s="1">
        <v>86</v>
      </c>
      <c r="W38" s="1">
        <v>95</v>
      </c>
      <c r="X38" s="1">
        <v>88</v>
      </c>
      <c r="Y38" s="1">
        <v>97</v>
      </c>
      <c r="Z38" s="1">
        <v>96</v>
      </c>
      <c r="AA38" s="1"/>
      <c r="AB38" s="1"/>
      <c r="AC38" s="1"/>
      <c r="AD38" s="1"/>
      <c r="AE38" s="18"/>
      <c r="AF38" s="1">
        <v>88</v>
      </c>
      <c r="AG38" s="1">
        <v>92</v>
      </c>
      <c r="AH38" s="1">
        <v>91</v>
      </c>
      <c r="AI38" s="1">
        <v>92</v>
      </c>
      <c r="AJ38" s="1">
        <v>93</v>
      </c>
      <c r="AK38" s="1">
        <v>85</v>
      </c>
      <c r="AL38" s="1">
        <v>92</v>
      </c>
      <c r="AM38" s="1">
        <v>97</v>
      </c>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133022</v>
      </c>
      <c r="C39" s="19" t="s">
        <v>181</v>
      </c>
      <c r="D39" s="18"/>
      <c r="E39" s="28">
        <f t="shared" si="0"/>
        <v>91</v>
      </c>
      <c r="F39" s="28" t="str">
        <f t="shared" si="1"/>
        <v>A</v>
      </c>
      <c r="G39" s="28">
        <f t="shared" si="2"/>
        <v>91</v>
      </c>
      <c r="H39" s="28" t="str">
        <f t="shared" si="3"/>
        <v>A</v>
      </c>
      <c r="I39" s="36">
        <v>1</v>
      </c>
      <c r="J3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9" s="28">
        <f t="shared" si="5"/>
        <v>93.375</v>
      </c>
      <c r="L39" s="28" t="str">
        <f t="shared" si="6"/>
        <v>A</v>
      </c>
      <c r="M39" s="28">
        <f t="shared" si="7"/>
        <v>93.375</v>
      </c>
      <c r="N39" s="28" t="str">
        <f t="shared" si="8"/>
        <v>A</v>
      </c>
      <c r="O39" s="36">
        <v>1</v>
      </c>
      <c r="P3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9" s="39"/>
      <c r="R39" s="39" t="s">
        <v>8</v>
      </c>
      <c r="S39" s="18"/>
      <c r="T39" s="1">
        <v>90</v>
      </c>
      <c r="U39" s="1">
        <v>84</v>
      </c>
      <c r="V39" s="1">
        <v>86</v>
      </c>
      <c r="W39" s="1">
        <v>91</v>
      </c>
      <c r="X39" s="1">
        <v>94</v>
      </c>
      <c r="Y39" s="1">
        <v>97</v>
      </c>
      <c r="Z39" s="1">
        <v>96</v>
      </c>
      <c r="AA39" s="1"/>
      <c r="AB39" s="1"/>
      <c r="AC39" s="1"/>
      <c r="AD39" s="1"/>
      <c r="AE39" s="18"/>
      <c r="AF39" s="1">
        <v>94</v>
      </c>
      <c r="AG39" s="1">
        <v>94</v>
      </c>
      <c r="AH39" s="1">
        <v>93</v>
      </c>
      <c r="AI39" s="1">
        <v>94</v>
      </c>
      <c r="AJ39" s="1">
        <v>94</v>
      </c>
      <c r="AK39" s="1">
        <v>89</v>
      </c>
      <c r="AL39" s="1">
        <v>92</v>
      </c>
      <c r="AM39" s="1">
        <v>97</v>
      </c>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133038</v>
      </c>
      <c r="C40" s="19" t="s">
        <v>182</v>
      </c>
      <c r="D40" s="18"/>
      <c r="E40" s="28">
        <f t="shared" si="0"/>
        <v>91</v>
      </c>
      <c r="F40" s="28" t="str">
        <f t="shared" si="1"/>
        <v>A</v>
      </c>
      <c r="G40" s="28">
        <f t="shared" si="2"/>
        <v>91</v>
      </c>
      <c r="H40" s="28" t="str">
        <f t="shared" si="3"/>
        <v>A</v>
      </c>
      <c r="I40" s="36">
        <v>1</v>
      </c>
      <c r="J4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0" s="28">
        <f t="shared" si="5"/>
        <v>94.75</v>
      </c>
      <c r="L40" s="28" t="str">
        <f t="shared" si="6"/>
        <v>A</v>
      </c>
      <c r="M40" s="28">
        <f t="shared" si="7"/>
        <v>94.75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90</v>
      </c>
      <c r="U40" s="1">
        <v>84</v>
      </c>
      <c r="V40" s="1">
        <v>86</v>
      </c>
      <c r="W40" s="1">
        <v>85</v>
      </c>
      <c r="X40" s="1">
        <v>96</v>
      </c>
      <c r="Y40" s="1">
        <v>97</v>
      </c>
      <c r="Z40" s="1">
        <v>96</v>
      </c>
      <c r="AA40" s="1"/>
      <c r="AB40" s="1"/>
      <c r="AC40" s="1"/>
      <c r="AD40" s="1"/>
      <c r="AE40" s="18"/>
      <c r="AF40" s="1">
        <v>96</v>
      </c>
      <c r="AG40" s="1">
        <v>94</v>
      </c>
      <c r="AH40" s="1">
        <v>96</v>
      </c>
      <c r="AI40" s="1">
        <v>98</v>
      </c>
      <c r="AJ40" s="1">
        <v>91</v>
      </c>
      <c r="AK40" s="1">
        <v>93</v>
      </c>
      <c r="AL40" s="1">
        <v>93</v>
      </c>
      <c r="AM40" s="1">
        <v>97</v>
      </c>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133054</v>
      </c>
      <c r="C41" s="19" t="s">
        <v>183</v>
      </c>
      <c r="D41" s="18"/>
      <c r="E41" s="28">
        <f t="shared" si="0"/>
        <v>91</v>
      </c>
      <c r="F41" s="28" t="str">
        <f t="shared" si="1"/>
        <v>A</v>
      </c>
      <c r="G41" s="28">
        <f t="shared" si="2"/>
        <v>91</v>
      </c>
      <c r="H41" s="28" t="str">
        <f t="shared" si="3"/>
        <v>A</v>
      </c>
      <c r="I41" s="36">
        <v>1</v>
      </c>
      <c r="J4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1" s="28">
        <f t="shared" si="5"/>
        <v>94</v>
      </c>
      <c r="L41" s="28" t="str">
        <f t="shared" si="6"/>
        <v>A</v>
      </c>
      <c r="M41" s="28">
        <f t="shared" si="7"/>
        <v>94</v>
      </c>
      <c r="N41" s="28" t="str">
        <f t="shared" si="8"/>
        <v>A</v>
      </c>
      <c r="O41" s="36">
        <v>1</v>
      </c>
      <c r="P4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1" s="39"/>
      <c r="R41" s="39" t="s">
        <v>8</v>
      </c>
      <c r="S41" s="18"/>
      <c r="T41" s="1">
        <v>90</v>
      </c>
      <c r="U41" s="1">
        <v>86</v>
      </c>
      <c r="V41" s="1">
        <v>88</v>
      </c>
      <c r="W41" s="1">
        <v>88</v>
      </c>
      <c r="X41" s="1">
        <v>90</v>
      </c>
      <c r="Y41" s="1">
        <v>97</v>
      </c>
      <c r="Z41" s="1">
        <v>96</v>
      </c>
      <c r="AA41" s="1"/>
      <c r="AB41" s="1"/>
      <c r="AC41" s="1"/>
      <c r="AD41" s="1"/>
      <c r="AE41" s="18"/>
      <c r="AF41" s="1">
        <v>90</v>
      </c>
      <c r="AG41" s="1">
        <v>90</v>
      </c>
      <c r="AH41" s="1">
        <v>93</v>
      </c>
      <c r="AI41" s="1">
        <v>98</v>
      </c>
      <c r="AJ41" s="1">
        <v>98</v>
      </c>
      <c r="AK41" s="1">
        <v>93</v>
      </c>
      <c r="AL41" s="1">
        <v>93</v>
      </c>
      <c r="AM41" s="1">
        <v>97</v>
      </c>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133070</v>
      </c>
      <c r="C42" s="19" t="s">
        <v>184</v>
      </c>
      <c r="D42" s="18"/>
      <c r="E42" s="28">
        <f t="shared" si="0"/>
        <v>91</v>
      </c>
      <c r="F42" s="28" t="str">
        <f t="shared" si="1"/>
        <v>A</v>
      </c>
      <c r="G42" s="28">
        <f t="shared" si="2"/>
        <v>91</v>
      </c>
      <c r="H42" s="28" t="str">
        <f t="shared" si="3"/>
        <v>A</v>
      </c>
      <c r="I42" s="36">
        <v>1</v>
      </c>
      <c r="J4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2" s="28">
        <f t="shared" si="5"/>
        <v>93</v>
      </c>
      <c r="L42" s="28" t="str">
        <f t="shared" si="6"/>
        <v>A</v>
      </c>
      <c r="M42" s="28">
        <f t="shared" si="7"/>
        <v>93</v>
      </c>
      <c r="N42" s="28" t="str">
        <f t="shared" si="8"/>
        <v>A</v>
      </c>
      <c r="O42" s="36">
        <v>1</v>
      </c>
      <c r="P4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2" s="39"/>
      <c r="R42" s="39" t="s">
        <v>8</v>
      </c>
      <c r="S42" s="18"/>
      <c r="T42" s="1">
        <v>90</v>
      </c>
      <c r="U42" s="1">
        <v>86</v>
      </c>
      <c r="V42" s="1">
        <v>88</v>
      </c>
      <c r="W42" s="1">
        <v>91</v>
      </c>
      <c r="X42" s="1">
        <v>92</v>
      </c>
      <c r="Y42" s="1">
        <v>97</v>
      </c>
      <c r="Z42" s="1">
        <v>96</v>
      </c>
      <c r="AA42" s="1"/>
      <c r="AB42" s="1"/>
      <c r="AC42" s="1"/>
      <c r="AD42" s="1"/>
      <c r="AE42" s="18"/>
      <c r="AF42" s="1">
        <v>92</v>
      </c>
      <c r="AG42" s="1">
        <v>93</v>
      </c>
      <c r="AH42" s="1">
        <v>91</v>
      </c>
      <c r="AI42" s="1">
        <v>94</v>
      </c>
      <c r="AJ42" s="1">
        <v>96</v>
      </c>
      <c r="AK42" s="1">
        <v>87</v>
      </c>
      <c r="AL42" s="1">
        <v>94</v>
      </c>
      <c r="AM42" s="1">
        <v>97</v>
      </c>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133086</v>
      </c>
      <c r="C43" s="19" t="s">
        <v>185</v>
      </c>
      <c r="D43" s="18"/>
      <c r="E43" s="28">
        <f t="shared" si="0"/>
        <v>92</v>
      </c>
      <c r="F43" s="28" t="str">
        <f t="shared" si="1"/>
        <v>A</v>
      </c>
      <c r="G43" s="28">
        <f t="shared" si="2"/>
        <v>92</v>
      </c>
      <c r="H43" s="28" t="str">
        <f t="shared" si="3"/>
        <v>A</v>
      </c>
      <c r="I43" s="36">
        <v>1</v>
      </c>
      <c r="J4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3" s="28">
        <f t="shared" si="5"/>
        <v>91.125</v>
      </c>
      <c r="L43" s="28" t="str">
        <f t="shared" si="6"/>
        <v>A</v>
      </c>
      <c r="M43" s="28">
        <f t="shared" si="7"/>
        <v>91.125</v>
      </c>
      <c r="N43" s="28" t="str">
        <f t="shared" si="8"/>
        <v>A</v>
      </c>
      <c r="O43" s="36">
        <v>1</v>
      </c>
      <c r="P4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3" s="39"/>
      <c r="R43" s="39" t="s">
        <v>8</v>
      </c>
      <c r="S43" s="18"/>
      <c r="T43" s="1">
        <v>90</v>
      </c>
      <c r="U43" s="1">
        <v>86</v>
      </c>
      <c r="V43" s="1">
        <v>88</v>
      </c>
      <c r="W43" s="1">
        <v>97</v>
      </c>
      <c r="X43" s="1">
        <v>88</v>
      </c>
      <c r="Y43" s="1">
        <v>97</v>
      </c>
      <c r="Z43" s="1">
        <v>96</v>
      </c>
      <c r="AA43" s="1"/>
      <c r="AB43" s="1"/>
      <c r="AC43" s="1"/>
      <c r="AD43" s="1"/>
      <c r="AE43" s="18"/>
      <c r="AF43" s="1">
        <v>88</v>
      </c>
      <c r="AG43" s="1">
        <v>93</v>
      </c>
      <c r="AH43" s="1">
        <v>91</v>
      </c>
      <c r="AI43" s="1">
        <v>96</v>
      </c>
      <c r="AJ43" s="1">
        <v>87</v>
      </c>
      <c r="AK43" s="1">
        <v>85</v>
      </c>
      <c r="AL43" s="1">
        <v>92</v>
      </c>
      <c r="AM43" s="1">
        <v>97</v>
      </c>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133102</v>
      </c>
      <c r="C44" s="19" t="s">
        <v>186</v>
      </c>
      <c r="D44" s="18"/>
      <c r="E44" s="28">
        <f t="shared" si="0"/>
        <v>91</v>
      </c>
      <c r="F44" s="28" t="str">
        <f t="shared" si="1"/>
        <v>A</v>
      </c>
      <c r="G44" s="28">
        <f t="shared" si="2"/>
        <v>91</v>
      </c>
      <c r="H44" s="28" t="str">
        <f t="shared" si="3"/>
        <v>A</v>
      </c>
      <c r="I44" s="36">
        <v>1</v>
      </c>
      <c r="J4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4" s="28">
        <f t="shared" si="5"/>
        <v>92.625</v>
      </c>
      <c r="L44" s="28" t="str">
        <f t="shared" si="6"/>
        <v>A</v>
      </c>
      <c r="M44" s="28">
        <f t="shared" si="7"/>
        <v>92.625</v>
      </c>
      <c r="N44" s="28" t="str">
        <f t="shared" si="8"/>
        <v>A</v>
      </c>
      <c r="O44" s="36">
        <v>1</v>
      </c>
      <c r="P4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4" s="39"/>
      <c r="R44" s="39" t="s">
        <v>8</v>
      </c>
      <c r="S44" s="18"/>
      <c r="T44" s="1">
        <v>90</v>
      </c>
      <c r="U44" s="1">
        <v>84</v>
      </c>
      <c r="V44" s="1">
        <v>86</v>
      </c>
      <c r="W44" s="1">
        <v>89</v>
      </c>
      <c r="X44" s="1">
        <v>92</v>
      </c>
      <c r="Y44" s="1">
        <v>97</v>
      </c>
      <c r="Z44" s="1">
        <v>96</v>
      </c>
      <c r="AA44" s="1"/>
      <c r="AB44" s="1"/>
      <c r="AC44" s="1"/>
      <c r="AD44" s="1"/>
      <c r="AE44" s="18"/>
      <c r="AF44" s="1">
        <v>92</v>
      </c>
      <c r="AG44" s="1">
        <v>96</v>
      </c>
      <c r="AH44" s="1">
        <v>93</v>
      </c>
      <c r="AI44" s="1">
        <v>94</v>
      </c>
      <c r="AJ44" s="1">
        <v>93</v>
      </c>
      <c r="AK44" s="1">
        <v>84</v>
      </c>
      <c r="AL44" s="1">
        <v>92</v>
      </c>
      <c r="AM44" s="1">
        <v>97</v>
      </c>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133118</v>
      </c>
      <c r="C45" s="19" t="s">
        <v>187</v>
      </c>
      <c r="D45" s="18"/>
      <c r="E45" s="28">
        <f t="shared" si="0"/>
        <v>92</v>
      </c>
      <c r="F45" s="28" t="str">
        <f t="shared" si="1"/>
        <v>A</v>
      </c>
      <c r="G45" s="28">
        <f t="shared" si="2"/>
        <v>92</v>
      </c>
      <c r="H45" s="28" t="str">
        <f t="shared" si="3"/>
        <v>A</v>
      </c>
      <c r="I45" s="36">
        <v>1</v>
      </c>
      <c r="J4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5" s="28">
        <f t="shared" si="5"/>
        <v>94.125</v>
      </c>
      <c r="L45" s="28" t="str">
        <f t="shared" si="6"/>
        <v>A</v>
      </c>
      <c r="M45" s="28">
        <f t="shared" si="7"/>
        <v>94.125</v>
      </c>
      <c r="N45" s="28" t="str">
        <f t="shared" si="8"/>
        <v>A</v>
      </c>
      <c r="O45" s="36">
        <v>1</v>
      </c>
      <c r="P4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5" s="39"/>
      <c r="R45" s="39" t="s">
        <v>8</v>
      </c>
      <c r="S45" s="18"/>
      <c r="T45" s="1">
        <v>90</v>
      </c>
      <c r="U45" s="1">
        <v>86</v>
      </c>
      <c r="V45" s="1">
        <v>88</v>
      </c>
      <c r="W45" s="1">
        <v>97</v>
      </c>
      <c r="X45" s="1">
        <v>92</v>
      </c>
      <c r="Y45" s="1">
        <v>97</v>
      </c>
      <c r="Z45" s="1">
        <v>96</v>
      </c>
      <c r="AA45" s="1"/>
      <c r="AB45" s="1"/>
      <c r="AC45" s="1"/>
      <c r="AD45" s="1"/>
      <c r="AE45" s="18"/>
      <c r="AF45" s="1">
        <v>92</v>
      </c>
      <c r="AG45" s="1">
        <v>94</v>
      </c>
      <c r="AH45" s="1">
        <v>95</v>
      </c>
      <c r="AI45" s="1">
        <v>94</v>
      </c>
      <c r="AJ45" s="1">
        <v>97</v>
      </c>
      <c r="AK45" s="1">
        <v>91</v>
      </c>
      <c r="AL45" s="1">
        <v>93</v>
      </c>
      <c r="AM45" s="1">
        <v>97</v>
      </c>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133134</v>
      </c>
      <c r="C46" s="19" t="s">
        <v>188</v>
      </c>
      <c r="D46" s="18"/>
      <c r="E46" s="28">
        <f t="shared" si="0"/>
        <v>91</v>
      </c>
      <c r="F46" s="28" t="str">
        <f t="shared" si="1"/>
        <v>A</v>
      </c>
      <c r="G46" s="28">
        <f t="shared" si="2"/>
        <v>91</v>
      </c>
      <c r="H46" s="28" t="str">
        <f t="shared" si="3"/>
        <v>A</v>
      </c>
      <c r="I46" s="36">
        <v>1</v>
      </c>
      <c r="J4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6" s="28">
        <f t="shared" si="5"/>
        <v>92.5</v>
      </c>
      <c r="L46" s="28" t="str">
        <f t="shared" si="6"/>
        <v>A</v>
      </c>
      <c r="M46" s="28">
        <f t="shared" si="7"/>
        <v>92.5</v>
      </c>
      <c r="N46" s="28" t="str">
        <f t="shared" si="8"/>
        <v>A</v>
      </c>
      <c r="O46" s="36">
        <v>1</v>
      </c>
      <c r="P4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6" s="39"/>
      <c r="R46" s="39" t="s">
        <v>8</v>
      </c>
      <c r="S46" s="18"/>
      <c r="T46" s="1">
        <v>90</v>
      </c>
      <c r="U46" s="1">
        <v>86</v>
      </c>
      <c r="V46" s="1">
        <v>88</v>
      </c>
      <c r="W46" s="1">
        <v>89</v>
      </c>
      <c r="X46" s="1">
        <v>92</v>
      </c>
      <c r="Y46" s="1">
        <v>97</v>
      </c>
      <c r="Z46" s="1">
        <v>96</v>
      </c>
      <c r="AA46" s="1"/>
      <c r="AB46" s="1"/>
      <c r="AC46" s="1"/>
      <c r="AD46" s="1"/>
      <c r="AE46" s="18"/>
      <c r="AF46" s="1">
        <v>92</v>
      </c>
      <c r="AG46" s="1">
        <v>95</v>
      </c>
      <c r="AH46" s="1">
        <v>91</v>
      </c>
      <c r="AI46" s="1">
        <v>97</v>
      </c>
      <c r="AJ46" s="1">
        <v>92</v>
      </c>
      <c r="AK46" s="1">
        <v>84</v>
      </c>
      <c r="AL46" s="1">
        <v>92</v>
      </c>
      <c r="AM46" s="1">
        <v>97</v>
      </c>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91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91.333333333333329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50" activePane="bottomRight" state="frozen"/>
      <selection pane="topRight"/>
      <selection pane="bottomLeft"/>
      <selection pane="bottomRight" activeCell="R11" sqref="R11:R4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1197</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1197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273</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133150</v>
      </c>
      <c r="C11" s="19" t="s">
        <v>190</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simulasi lomba Atletik serta menganalisis bahaya penyakit Menular Seksual (PMS)</v>
      </c>
      <c r="K11" s="28">
        <f t="shared" ref="K11:K50" si="5">IF((COUNTA(AF11:AO11)&gt;0),AVERAGE(AF11:AO11),"")</f>
        <v>93</v>
      </c>
      <c r="L11" s="28" t="str">
        <f t="shared" ref="L11:L50" si="6">IF(AND(ISNUMBER(K11),K11&gt;=1), IF(K11&lt;=$FD$27,$FE$27,IF(K11&lt;=$FD$28,$FE$28,IF(K11&lt;=$FD$29,$FE$29,IF(K11&lt;=$FD$30,$FE$30,)))), "")</f>
        <v>A</v>
      </c>
      <c r="M11" s="28">
        <f t="shared" ref="M11:M50" si="7">IF((COUNTA(AF11:AO11)&gt;0),AVERAGE(AF11:AO11),"")</f>
        <v>93</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84</v>
      </c>
      <c r="U11" s="1">
        <v>95</v>
      </c>
      <c r="V11" s="1">
        <v>94</v>
      </c>
      <c r="W11" s="1">
        <v>93</v>
      </c>
      <c r="X11" s="1">
        <v>91</v>
      </c>
      <c r="Y11" s="1">
        <v>97</v>
      </c>
      <c r="Z11" s="1">
        <v>96</v>
      </c>
      <c r="AA11" s="1"/>
      <c r="AB11" s="1"/>
      <c r="AC11" s="1"/>
      <c r="AD11" s="1"/>
      <c r="AE11" s="18"/>
      <c r="AF11" s="1">
        <v>94</v>
      </c>
      <c r="AG11" s="1">
        <v>93</v>
      </c>
      <c r="AH11" s="1">
        <v>91</v>
      </c>
      <c r="AI11" s="1">
        <v>87</v>
      </c>
      <c r="AJ11" s="1">
        <v>96</v>
      </c>
      <c r="AK11" s="1">
        <v>92</v>
      </c>
      <c r="AL11" s="1">
        <v>94</v>
      </c>
      <c r="AM11" s="1">
        <v>97</v>
      </c>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133166</v>
      </c>
      <c r="C12" s="19" t="s">
        <v>191</v>
      </c>
      <c r="D12" s="18"/>
      <c r="E12" s="28">
        <f t="shared" si="0"/>
        <v>93</v>
      </c>
      <c r="F12" s="28" t="str">
        <f t="shared" si="1"/>
        <v>A</v>
      </c>
      <c r="G12" s="28">
        <f t="shared" si="2"/>
        <v>93</v>
      </c>
      <c r="H12" s="28" t="str">
        <f t="shared" si="3"/>
        <v>A</v>
      </c>
      <c r="I12" s="36">
        <v>1</v>
      </c>
      <c r="J1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2" s="28">
        <f t="shared" si="5"/>
        <v>93.625</v>
      </c>
      <c r="L12" s="28" t="str">
        <f t="shared" si="6"/>
        <v>A</v>
      </c>
      <c r="M12" s="28">
        <f t="shared" si="7"/>
        <v>93.625</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84</v>
      </c>
      <c r="U12" s="1">
        <v>92</v>
      </c>
      <c r="V12" s="1">
        <v>96</v>
      </c>
      <c r="W12" s="1">
        <v>95</v>
      </c>
      <c r="X12" s="1">
        <v>93</v>
      </c>
      <c r="Y12" s="1">
        <v>97</v>
      </c>
      <c r="Z12" s="1">
        <v>96</v>
      </c>
      <c r="AA12" s="1"/>
      <c r="AB12" s="1"/>
      <c r="AC12" s="1"/>
      <c r="AD12" s="1"/>
      <c r="AE12" s="18"/>
      <c r="AF12" s="1">
        <v>96</v>
      </c>
      <c r="AG12" s="1">
        <v>95</v>
      </c>
      <c r="AH12" s="1">
        <v>93</v>
      </c>
      <c r="AI12" s="1">
        <v>92</v>
      </c>
      <c r="AJ12" s="1">
        <v>92</v>
      </c>
      <c r="AK12" s="1">
        <v>92</v>
      </c>
      <c r="AL12" s="1">
        <v>92</v>
      </c>
      <c r="AM12" s="1">
        <v>97</v>
      </c>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133182</v>
      </c>
      <c r="C13" s="19" t="s">
        <v>192</v>
      </c>
      <c r="D13" s="18"/>
      <c r="E13" s="28">
        <f t="shared" si="0"/>
        <v>92</v>
      </c>
      <c r="F13" s="28" t="str">
        <f t="shared" si="1"/>
        <v>A</v>
      </c>
      <c r="G13" s="28">
        <f t="shared" si="2"/>
        <v>92</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93.25</v>
      </c>
      <c r="L13" s="28" t="str">
        <f t="shared" si="6"/>
        <v>A</v>
      </c>
      <c r="M13" s="28">
        <f t="shared" si="7"/>
        <v>93.25</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81</v>
      </c>
      <c r="U13" s="1">
        <v>89</v>
      </c>
      <c r="V13" s="1">
        <v>96</v>
      </c>
      <c r="W13" s="1">
        <v>94</v>
      </c>
      <c r="X13" s="1">
        <v>93</v>
      </c>
      <c r="Y13" s="1">
        <v>97</v>
      </c>
      <c r="Z13" s="1">
        <v>96</v>
      </c>
      <c r="AA13" s="1"/>
      <c r="AB13" s="1"/>
      <c r="AC13" s="1"/>
      <c r="AD13" s="1"/>
      <c r="AE13" s="18"/>
      <c r="AF13" s="1">
        <v>96</v>
      </c>
      <c r="AG13" s="1">
        <v>94</v>
      </c>
      <c r="AH13" s="1">
        <v>93</v>
      </c>
      <c r="AI13" s="1">
        <v>86</v>
      </c>
      <c r="AJ13" s="1">
        <v>96</v>
      </c>
      <c r="AK13" s="1">
        <v>92</v>
      </c>
      <c r="AL13" s="1">
        <v>92</v>
      </c>
      <c r="AM13" s="1">
        <v>97</v>
      </c>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262</v>
      </c>
      <c r="FI13" s="44" t="s">
        <v>263</v>
      </c>
      <c r="FJ13" s="41">
        <v>60461</v>
      </c>
      <c r="FK13" s="41">
        <v>60471</v>
      </c>
    </row>
    <row r="14" spans="1:167" x14ac:dyDescent="0.25">
      <c r="A14" s="19">
        <v>4</v>
      </c>
      <c r="B14" s="19">
        <v>133198</v>
      </c>
      <c r="C14" s="19" t="s">
        <v>193</v>
      </c>
      <c r="D14" s="18"/>
      <c r="E14" s="28">
        <f t="shared" si="0"/>
        <v>91</v>
      </c>
      <c r="F14" s="28" t="str">
        <f t="shared" si="1"/>
        <v>A</v>
      </c>
      <c r="G14" s="28">
        <f t="shared" si="2"/>
        <v>91</v>
      </c>
      <c r="H14" s="28" t="str">
        <f t="shared" si="3"/>
        <v>A</v>
      </c>
      <c r="I14" s="36">
        <v>1</v>
      </c>
      <c r="J1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4" s="28">
        <f t="shared" si="5"/>
        <v>90.875</v>
      </c>
      <c r="L14" s="28" t="str">
        <f t="shared" si="6"/>
        <v>A</v>
      </c>
      <c r="M14" s="28">
        <f t="shared" si="7"/>
        <v>90.875</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82</v>
      </c>
      <c r="U14" s="1">
        <v>91</v>
      </c>
      <c r="V14" s="1">
        <v>88</v>
      </c>
      <c r="W14" s="1">
        <v>93</v>
      </c>
      <c r="X14" s="1">
        <v>91</v>
      </c>
      <c r="Y14" s="1">
        <v>97</v>
      </c>
      <c r="Z14" s="1">
        <v>96</v>
      </c>
      <c r="AA14" s="1"/>
      <c r="AB14" s="1"/>
      <c r="AC14" s="1"/>
      <c r="AD14" s="1"/>
      <c r="AE14" s="18"/>
      <c r="AF14" s="1">
        <v>88</v>
      </c>
      <c r="AG14" s="1">
        <v>93</v>
      </c>
      <c r="AH14" s="1">
        <v>91</v>
      </c>
      <c r="AI14" s="1">
        <v>89</v>
      </c>
      <c r="AJ14" s="1">
        <v>90</v>
      </c>
      <c r="AK14" s="1">
        <v>91</v>
      </c>
      <c r="AL14" s="1">
        <v>88</v>
      </c>
      <c r="AM14" s="1">
        <v>97</v>
      </c>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ht="15" customHeight="1" x14ac:dyDescent="0.25">
      <c r="A15" s="19">
        <v>5</v>
      </c>
      <c r="B15" s="19">
        <v>133214</v>
      </c>
      <c r="C15" s="19" t="s">
        <v>194</v>
      </c>
      <c r="D15" s="18"/>
      <c r="E15" s="28">
        <f t="shared" si="0"/>
        <v>92</v>
      </c>
      <c r="F15" s="28" t="str">
        <f t="shared" si="1"/>
        <v>A</v>
      </c>
      <c r="G15" s="28">
        <f t="shared" si="2"/>
        <v>92</v>
      </c>
      <c r="H15" s="28" t="str">
        <f t="shared" si="3"/>
        <v>A</v>
      </c>
      <c r="I15" s="36">
        <v>1</v>
      </c>
      <c r="J1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5" s="28">
        <f t="shared" si="5"/>
        <v>91.75</v>
      </c>
      <c r="L15" s="28" t="str">
        <f t="shared" si="6"/>
        <v>A</v>
      </c>
      <c r="M15" s="28">
        <f t="shared" si="7"/>
        <v>91.75</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81</v>
      </c>
      <c r="U15" s="1">
        <v>91</v>
      </c>
      <c r="V15" s="1">
        <v>92</v>
      </c>
      <c r="W15" s="1">
        <v>94</v>
      </c>
      <c r="X15" s="1">
        <v>91</v>
      </c>
      <c r="Y15" s="1">
        <v>97</v>
      </c>
      <c r="Z15" s="1">
        <v>96</v>
      </c>
      <c r="AA15" s="1"/>
      <c r="AB15" s="1"/>
      <c r="AC15" s="1"/>
      <c r="AD15" s="1"/>
      <c r="AE15" s="18"/>
      <c r="AF15" s="1">
        <v>92</v>
      </c>
      <c r="AG15" s="1">
        <v>94</v>
      </c>
      <c r="AH15" s="1">
        <v>91</v>
      </c>
      <c r="AI15" s="1">
        <v>87</v>
      </c>
      <c r="AJ15" s="1">
        <v>90</v>
      </c>
      <c r="AK15" s="1">
        <v>93</v>
      </c>
      <c r="AL15" s="1">
        <v>90</v>
      </c>
      <c r="AM15" s="1">
        <v>97</v>
      </c>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264</v>
      </c>
      <c r="FI15" s="44" t="s">
        <v>265</v>
      </c>
      <c r="FJ15" s="41">
        <v>60462</v>
      </c>
      <c r="FK15" s="41">
        <v>60472</v>
      </c>
    </row>
    <row r="16" spans="1:167" x14ac:dyDescent="0.25">
      <c r="A16" s="19">
        <v>6</v>
      </c>
      <c r="B16" s="19">
        <v>133230</v>
      </c>
      <c r="C16" s="19" t="s">
        <v>195</v>
      </c>
      <c r="D16" s="18"/>
      <c r="E16" s="28">
        <f t="shared" si="0"/>
        <v>92</v>
      </c>
      <c r="F16" s="28" t="str">
        <f t="shared" si="1"/>
        <v>A</v>
      </c>
      <c r="G16" s="28">
        <f t="shared" si="2"/>
        <v>92</v>
      </c>
      <c r="H16" s="28" t="str">
        <f t="shared" si="3"/>
        <v>A</v>
      </c>
      <c r="I16" s="36">
        <v>1</v>
      </c>
      <c r="J1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6" s="28">
        <f t="shared" si="5"/>
        <v>93.625</v>
      </c>
      <c r="L16" s="28" t="str">
        <f t="shared" si="6"/>
        <v>A</v>
      </c>
      <c r="M16" s="28">
        <f t="shared" si="7"/>
        <v>93.625</v>
      </c>
      <c r="N16" s="28" t="str">
        <f t="shared" si="8"/>
        <v>A</v>
      </c>
      <c r="O16" s="36">
        <v>1</v>
      </c>
      <c r="P1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6" s="39"/>
      <c r="R16" s="39" t="s">
        <v>8</v>
      </c>
      <c r="S16" s="18"/>
      <c r="T16" s="1">
        <v>81</v>
      </c>
      <c r="U16" s="1">
        <v>93</v>
      </c>
      <c r="V16" s="1">
        <v>96</v>
      </c>
      <c r="W16" s="1">
        <v>93</v>
      </c>
      <c r="X16" s="1">
        <v>91</v>
      </c>
      <c r="Y16" s="1">
        <v>97</v>
      </c>
      <c r="Z16" s="1">
        <v>96</v>
      </c>
      <c r="AA16" s="1"/>
      <c r="AB16" s="1"/>
      <c r="AC16" s="1"/>
      <c r="AD16" s="1"/>
      <c r="AE16" s="18"/>
      <c r="AF16" s="1">
        <v>96</v>
      </c>
      <c r="AG16" s="1">
        <v>93</v>
      </c>
      <c r="AH16" s="1">
        <v>91</v>
      </c>
      <c r="AI16" s="1">
        <v>94</v>
      </c>
      <c r="AJ16" s="1">
        <v>93</v>
      </c>
      <c r="AK16" s="1">
        <v>93</v>
      </c>
      <c r="AL16" s="1">
        <v>92</v>
      </c>
      <c r="AM16" s="1">
        <v>97</v>
      </c>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ht="15" customHeight="1" x14ac:dyDescent="0.25">
      <c r="A17" s="19">
        <v>7</v>
      </c>
      <c r="B17" s="19">
        <v>133246</v>
      </c>
      <c r="C17" s="19" t="s">
        <v>196</v>
      </c>
      <c r="D17" s="18"/>
      <c r="E17" s="28">
        <f t="shared" si="0"/>
        <v>91</v>
      </c>
      <c r="F17" s="28" t="str">
        <f t="shared" si="1"/>
        <v>A</v>
      </c>
      <c r="G17" s="28">
        <f t="shared" si="2"/>
        <v>91</v>
      </c>
      <c r="H17" s="28" t="str">
        <f t="shared" si="3"/>
        <v>A</v>
      </c>
      <c r="I17" s="36">
        <v>1</v>
      </c>
      <c r="J1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7" s="28">
        <f t="shared" si="5"/>
        <v>93.625</v>
      </c>
      <c r="L17" s="28" t="str">
        <f t="shared" si="6"/>
        <v>A</v>
      </c>
      <c r="M17" s="28">
        <f t="shared" si="7"/>
        <v>93.625</v>
      </c>
      <c r="N17" s="28" t="str">
        <f t="shared" si="8"/>
        <v>A</v>
      </c>
      <c r="O17" s="36">
        <v>1</v>
      </c>
      <c r="P1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7" s="39"/>
      <c r="R17" s="39" t="s">
        <v>8</v>
      </c>
      <c r="S17" s="18"/>
      <c r="T17" s="1">
        <v>82</v>
      </c>
      <c r="U17" s="1">
        <v>86</v>
      </c>
      <c r="V17" s="1">
        <v>96</v>
      </c>
      <c r="W17" s="1">
        <v>95</v>
      </c>
      <c r="X17" s="1">
        <v>87</v>
      </c>
      <c r="Y17" s="1">
        <v>97</v>
      </c>
      <c r="Z17" s="1">
        <v>96</v>
      </c>
      <c r="AA17" s="1"/>
      <c r="AB17" s="1"/>
      <c r="AC17" s="1"/>
      <c r="AD17" s="1"/>
      <c r="AE17" s="18"/>
      <c r="AF17" s="1">
        <v>96</v>
      </c>
      <c r="AG17" s="1">
        <v>95</v>
      </c>
      <c r="AH17" s="1">
        <v>89</v>
      </c>
      <c r="AI17" s="1">
        <v>92</v>
      </c>
      <c r="AJ17" s="1">
        <v>93</v>
      </c>
      <c r="AK17" s="1">
        <v>93</v>
      </c>
      <c r="AL17" s="1">
        <v>94</v>
      </c>
      <c r="AM17" s="1">
        <v>97</v>
      </c>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266</v>
      </c>
      <c r="FI17" s="44" t="s">
        <v>267</v>
      </c>
      <c r="FJ17" s="41">
        <v>60463</v>
      </c>
      <c r="FK17" s="41">
        <v>60473</v>
      </c>
    </row>
    <row r="18" spans="1:167" x14ac:dyDescent="0.25">
      <c r="A18" s="19">
        <v>8</v>
      </c>
      <c r="B18" s="19">
        <v>133262</v>
      </c>
      <c r="C18" s="19" t="s">
        <v>197</v>
      </c>
      <c r="D18" s="18"/>
      <c r="E18" s="28">
        <f t="shared" si="0"/>
        <v>91</v>
      </c>
      <c r="F18" s="28" t="str">
        <f t="shared" si="1"/>
        <v>A</v>
      </c>
      <c r="G18" s="28">
        <f t="shared" si="2"/>
        <v>91</v>
      </c>
      <c r="H18" s="28" t="str">
        <f t="shared" si="3"/>
        <v>A</v>
      </c>
      <c r="I18" s="36">
        <v>1</v>
      </c>
      <c r="J1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8" s="28">
        <f t="shared" si="5"/>
        <v>96</v>
      </c>
      <c r="L18" s="28" t="str">
        <f t="shared" si="6"/>
        <v>A</v>
      </c>
      <c r="M18" s="28">
        <f t="shared" si="7"/>
        <v>96</v>
      </c>
      <c r="N18" s="28" t="str">
        <f t="shared" si="8"/>
        <v>A</v>
      </c>
      <c r="O18" s="36">
        <v>1</v>
      </c>
      <c r="P1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8" s="39"/>
      <c r="R18" s="39" t="s">
        <v>8</v>
      </c>
      <c r="S18" s="18"/>
      <c r="T18" s="1">
        <v>70</v>
      </c>
      <c r="U18" s="1">
        <v>89</v>
      </c>
      <c r="V18" s="1">
        <v>96</v>
      </c>
      <c r="W18" s="1">
        <v>95</v>
      </c>
      <c r="X18" s="1">
        <v>95</v>
      </c>
      <c r="Y18" s="1">
        <v>97</v>
      </c>
      <c r="Z18" s="1">
        <v>96</v>
      </c>
      <c r="AA18" s="1"/>
      <c r="AB18" s="1"/>
      <c r="AC18" s="1"/>
      <c r="AD18" s="1"/>
      <c r="AE18" s="18"/>
      <c r="AF18" s="1">
        <v>96</v>
      </c>
      <c r="AG18" s="1">
        <v>95</v>
      </c>
      <c r="AH18" s="1">
        <v>95</v>
      </c>
      <c r="AI18" s="1">
        <v>96</v>
      </c>
      <c r="AJ18" s="1">
        <v>98</v>
      </c>
      <c r="AK18" s="1">
        <v>94</v>
      </c>
      <c r="AL18" s="1">
        <v>97</v>
      </c>
      <c r="AM18" s="1">
        <v>97</v>
      </c>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133278</v>
      </c>
      <c r="C19" s="19" t="s">
        <v>198</v>
      </c>
      <c r="D19" s="18"/>
      <c r="E19" s="28">
        <f t="shared" si="0"/>
        <v>92</v>
      </c>
      <c r="F19" s="28" t="str">
        <f t="shared" si="1"/>
        <v>A</v>
      </c>
      <c r="G19" s="28">
        <f t="shared" si="2"/>
        <v>92</v>
      </c>
      <c r="H19" s="28" t="str">
        <f t="shared" si="3"/>
        <v>A</v>
      </c>
      <c r="I19" s="36">
        <v>1</v>
      </c>
      <c r="J1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9" s="28">
        <f t="shared" si="5"/>
        <v>95.375</v>
      </c>
      <c r="L19" s="28" t="str">
        <f t="shared" si="6"/>
        <v>A</v>
      </c>
      <c r="M19" s="28">
        <f t="shared" si="7"/>
        <v>95.375</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81</v>
      </c>
      <c r="U19" s="1">
        <v>89</v>
      </c>
      <c r="V19" s="1">
        <v>96</v>
      </c>
      <c r="W19" s="1">
        <v>95</v>
      </c>
      <c r="X19" s="1">
        <v>93</v>
      </c>
      <c r="Y19" s="1">
        <v>97</v>
      </c>
      <c r="Z19" s="1">
        <v>96</v>
      </c>
      <c r="AA19" s="1"/>
      <c r="AB19" s="1"/>
      <c r="AC19" s="1"/>
      <c r="AD19" s="1"/>
      <c r="AE19" s="18"/>
      <c r="AF19" s="1">
        <v>96</v>
      </c>
      <c r="AG19" s="1">
        <v>95</v>
      </c>
      <c r="AH19" s="1">
        <v>93</v>
      </c>
      <c r="AI19" s="1">
        <v>98</v>
      </c>
      <c r="AJ19" s="1">
        <v>97</v>
      </c>
      <c r="AK19" s="1">
        <v>93</v>
      </c>
      <c r="AL19" s="1">
        <v>94</v>
      </c>
      <c r="AM19" s="1">
        <v>97</v>
      </c>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60464</v>
      </c>
      <c r="FK19" s="41">
        <v>60474</v>
      </c>
    </row>
    <row r="20" spans="1:167" x14ac:dyDescent="0.25">
      <c r="A20" s="19">
        <v>10</v>
      </c>
      <c r="B20" s="19">
        <v>133294</v>
      </c>
      <c r="C20" s="19" t="s">
        <v>199</v>
      </c>
      <c r="D20" s="18"/>
      <c r="E20" s="28">
        <f t="shared" si="0"/>
        <v>92</v>
      </c>
      <c r="F20" s="28" t="str">
        <f t="shared" si="1"/>
        <v>A</v>
      </c>
      <c r="G20" s="28">
        <f t="shared" si="2"/>
        <v>92</v>
      </c>
      <c r="H20" s="28" t="str">
        <f t="shared" si="3"/>
        <v>A</v>
      </c>
      <c r="I20" s="36">
        <v>1</v>
      </c>
      <c r="J2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0" s="28">
        <f t="shared" si="5"/>
        <v>93.375</v>
      </c>
      <c r="L20" s="28" t="str">
        <f t="shared" si="6"/>
        <v>A</v>
      </c>
      <c r="M20" s="28">
        <f t="shared" si="7"/>
        <v>93.375</v>
      </c>
      <c r="N20" s="28" t="str">
        <f t="shared" si="8"/>
        <v>A</v>
      </c>
      <c r="O20" s="36">
        <v>1</v>
      </c>
      <c r="P2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0" s="39"/>
      <c r="R20" s="39" t="s">
        <v>8</v>
      </c>
      <c r="S20" s="18"/>
      <c r="T20" s="1">
        <v>81</v>
      </c>
      <c r="U20" s="1">
        <v>89</v>
      </c>
      <c r="V20" s="1">
        <v>96</v>
      </c>
      <c r="W20" s="1">
        <v>94</v>
      </c>
      <c r="X20" s="1">
        <v>91</v>
      </c>
      <c r="Y20" s="1">
        <v>97</v>
      </c>
      <c r="Z20" s="1">
        <v>96</v>
      </c>
      <c r="AA20" s="1"/>
      <c r="AB20" s="1"/>
      <c r="AC20" s="1"/>
      <c r="AD20" s="1"/>
      <c r="AE20" s="18"/>
      <c r="AF20" s="1">
        <v>96</v>
      </c>
      <c r="AG20" s="1">
        <v>94</v>
      </c>
      <c r="AH20" s="1">
        <v>91</v>
      </c>
      <c r="AI20" s="1">
        <v>89</v>
      </c>
      <c r="AJ20" s="1">
        <v>96</v>
      </c>
      <c r="AK20" s="1">
        <v>94</v>
      </c>
      <c r="AL20" s="1">
        <v>90</v>
      </c>
      <c r="AM20" s="1">
        <v>97</v>
      </c>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133310</v>
      </c>
      <c r="C21" s="19" t="s">
        <v>200</v>
      </c>
      <c r="D21" s="18"/>
      <c r="E21" s="28">
        <f t="shared" si="0"/>
        <v>94</v>
      </c>
      <c r="F21" s="28" t="str">
        <f t="shared" si="1"/>
        <v>A</v>
      </c>
      <c r="G21" s="28">
        <f t="shared" si="2"/>
        <v>94</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95.875</v>
      </c>
      <c r="L21" s="28" t="str">
        <f t="shared" si="6"/>
        <v>A</v>
      </c>
      <c r="M21" s="28">
        <f t="shared" si="7"/>
        <v>95.875</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87</v>
      </c>
      <c r="U21" s="1">
        <v>91</v>
      </c>
      <c r="V21" s="1">
        <v>98</v>
      </c>
      <c r="W21" s="1">
        <v>94</v>
      </c>
      <c r="X21" s="1">
        <v>95</v>
      </c>
      <c r="Y21" s="1">
        <v>97</v>
      </c>
      <c r="Z21" s="1">
        <v>96</v>
      </c>
      <c r="AA21" s="1"/>
      <c r="AB21" s="1"/>
      <c r="AC21" s="1"/>
      <c r="AD21" s="1"/>
      <c r="AE21" s="18"/>
      <c r="AF21" s="1">
        <v>98</v>
      </c>
      <c r="AG21" s="1">
        <v>94</v>
      </c>
      <c r="AH21" s="1">
        <v>95</v>
      </c>
      <c r="AI21" s="1">
        <v>98</v>
      </c>
      <c r="AJ21" s="1">
        <v>97</v>
      </c>
      <c r="AK21" s="1">
        <v>94</v>
      </c>
      <c r="AL21" s="1">
        <v>94</v>
      </c>
      <c r="AM21" s="1">
        <v>97</v>
      </c>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60465</v>
      </c>
      <c r="FK21" s="41">
        <v>60475</v>
      </c>
    </row>
    <row r="22" spans="1:167" x14ac:dyDescent="0.25">
      <c r="A22" s="19">
        <v>12</v>
      </c>
      <c r="B22" s="19">
        <v>133326</v>
      </c>
      <c r="C22" s="19" t="s">
        <v>201</v>
      </c>
      <c r="D22" s="18"/>
      <c r="E22" s="28">
        <f t="shared" si="0"/>
        <v>92</v>
      </c>
      <c r="F22" s="28" t="str">
        <f t="shared" si="1"/>
        <v>A</v>
      </c>
      <c r="G22" s="28">
        <f t="shared" si="2"/>
        <v>92</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90.25</v>
      </c>
      <c r="L22" s="28" t="str">
        <f t="shared" si="6"/>
        <v>A</v>
      </c>
      <c r="M22" s="28">
        <f t="shared" si="7"/>
        <v>90.25</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87</v>
      </c>
      <c r="U22" s="1">
        <v>91</v>
      </c>
      <c r="V22" s="1">
        <v>92</v>
      </c>
      <c r="W22" s="1">
        <v>92</v>
      </c>
      <c r="X22" s="1">
        <v>87</v>
      </c>
      <c r="Y22" s="1">
        <v>97</v>
      </c>
      <c r="Z22" s="1">
        <v>96</v>
      </c>
      <c r="AA22" s="1"/>
      <c r="AB22" s="1"/>
      <c r="AC22" s="1"/>
      <c r="AD22" s="1"/>
      <c r="AE22" s="18"/>
      <c r="AF22" s="1">
        <v>92</v>
      </c>
      <c r="AG22" s="1">
        <v>92</v>
      </c>
      <c r="AH22" s="1">
        <v>87</v>
      </c>
      <c r="AI22" s="1">
        <v>85</v>
      </c>
      <c r="AJ22" s="1">
        <v>92</v>
      </c>
      <c r="AK22" s="1">
        <v>91</v>
      </c>
      <c r="AL22" s="1">
        <v>86</v>
      </c>
      <c r="AM22" s="1">
        <v>97</v>
      </c>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133342</v>
      </c>
      <c r="C23" s="19" t="s">
        <v>202</v>
      </c>
      <c r="D23" s="18"/>
      <c r="E23" s="28">
        <f t="shared" si="0"/>
        <v>92</v>
      </c>
      <c r="F23" s="28" t="str">
        <f t="shared" si="1"/>
        <v>A</v>
      </c>
      <c r="G23" s="28">
        <f t="shared" si="2"/>
        <v>92</v>
      </c>
      <c r="H23" s="28" t="str">
        <f t="shared" si="3"/>
        <v>A</v>
      </c>
      <c r="I23" s="36">
        <v>1</v>
      </c>
      <c r="J2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3" s="28">
        <f t="shared" si="5"/>
        <v>91.875</v>
      </c>
      <c r="L23" s="28" t="str">
        <f t="shared" si="6"/>
        <v>A</v>
      </c>
      <c r="M23" s="28">
        <f t="shared" si="7"/>
        <v>91.875</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87</v>
      </c>
      <c r="U23" s="1">
        <v>89</v>
      </c>
      <c r="V23" s="1">
        <v>94</v>
      </c>
      <c r="W23" s="1">
        <v>92</v>
      </c>
      <c r="X23" s="1">
        <v>89</v>
      </c>
      <c r="Y23" s="1">
        <v>97</v>
      </c>
      <c r="Z23" s="1">
        <v>96</v>
      </c>
      <c r="AA23" s="1"/>
      <c r="AB23" s="1"/>
      <c r="AC23" s="1"/>
      <c r="AD23" s="1"/>
      <c r="AE23" s="18"/>
      <c r="AF23" s="1">
        <v>94</v>
      </c>
      <c r="AG23" s="1">
        <v>92</v>
      </c>
      <c r="AH23" s="1">
        <v>89</v>
      </c>
      <c r="AI23" s="1">
        <v>91</v>
      </c>
      <c r="AJ23" s="1">
        <v>91</v>
      </c>
      <c r="AK23" s="1">
        <v>91</v>
      </c>
      <c r="AL23" s="1">
        <v>90</v>
      </c>
      <c r="AM23" s="1">
        <v>97</v>
      </c>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60466</v>
      </c>
      <c r="FK23" s="41">
        <v>60476</v>
      </c>
    </row>
    <row r="24" spans="1:167" x14ac:dyDescent="0.25">
      <c r="A24" s="19">
        <v>14</v>
      </c>
      <c r="B24" s="19">
        <v>133358</v>
      </c>
      <c r="C24" s="19" t="s">
        <v>203</v>
      </c>
      <c r="D24" s="18"/>
      <c r="E24" s="28">
        <f t="shared" si="0"/>
        <v>92</v>
      </c>
      <c r="F24" s="28" t="str">
        <f t="shared" si="1"/>
        <v>A</v>
      </c>
      <c r="G24" s="28">
        <f t="shared" si="2"/>
        <v>92</v>
      </c>
      <c r="H24" s="28" t="str">
        <f t="shared" si="3"/>
        <v>A</v>
      </c>
      <c r="I24" s="36">
        <v>1</v>
      </c>
      <c r="J2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4" s="28">
        <f t="shared" si="5"/>
        <v>93</v>
      </c>
      <c r="L24" s="28" t="str">
        <f t="shared" si="6"/>
        <v>A</v>
      </c>
      <c r="M24" s="28">
        <f t="shared" si="7"/>
        <v>93</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84</v>
      </c>
      <c r="U24" s="1">
        <v>85</v>
      </c>
      <c r="V24" s="1">
        <v>94</v>
      </c>
      <c r="W24" s="1">
        <v>95</v>
      </c>
      <c r="X24" s="1">
        <v>91</v>
      </c>
      <c r="Y24" s="1">
        <v>97</v>
      </c>
      <c r="Z24" s="1">
        <v>96</v>
      </c>
      <c r="AA24" s="1"/>
      <c r="AB24" s="1"/>
      <c r="AC24" s="1"/>
      <c r="AD24" s="1"/>
      <c r="AE24" s="18"/>
      <c r="AF24" s="1">
        <v>94</v>
      </c>
      <c r="AG24" s="1">
        <v>95</v>
      </c>
      <c r="AH24" s="1">
        <v>91</v>
      </c>
      <c r="AI24" s="1">
        <v>93</v>
      </c>
      <c r="AJ24" s="1">
        <v>92</v>
      </c>
      <c r="AK24" s="1">
        <v>92</v>
      </c>
      <c r="AL24" s="1">
        <v>90</v>
      </c>
      <c r="AM24" s="1">
        <v>97</v>
      </c>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133374</v>
      </c>
      <c r="C25" s="19" t="s">
        <v>204</v>
      </c>
      <c r="D25" s="18"/>
      <c r="E25" s="28">
        <f t="shared" si="0"/>
        <v>93</v>
      </c>
      <c r="F25" s="28" t="str">
        <f t="shared" si="1"/>
        <v>A</v>
      </c>
      <c r="G25" s="28">
        <f t="shared" si="2"/>
        <v>93</v>
      </c>
      <c r="H25" s="28" t="str">
        <f t="shared" si="3"/>
        <v>A</v>
      </c>
      <c r="I25" s="36">
        <v>1</v>
      </c>
      <c r="J2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5" s="28">
        <f t="shared" si="5"/>
        <v>92.875</v>
      </c>
      <c r="L25" s="28" t="str">
        <f t="shared" si="6"/>
        <v>A</v>
      </c>
      <c r="M25" s="28">
        <f t="shared" si="7"/>
        <v>92.875</v>
      </c>
      <c r="N25" s="28" t="str">
        <f t="shared" si="8"/>
        <v>A</v>
      </c>
      <c r="O25" s="36">
        <v>1</v>
      </c>
      <c r="P2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5" s="39"/>
      <c r="R25" s="39" t="s">
        <v>8</v>
      </c>
      <c r="S25" s="18"/>
      <c r="T25" s="1">
        <v>84</v>
      </c>
      <c r="U25" s="1">
        <v>89</v>
      </c>
      <c r="V25" s="1">
        <v>96</v>
      </c>
      <c r="W25" s="1">
        <v>95</v>
      </c>
      <c r="X25" s="1">
        <v>91</v>
      </c>
      <c r="Y25" s="1">
        <v>97</v>
      </c>
      <c r="Z25" s="1">
        <v>96</v>
      </c>
      <c r="AA25" s="1"/>
      <c r="AB25" s="1"/>
      <c r="AC25" s="1"/>
      <c r="AD25" s="1"/>
      <c r="AE25" s="18"/>
      <c r="AF25" s="1">
        <v>96</v>
      </c>
      <c r="AG25" s="1">
        <v>95</v>
      </c>
      <c r="AH25" s="1">
        <v>91</v>
      </c>
      <c r="AI25" s="1">
        <v>91</v>
      </c>
      <c r="AJ25" s="1">
        <v>93</v>
      </c>
      <c r="AK25" s="1">
        <v>92</v>
      </c>
      <c r="AL25" s="1">
        <v>88</v>
      </c>
      <c r="AM25" s="1">
        <v>97</v>
      </c>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60467</v>
      </c>
      <c r="FK25" s="41">
        <v>60477</v>
      </c>
    </row>
    <row r="26" spans="1:167" x14ac:dyDescent="0.25">
      <c r="A26" s="19">
        <v>16</v>
      </c>
      <c r="B26" s="19">
        <v>133390</v>
      </c>
      <c r="C26" s="19" t="s">
        <v>205</v>
      </c>
      <c r="D26" s="18"/>
      <c r="E26" s="28">
        <f t="shared" si="0"/>
        <v>94</v>
      </c>
      <c r="F26" s="28" t="str">
        <f t="shared" si="1"/>
        <v>A</v>
      </c>
      <c r="G26" s="28">
        <f t="shared" si="2"/>
        <v>94</v>
      </c>
      <c r="H26" s="28" t="str">
        <f t="shared" si="3"/>
        <v>A</v>
      </c>
      <c r="I26" s="36">
        <v>1</v>
      </c>
      <c r="J2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6" s="28">
        <f t="shared" si="5"/>
        <v>93.375</v>
      </c>
      <c r="L26" s="28" t="str">
        <f t="shared" si="6"/>
        <v>A</v>
      </c>
      <c r="M26" s="28">
        <f t="shared" si="7"/>
        <v>93.375</v>
      </c>
      <c r="N26" s="28" t="str">
        <f t="shared" si="8"/>
        <v>A</v>
      </c>
      <c r="O26" s="36">
        <v>1</v>
      </c>
      <c r="P2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6" s="39"/>
      <c r="R26" s="39" t="s">
        <v>8</v>
      </c>
      <c r="S26" s="18"/>
      <c r="T26" s="1">
        <v>84</v>
      </c>
      <c r="U26" s="1">
        <v>97</v>
      </c>
      <c r="V26" s="1">
        <v>94</v>
      </c>
      <c r="W26" s="1">
        <v>94</v>
      </c>
      <c r="X26" s="1">
        <v>93</v>
      </c>
      <c r="Y26" s="1">
        <v>97</v>
      </c>
      <c r="Z26" s="1">
        <v>96</v>
      </c>
      <c r="AA26" s="1"/>
      <c r="AB26" s="1"/>
      <c r="AC26" s="1"/>
      <c r="AD26" s="1"/>
      <c r="AE26" s="18"/>
      <c r="AF26" s="1">
        <v>94</v>
      </c>
      <c r="AG26" s="1">
        <v>94</v>
      </c>
      <c r="AH26" s="1">
        <v>93</v>
      </c>
      <c r="AI26" s="1">
        <v>88</v>
      </c>
      <c r="AJ26" s="1">
        <v>97</v>
      </c>
      <c r="AK26" s="1">
        <v>92</v>
      </c>
      <c r="AL26" s="1">
        <v>92</v>
      </c>
      <c r="AM26" s="1">
        <v>97</v>
      </c>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133406</v>
      </c>
      <c r="C27" s="19" t="s">
        <v>206</v>
      </c>
      <c r="D27" s="18"/>
      <c r="E27" s="28">
        <f t="shared" si="0"/>
        <v>91</v>
      </c>
      <c r="F27" s="28" t="str">
        <f t="shared" si="1"/>
        <v>A</v>
      </c>
      <c r="G27" s="28">
        <f t="shared" si="2"/>
        <v>91</v>
      </c>
      <c r="H27" s="28" t="str">
        <f t="shared" si="3"/>
        <v>A</v>
      </c>
      <c r="I27" s="36">
        <v>1</v>
      </c>
      <c r="J2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7" s="28">
        <f t="shared" si="5"/>
        <v>91.75</v>
      </c>
      <c r="L27" s="28" t="str">
        <f t="shared" si="6"/>
        <v>A</v>
      </c>
      <c r="M27" s="28">
        <f t="shared" si="7"/>
        <v>91.75</v>
      </c>
      <c r="N27" s="28" t="str">
        <f t="shared" si="8"/>
        <v>A</v>
      </c>
      <c r="O27" s="36">
        <v>1</v>
      </c>
      <c r="P2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7" s="39"/>
      <c r="R27" s="39" t="s">
        <v>8</v>
      </c>
      <c r="S27" s="18"/>
      <c r="T27" s="1">
        <v>81</v>
      </c>
      <c r="U27" s="1">
        <v>91</v>
      </c>
      <c r="V27" s="1">
        <v>90</v>
      </c>
      <c r="W27" s="1">
        <v>95</v>
      </c>
      <c r="X27" s="1">
        <v>89</v>
      </c>
      <c r="Y27" s="1">
        <v>97</v>
      </c>
      <c r="Z27" s="1">
        <v>96</v>
      </c>
      <c r="AA27" s="1"/>
      <c r="AB27" s="1"/>
      <c r="AC27" s="1"/>
      <c r="AD27" s="1"/>
      <c r="AE27" s="18"/>
      <c r="AF27" s="1">
        <v>90</v>
      </c>
      <c r="AG27" s="1">
        <v>95</v>
      </c>
      <c r="AH27" s="1">
        <v>89</v>
      </c>
      <c r="AI27" s="1">
        <v>87</v>
      </c>
      <c r="AJ27" s="1">
        <v>96</v>
      </c>
      <c r="AK27" s="1">
        <v>92</v>
      </c>
      <c r="AL27" s="1">
        <v>88</v>
      </c>
      <c r="AM27" s="1">
        <v>97</v>
      </c>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60468</v>
      </c>
      <c r="FK27" s="41">
        <v>60478</v>
      </c>
    </row>
    <row r="28" spans="1:167" x14ac:dyDescent="0.25">
      <c r="A28" s="19">
        <v>18</v>
      </c>
      <c r="B28" s="19">
        <v>133422</v>
      </c>
      <c r="C28" s="19" t="s">
        <v>207</v>
      </c>
      <c r="D28" s="18"/>
      <c r="E28" s="28">
        <f t="shared" si="0"/>
        <v>92</v>
      </c>
      <c r="F28" s="28" t="str">
        <f t="shared" si="1"/>
        <v>A</v>
      </c>
      <c r="G28" s="28">
        <f t="shared" si="2"/>
        <v>92</v>
      </c>
      <c r="H28" s="28" t="str">
        <f t="shared" si="3"/>
        <v>A</v>
      </c>
      <c r="I28" s="36">
        <v>1</v>
      </c>
      <c r="J2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8" s="28">
        <f t="shared" si="5"/>
        <v>92.875</v>
      </c>
      <c r="L28" s="28" t="str">
        <f t="shared" si="6"/>
        <v>A</v>
      </c>
      <c r="M28" s="28">
        <f t="shared" si="7"/>
        <v>92.875</v>
      </c>
      <c r="N28" s="28" t="str">
        <f t="shared" si="8"/>
        <v>A</v>
      </c>
      <c r="O28" s="36">
        <v>1</v>
      </c>
      <c r="P2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8" s="39"/>
      <c r="R28" s="39" t="s">
        <v>8</v>
      </c>
      <c r="S28" s="18"/>
      <c r="T28" s="1">
        <v>87</v>
      </c>
      <c r="U28" s="1">
        <v>89</v>
      </c>
      <c r="V28" s="1">
        <v>91</v>
      </c>
      <c r="W28" s="1">
        <v>93</v>
      </c>
      <c r="X28" s="1">
        <v>89</v>
      </c>
      <c r="Y28" s="1">
        <v>97</v>
      </c>
      <c r="Z28" s="1">
        <v>96</v>
      </c>
      <c r="AA28" s="1"/>
      <c r="AB28" s="1"/>
      <c r="AC28" s="1"/>
      <c r="AD28" s="1"/>
      <c r="AE28" s="18"/>
      <c r="AF28" s="1">
        <v>96</v>
      </c>
      <c r="AG28" s="1">
        <v>93</v>
      </c>
      <c r="AH28" s="1">
        <v>89</v>
      </c>
      <c r="AI28" s="1">
        <v>90</v>
      </c>
      <c r="AJ28" s="1">
        <v>96</v>
      </c>
      <c r="AK28" s="1">
        <v>92</v>
      </c>
      <c r="AL28" s="1">
        <v>90</v>
      </c>
      <c r="AM28" s="1">
        <v>97</v>
      </c>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133438</v>
      </c>
      <c r="C29" s="19" t="s">
        <v>208</v>
      </c>
      <c r="D29" s="18"/>
      <c r="E29" s="28">
        <f t="shared" si="0"/>
        <v>93</v>
      </c>
      <c r="F29" s="28" t="str">
        <f t="shared" si="1"/>
        <v>A</v>
      </c>
      <c r="G29" s="28">
        <f t="shared" si="2"/>
        <v>93</v>
      </c>
      <c r="H29" s="28" t="str">
        <f t="shared" si="3"/>
        <v>A</v>
      </c>
      <c r="I29" s="36">
        <v>1</v>
      </c>
      <c r="J2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9" s="28">
        <f t="shared" si="5"/>
        <v>94.25</v>
      </c>
      <c r="L29" s="28" t="str">
        <f t="shared" si="6"/>
        <v>A</v>
      </c>
      <c r="M29" s="28">
        <f t="shared" si="7"/>
        <v>94.25</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85</v>
      </c>
      <c r="U29" s="1">
        <v>91</v>
      </c>
      <c r="V29" s="1">
        <v>98</v>
      </c>
      <c r="W29" s="1">
        <v>94</v>
      </c>
      <c r="X29" s="1">
        <v>93</v>
      </c>
      <c r="Y29" s="1">
        <v>97</v>
      </c>
      <c r="Z29" s="1">
        <v>96</v>
      </c>
      <c r="AA29" s="1"/>
      <c r="AB29" s="1"/>
      <c r="AC29" s="1"/>
      <c r="AD29" s="1"/>
      <c r="AE29" s="18"/>
      <c r="AF29" s="1">
        <v>98</v>
      </c>
      <c r="AG29" s="1">
        <v>94</v>
      </c>
      <c r="AH29" s="1">
        <v>93</v>
      </c>
      <c r="AI29" s="1">
        <v>92</v>
      </c>
      <c r="AJ29" s="1">
        <v>96</v>
      </c>
      <c r="AK29" s="1">
        <v>92</v>
      </c>
      <c r="AL29" s="1">
        <v>92</v>
      </c>
      <c r="AM29" s="1">
        <v>97</v>
      </c>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60469</v>
      </c>
      <c r="FK29" s="41">
        <v>60479</v>
      </c>
    </row>
    <row r="30" spans="1:167" x14ac:dyDescent="0.25">
      <c r="A30" s="19">
        <v>20</v>
      </c>
      <c r="B30" s="19">
        <v>133454</v>
      </c>
      <c r="C30" s="19" t="s">
        <v>209</v>
      </c>
      <c r="D30" s="18"/>
      <c r="E30" s="28">
        <f t="shared" si="0"/>
        <v>94</v>
      </c>
      <c r="F30" s="28" t="str">
        <f t="shared" si="1"/>
        <v>A</v>
      </c>
      <c r="G30" s="28">
        <f t="shared" si="2"/>
        <v>94</v>
      </c>
      <c r="H30" s="28" t="str">
        <f t="shared" si="3"/>
        <v>A</v>
      </c>
      <c r="I30" s="36">
        <v>1</v>
      </c>
      <c r="J3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0" s="28">
        <f t="shared" si="5"/>
        <v>94.875</v>
      </c>
      <c r="L30" s="28" t="str">
        <f t="shared" si="6"/>
        <v>A</v>
      </c>
      <c r="M30" s="28">
        <f t="shared" si="7"/>
        <v>94.875</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84</v>
      </c>
      <c r="U30" s="1">
        <v>97</v>
      </c>
      <c r="V30" s="1">
        <v>98</v>
      </c>
      <c r="W30" s="1">
        <v>94</v>
      </c>
      <c r="X30" s="1">
        <v>95</v>
      </c>
      <c r="Y30" s="1">
        <v>97</v>
      </c>
      <c r="Z30" s="1">
        <v>96</v>
      </c>
      <c r="AA30" s="1"/>
      <c r="AB30" s="1"/>
      <c r="AC30" s="1"/>
      <c r="AD30" s="1"/>
      <c r="AE30" s="18"/>
      <c r="AF30" s="1">
        <v>98</v>
      </c>
      <c r="AG30" s="1">
        <v>94</v>
      </c>
      <c r="AH30" s="1">
        <v>95</v>
      </c>
      <c r="AI30" s="1">
        <v>90</v>
      </c>
      <c r="AJ30" s="1">
        <v>97</v>
      </c>
      <c r="AK30" s="1">
        <v>94</v>
      </c>
      <c r="AL30" s="1">
        <v>94</v>
      </c>
      <c r="AM30" s="1">
        <v>97</v>
      </c>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133470</v>
      </c>
      <c r="C31" s="19" t="s">
        <v>210</v>
      </c>
      <c r="D31" s="18"/>
      <c r="E31" s="28">
        <f t="shared" si="0"/>
        <v>93</v>
      </c>
      <c r="F31" s="28" t="str">
        <f t="shared" si="1"/>
        <v>A</v>
      </c>
      <c r="G31" s="28">
        <f t="shared" si="2"/>
        <v>93</v>
      </c>
      <c r="H31" s="28" t="str">
        <f t="shared" si="3"/>
        <v>A</v>
      </c>
      <c r="I31" s="36">
        <v>1</v>
      </c>
      <c r="J3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1" s="28">
        <f t="shared" si="5"/>
        <v>93.375</v>
      </c>
      <c r="L31" s="28" t="str">
        <f t="shared" si="6"/>
        <v>A</v>
      </c>
      <c r="M31" s="28">
        <f t="shared" si="7"/>
        <v>93.375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87</v>
      </c>
      <c r="U31" s="1">
        <v>87</v>
      </c>
      <c r="V31" s="1">
        <v>94</v>
      </c>
      <c r="W31" s="1">
        <v>95</v>
      </c>
      <c r="X31" s="1">
        <v>93</v>
      </c>
      <c r="Y31" s="1">
        <v>97</v>
      </c>
      <c r="Z31" s="1">
        <v>96</v>
      </c>
      <c r="AA31" s="1"/>
      <c r="AB31" s="1"/>
      <c r="AC31" s="1"/>
      <c r="AD31" s="1"/>
      <c r="AE31" s="18"/>
      <c r="AF31" s="1">
        <v>94</v>
      </c>
      <c r="AG31" s="1">
        <v>95</v>
      </c>
      <c r="AH31" s="1">
        <v>93</v>
      </c>
      <c r="AI31" s="1">
        <v>86</v>
      </c>
      <c r="AJ31" s="1">
        <v>97</v>
      </c>
      <c r="AK31" s="1">
        <v>93</v>
      </c>
      <c r="AL31" s="1">
        <v>92</v>
      </c>
      <c r="AM31" s="1">
        <v>97</v>
      </c>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60470</v>
      </c>
      <c r="FK31" s="41">
        <v>60480</v>
      </c>
    </row>
    <row r="32" spans="1:167" x14ac:dyDescent="0.25">
      <c r="A32" s="19">
        <v>22</v>
      </c>
      <c r="B32" s="19">
        <v>133486</v>
      </c>
      <c r="C32" s="19" t="s">
        <v>211</v>
      </c>
      <c r="D32" s="18"/>
      <c r="E32" s="28">
        <f t="shared" si="0"/>
        <v>91</v>
      </c>
      <c r="F32" s="28" t="str">
        <f t="shared" si="1"/>
        <v>A</v>
      </c>
      <c r="G32" s="28">
        <f t="shared" si="2"/>
        <v>91</v>
      </c>
      <c r="H32" s="28" t="str">
        <f t="shared" si="3"/>
        <v>A</v>
      </c>
      <c r="I32" s="36">
        <v>1</v>
      </c>
      <c r="J3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2" s="28">
        <f t="shared" si="5"/>
        <v>92.5</v>
      </c>
      <c r="L32" s="28" t="str">
        <f t="shared" si="6"/>
        <v>A</v>
      </c>
      <c r="M32" s="28">
        <f t="shared" si="7"/>
        <v>92.5</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81</v>
      </c>
      <c r="U32" s="1">
        <v>89</v>
      </c>
      <c r="V32" s="1">
        <v>94</v>
      </c>
      <c r="W32" s="1">
        <v>92</v>
      </c>
      <c r="X32" s="1">
        <v>91</v>
      </c>
      <c r="Y32" s="1">
        <v>97</v>
      </c>
      <c r="Z32" s="1">
        <v>96</v>
      </c>
      <c r="AA32" s="1"/>
      <c r="AB32" s="1"/>
      <c r="AC32" s="1"/>
      <c r="AD32" s="1"/>
      <c r="AE32" s="18"/>
      <c r="AF32" s="1">
        <v>94</v>
      </c>
      <c r="AG32" s="1">
        <v>92</v>
      </c>
      <c r="AH32" s="1">
        <v>91</v>
      </c>
      <c r="AI32" s="1">
        <v>89</v>
      </c>
      <c r="AJ32" s="1">
        <v>93</v>
      </c>
      <c r="AK32" s="1">
        <v>94</v>
      </c>
      <c r="AL32" s="1">
        <v>90</v>
      </c>
      <c r="AM32" s="1">
        <v>97</v>
      </c>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133502</v>
      </c>
      <c r="C33" s="19" t="s">
        <v>212</v>
      </c>
      <c r="D33" s="18"/>
      <c r="E33" s="28">
        <f t="shared" si="0"/>
        <v>91</v>
      </c>
      <c r="F33" s="28" t="str">
        <f t="shared" si="1"/>
        <v>A</v>
      </c>
      <c r="G33" s="28">
        <f t="shared" si="2"/>
        <v>91</v>
      </c>
      <c r="H33" s="28" t="str">
        <f t="shared" si="3"/>
        <v>A</v>
      </c>
      <c r="I33" s="36">
        <v>1</v>
      </c>
      <c r="J3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3" s="28">
        <f t="shared" si="5"/>
        <v>90.5</v>
      </c>
      <c r="L33" s="28" t="str">
        <f t="shared" si="6"/>
        <v>A</v>
      </c>
      <c r="M33" s="28">
        <f t="shared" si="7"/>
        <v>90.5</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88</v>
      </c>
      <c r="U33" s="1">
        <v>89</v>
      </c>
      <c r="V33" s="1">
        <v>88</v>
      </c>
      <c r="W33" s="1">
        <v>93</v>
      </c>
      <c r="X33" s="1">
        <v>89</v>
      </c>
      <c r="Y33" s="1">
        <v>97</v>
      </c>
      <c r="Z33" s="1">
        <v>96</v>
      </c>
      <c r="AA33" s="1"/>
      <c r="AB33" s="1"/>
      <c r="AC33" s="1"/>
      <c r="AD33" s="1"/>
      <c r="AE33" s="18"/>
      <c r="AF33" s="1">
        <v>88</v>
      </c>
      <c r="AG33" s="1">
        <v>93</v>
      </c>
      <c r="AH33" s="1">
        <v>89</v>
      </c>
      <c r="AI33" s="1">
        <v>85</v>
      </c>
      <c r="AJ33" s="1">
        <v>90</v>
      </c>
      <c r="AK33" s="1">
        <v>92</v>
      </c>
      <c r="AL33" s="1">
        <v>90</v>
      </c>
      <c r="AM33" s="1">
        <v>97</v>
      </c>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133518</v>
      </c>
      <c r="C34" s="19" t="s">
        <v>213</v>
      </c>
      <c r="D34" s="18"/>
      <c r="E34" s="28">
        <f t="shared" si="0"/>
        <v>91</v>
      </c>
      <c r="F34" s="28" t="str">
        <f t="shared" si="1"/>
        <v>A</v>
      </c>
      <c r="G34" s="28">
        <f t="shared" si="2"/>
        <v>91</v>
      </c>
      <c r="H34" s="28" t="str">
        <f t="shared" si="3"/>
        <v>A</v>
      </c>
      <c r="I34" s="36">
        <v>1</v>
      </c>
      <c r="J3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4" s="28">
        <f t="shared" si="5"/>
        <v>92</v>
      </c>
      <c r="L34" s="28" t="str">
        <f t="shared" si="6"/>
        <v>A</v>
      </c>
      <c r="M34" s="28">
        <f t="shared" si="7"/>
        <v>92</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78</v>
      </c>
      <c r="U34" s="1">
        <v>89</v>
      </c>
      <c r="V34" s="1">
        <v>90</v>
      </c>
      <c r="W34" s="1">
        <v>95</v>
      </c>
      <c r="X34" s="1">
        <v>91</v>
      </c>
      <c r="Y34" s="1">
        <v>97</v>
      </c>
      <c r="Z34" s="1">
        <v>96</v>
      </c>
      <c r="AA34" s="1"/>
      <c r="AB34" s="1"/>
      <c r="AC34" s="1"/>
      <c r="AD34" s="1"/>
      <c r="AE34" s="18"/>
      <c r="AF34" s="1">
        <v>90</v>
      </c>
      <c r="AG34" s="1">
        <v>95</v>
      </c>
      <c r="AH34" s="1">
        <v>91</v>
      </c>
      <c r="AI34" s="1">
        <v>84</v>
      </c>
      <c r="AJ34" s="1">
        <v>96</v>
      </c>
      <c r="AK34" s="1">
        <v>93</v>
      </c>
      <c r="AL34" s="1">
        <v>90</v>
      </c>
      <c r="AM34" s="1">
        <v>97</v>
      </c>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133534</v>
      </c>
      <c r="C35" s="19" t="s">
        <v>214</v>
      </c>
      <c r="D35" s="18"/>
      <c r="E35" s="28">
        <f t="shared" si="0"/>
        <v>93</v>
      </c>
      <c r="F35" s="28" t="str">
        <f t="shared" si="1"/>
        <v>A</v>
      </c>
      <c r="G35" s="28">
        <f t="shared" si="2"/>
        <v>93</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94.25</v>
      </c>
      <c r="L35" s="28" t="str">
        <f t="shared" si="6"/>
        <v>A</v>
      </c>
      <c r="M35" s="28">
        <f t="shared" si="7"/>
        <v>94.25</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87</v>
      </c>
      <c r="U35" s="1">
        <v>85</v>
      </c>
      <c r="V35" s="1">
        <v>98</v>
      </c>
      <c r="W35" s="1">
        <v>96</v>
      </c>
      <c r="X35" s="1">
        <v>95</v>
      </c>
      <c r="Y35" s="1">
        <v>97</v>
      </c>
      <c r="Z35" s="1">
        <v>96</v>
      </c>
      <c r="AA35" s="1"/>
      <c r="AB35" s="1"/>
      <c r="AC35" s="1"/>
      <c r="AD35" s="1"/>
      <c r="AE35" s="18"/>
      <c r="AF35" s="1">
        <v>98</v>
      </c>
      <c r="AG35" s="1">
        <v>96</v>
      </c>
      <c r="AH35" s="1">
        <v>95</v>
      </c>
      <c r="AI35" s="1">
        <v>87</v>
      </c>
      <c r="AJ35" s="1">
        <v>96</v>
      </c>
      <c r="AK35" s="1">
        <v>93</v>
      </c>
      <c r="AL35" s="1">
        <v>92</v>
      </c>
      <c r="AM35" s="1">
        <v>97</v>
      </c>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133550</v>
      </c>
      <c r="C36" s="19" t="s">
        <v>215</v>
      </c>
      <c r="D36" s="18"/>
      <c r="E36" s="28">
        <f t="shared" si="0"/>
        <v>93</v>
      </c>
      <c r="F36" s="28" t="str">
        <f t="shared" si="1"/>
        <v>A</v>
      </c>
      <c r="G36" s="28">
        <f t="shared" si="2"/>
        <v>93</v>
      </c>
      <c r="H36" s="28" t="str">
        <f t="shared" si="3"/>
        <v>A</v>
      </c>
      <c r="I36" s="36">
        <v>1</v>
      </c>
      <c r="J3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6" s="28">
        <f t="shared" si="5"/>
        <v>91.5</v>
      </c>
      <c r="L36" s="28" t="str">
        <f t="shared" si="6"/>
        <v>A</v>
      </c>
      <c r="M36" s="28">
        <f t="shared" si="7"/>
        <v>91.5</v>
      </c>
      <c r="N36" s="28" t="str">
        <f t="shared" si="8"/>
        <v>A</v>
      </c>
      <c r="O36" s="36">
        <v>1</v>
      </c>
      <c r="P3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6" s="39"/>
      <c r="R36" s="39" t="s">
        <v>8</v>
      </c>
      <c r="S36" s="18"/>
      <c r="T36" s="1">
        <v>84</v>
      </c>
      <c r="U36" s="1">
        <v>97</v>
      </c>
      <c r="V36" s="1">
        <v>94</v>
      </c>
      <c r="W36" s="1">
        <v>93</v>
      </c>
      <c r="X36" s="1">
        <v>89</v>
      </c>
      <c r="Y36" s="1">
        <v>97</v>
      </c>
      <c r="Z36" s="1">
        <v>96</v>
      </c>
      <c r="AA36" s="1"/>
      <c r="AB36" s="1"/>
      <c r="AC36" s="1"/>
      <c r="AD36" s="1"/>
      <c r="AE36" s="18"/>
      <c r="AF36" s="1">
        <v>94</v>
      </c>
      <c r="AG36" s="1">
        <v>93</v>
      </c>
      <c r="AH36" s="1">
        <v>89</v>
      </c>
      <c r="AI36" s="1">
        <v>87</v>
      </c>
      <c r="AJ36" s="1">
        <v>92</v>
      </c>
      <c r="AK36" s="1">
        <v>92</v>
      </c>
      <c r="AL36" s="1">
        <v>88</v>
      </c>
      <c r="AM36" s="1">
        <v>97</v>
      </c>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133566</v>
      </c>
      <c r="C37" s="19" t="s">
        <v>216</v>
      </c>
      <c r="D37" s="18"/>
      <c r="E37" s="28">
        <f t="shared" si="0"/>
        <v>94</v>
      </c>
      <c r="F37" s="28" t="str">
        <f t="shared" si="1"/>
        <v>A</v>
      </c>
      <c r="G37" s="28">
        <f t="shared" si="2"/>
        <v>94</v>
      </c>
      <c r="H37" s="28" t="str">
        <f t="shared" si="3"/>
        <v>A</v>
      </c>
      <c r="I37" s="36">
        <v>1</v>
      </c>
      <c r="J3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7" s="28">
        <f t="shared" si="5"/>
        <v>93.25</v>
      </c>
      <c r="L37" s="28" t="str">
        <f t="shared" si="6"/>
        <v>A</v>
      </c>
      <c r="M37" s="28">
        <f t="shared" si="7"/>
        <v>93.25</v>
      </c>
      <c r="N37" s="28" t="str">
        <f t="shared" si="8"/>
        <v>A</v>
      </c>
      <c r="O37" s="36">
        <v>1</v>
      </c>
      <c r="P3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7" s="39"/>
      <c r="R37" s="39" t="s">
        <v>8</v>
      </c>
      <c r="S37" s="18"/>
      <c r="T37" s="1">
        <v>89</v>
      </c>
      <c r="U37" s="1">
        <v>91</v>
      </c>
      <c r="V37" s="1">
        <v>96</v>
      </c>
      <c r="W37" s="1">
        <v>94</v>
      </c>
      <c r="X37" s="1">
        <v>93</v>
      </c>
      <c r="Y37" s="1">
        <v>97</v>
      </c>
      <c r="Z37" s="1">
        <v>96</v>
      </c>
      <c r="AA37" s="1"/>
      <c r="AB37" s="1"/>
      <c r="AC37" s="1"/>
      <c r="AD37" s="1"/>
      <c r="AE37" s="18"/>
      <c r="AF37" s="1">
        <v>96</v>
      </c>
      <c r="AG37" s="1">
        <v>94</v>
      </c>
      <c r="AH37" s="1">
        <v>93</v>
      </c>
      <c r="AI37" s="1">
        <v>89</v>
      </c>
      <c r="AJ37" s="1">
        <v>93</v>
      </c>
      <c r="AK37" s="1">
        <v>92</v>
      </c>
      <c r="AL37" s="1">
        <v>92</v>
      </c>
      <c r="AM37" s="1">
        <v>97</v>
      </c>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133582</v>
      </c>
      <c r="C38" s="19" t="s">
        <v>217</v>
      </c>
      <c r="D38" s="18"/>
      <c r="E38" s="28">
        <f t="shared" si="0"/>
        <v>94</v>
      </c>
      <c r="F38" s="28" t="str">
        <f t="shared" si="1"/>
        <v>A</v>
      </c>
      <c r="G38" s="28">
        <f t="shared" si="2"/>
        <v>94</v>
      </c>
      <c r="H38" s="28" t="str">
        <f t="shared" si="3"/>
        <v>A</v>
      </c>
      <c r="I38" s="36">
        <v>1</v>
      </c>
      <c r="J3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8" s="28">
        <f t="shared" si="5"/>
        <v>92.125</v>
      </c>
      <c r="L38" s="28" t="str">
        <f t="shared" si="6"/>
        <v>A</v>
      </c>
      <c r="M38" s="28">
        <f t="shared" si="7"/>
        <v>92.125</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93</v>
      </c>
      <c r="U38" s="1">
        <v>95</v>
      </c>
      <c r="V38" s="1">
        <v>92</v>
      </c>
      <c r="W38" s="1">
        <v>94</v>
      </c>
      <c r="X38" s="1">
        <v>93</v>
      </c>
      <c r="Y38" s="1">
        <v>97</v>
      </c>
      <c r="Z38" s="1">
        <v>96</v>
      </c>
      <c r="AA38" s="1"/>
      <c r="AB38" s="1"/>
      <c r="AC38" s="1"/>
      <c r="AD38" s="1"/>
      <c r="AE38" s="18"/>
      <c r="AF38" s="1">
        <v>92</v>
      </c>
      <c r="AG38" s="1">
        <v>94</v>
      </c>
      <c r="AH38" s="1">
        <v>93</v>
      </c>
      <c r="AI38" s="1">
        <v>85</v>
      </c>
      <c r="AJ38" s="1">
        <v>94</v>
      </c>
      <c r="AK38" s="1">
        <v>92</v>
      </c>
      <c r="AL38" s="1">
        <v>90</v>
      </c>
      <c r="AM38" s="1">
        <v>97</v>
      </c>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133598</v>
      </c>
      <c r="C39" s="19" t="s">
        <v>218</v>
      </c>
      <c r="D39" s="18"/>
      <c r="E39" s="28">
        <f t="shared" si="0"/>
        <v>92</v>
      </c>
      <c r="F39" s="28" t="str">
        <f t="shared" si="1"/>
        <v>A</v>
      </c>
      <c r="G39" s="28">
        <f t="shared" si="2"/>
        <v>92</v>
      </c>
      <c r="H39" s="28" t="str">
        <f t="shared" si="3"/>
        <v>A</v>
      </c>
      <c r="I39" s="36">
        <v>1</v>
      </c>
      <c r="J3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9" s="28">
        <f t="shared" si="5"/>
        <v>92</v>
      </c>
      <c r="L39" s="28" t="str">
        <f t="shared" si="6"/>
        <v>A</v>
      </c>
      <c r="M39" s="28">
        <f t="shared" si="7"/>
        <v>92</v>
      </c>
      <c r="N39" s="28" t="str">
        <f t="shared" si="8"/>
        <v>A</v>
      </c>
      <c r="O39" s="36">
        <v>1</v>
      </c>
      <c r="P3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9" s="39"/>
      <c r="R39" s="39" t="s">
        <v>8</v>
      </c>
      <c r="S39" s="18"/>
      <c r="T39" s="1">
        <v>81</v>
      </c>
      <c r="U39" s="1">
        <v>91</v>
      </c>
      <c r="V39" s="1">
        <v>96</v>
      </c>
      <c r="W39" s="1">
        <v>93</v>
      </c>
      <c r="X39" s="1">
        <v>91</v>
      </c>
      <c r="Y39" s="1">
        <v>97</v>
      </c>
      <c r="Z39" s="1">
        <v>96</v>
      </c>
      <c r="AA39" s="1"/>
      <c r="AB39" s="1"/>
      <c r="AC39" s="1"/>
      <c r="AD39" s="1"/>
      <c r="AE39" s="18"/>
      <c r="AF39" s="1">
        <v>96</v>
      </c>
      <c r="AG39" s="1">
        <v>93</v>
      </c>
      <c r="AH39" s="1">
        <v>91</v>
      </c>
      <c r="AI39" s="1">
        <v>87</v>
      </c>
      <c r="AJ39" s="1">
        <v>92</v>
      </c>
      <c r="AK39" s="1">
        <v>92</v>
      </c>
      <c r="AL39" s="1">
        <v>88</v>
      </c>
      <c r="AM39" s="1">
        <v>97</v>
      </c>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133614</v>
      </c>
      <c r="C40" s="19" t="s">
        <v>219</v>
      </c>
      <c r="D40" s="18"/>
      <c r="E40" s="28">
        <f t="shared" si="0"/>
        <v>92</v>
      </c>
      <c r="F40" s="28" t="str">
        <f t="shared" si="1"/>
        <v>A</v>
      </c>
      <c r="G40" s="28">
        <f t="shared" si="2"/>
        <v>92</v>
      </c>
      <c r="H40" s="28" t="str">
        <f t="shared" si="3"/>
        <v>A</v>
      </c>
      <c r="I40" s="36">
        <v>1</v>
      </c>
      <c r="J4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0" s="28">
        <f t="shared" si="5"/>
        <v>93.875</v>
      </c>
      <c r="L40" s="28" t="str">
        <f t="shared" si="6"/>
        <v>A</v>
      </c>
      <c r="M40" s="28">
        <f t="shared" si="7"/>
        <v>93.875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80</v>
      </c>
      <c r="U40" s="1">
        <v>85</v>
      </c>
      <c r="V40" s="1">
        <v>98</v>
      </c>
      <c r="W40" s="1">
        <v>93</v>
      </c>
      <c r="X40" s="1">
        <v>93</v>
      </c>
      <c r="Y40" s="1">
        <v>97</v>
      </c>
      <c r="Z40" s="1">
        <v>96</v>
      </c>
      <c r="AA40" s="1"/>
      <c r="AB40" s="1"/>
      <c r="AC40" s="1"/>
      <c r="AD40" s="1"/>
      <c r="AE40" s="18"/>
      <c r="AF40" s="1">
        <v>98</v>
      </c>
      <c r="AG40" s="1">
        <v>93</v>
      </c>
      <c r="AH40" s="1">
        <v>93</v>
      </c>
      <c r="AI40" s="1">
        <v>89</v>
      </c>
      <c r="AJ40" s="1">
        <v>96</v>
      </c>
      <c r="AK40" s="1">
        <v>93</v>
      </c>
      <c r="AL40" s="1">
        <v>92</v>
      </c>
      <c r="AM40" s="1">
        <v>97</v>
      </c>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133630</v>
      </c>
      <c r="C41" s="19" t="s">
        <v>220</v>
      </c>
      <c r="D41" s="18"/>
      <c r="E41" s="28">
        <f t="shared" si="0"/>
        <v>91</v>
      </c>
      <c r="F41" s="28" t="str">
        <f t="shared" si="1"/>
        <v>A</v>
      </c>
      <c r="G41" s="28">
        <f t="shared" si="2"/>
        <v>91</v>
      </c>
      <c r="H41" s="28" t="str">
        <f t="shared" si="3"/>
        <v>A</v>
      </c>
      <c r="I41" s="36">
        <v>1</v>
      </c>
      <c r="J4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1" s="28">
        <f t="shared" si="5"/>
        <v>91.875</v>
      </c>
      <c r="L41" s="28" t="str">
        <f t="shared" si="6"/>
        <v>A</v>
      </c>
      <c r="M41" s="28">
        <f t="shared" si="7"/>
        <v>91.875</v>
      </c>
      <c r="N41" s="28" t="str">
        <f t="shared" si="8"/>
        <v>A</v>
      </c>
      <c r="O41" s="36">
        <v>1</v>
      </c>
      <c r="P4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1" s="39"/>
      <c r="R41" s="39" t="s">
        <v>8</v>
      </c>
      <c r="S41" s="18"/>
      <c r="T41" s="1">
        <v>80</v>
      </c>
      <c r="U41" s="1">
        <v>85</v>
      </c>
      <c r="V41" s="1">
        <v>96</v>
      </c>
      <c r="W41" s="1">
        <v>93</v>
      </c>
      <c r="X41" s="1">
        <v>91</v>
      </c>
      <c r="Y41" s="1">
        <v>97</v>
      </c>
      <c r="Z41" s="1">
        <v>96</v>
      </c>
      <c r="AA41" s="1"/>
      <c r="AB41" s="1"/>
      <c r="AC41" s="1"/>
      <c r="AD41" s="1"/>
      <c r="AE41" s="18"/>
      <c r="AF41" s="1">
        <v>96</v>
      </c>
      <c r="AG41" s="1">
        <v>93</v>
      </c>
      <c r="AH41" s="1">
        <v>91</v>
      </c>
      <c r="AI41" s="1">
        <v>87</v>
      </c>
      <c r="AJ41" s="1">
        <v>90</v>
      </c>
      <c r="AK41" s="1">
        <v>93</v>
      </c>
      <c r="AL41" s="1">
        <v>88</v>
      </c>
      <c r="AM41" s="1">
        <v>97</v>
      </c>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133646</v>
      </c>
      <c r="C42" s="19" t="s">
        <v>221</v>
      </c>
      <c r="D42" s="18"/>
      <c r="E42" s="28">
        <f t="shared" si="0"/>
        <v>94</v>
      </c>
      <c r="F42" s="28" t="str">
        <f t="shared" si="1"/>
        <v>A</v>
      </c>
      <c r="G42" s="28">
        <f t="shared" si="2"/>
        <v>94</v>
      </c>
      <c r="H42" s="28" t="str">
        <f t="shared" si="3"/>
        <v>A</v>
      </c>
      <c r="I42" s="36">
        <v>1</v>
      </c>
      <c r="J4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2" s="28">
        <f t="shared" si="5"/>
        <v>93.75</v>
      </c>
      <c r="L42" s="28" t="str">
        <f t="shared" si="6"/>
        <v>A</v>
      </c>
      <c r="M42" s="28">
        <f t="shared" si="7"/>
        <v>93.75</v>
      </c>
      <c r="N42" s="28" t="str">
        <f t="shared" si="8"/>
        <v>A</v>
      </c>
      <c r="O42" s="36">
        <v>1</v>
      </c>
      <c r="P4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2" s="39"/>
      <c r="R42" s="39" t="s">
        <v>8</v>
      </c>
      <c r="S42" s="18"/>
      <c r="T42" s="1">
        <v>87</v>
      </c>
      <c r="U42" s="1">
        <v>91</v>
      </c>
      <c r="V42" s="1">
        <v>98</v>
      </c>
      <c r="W42" s="1">
        <v>94</v>
      </c>
      <c r="X42" s="1">
        <v>93</v>
      </c>
      <c r="Y42" s="1">
        <v>97</v>
      </c>
      <c r="Z42" s="1">
        <v>96</v>
      </c>
      <c r="AA42" s="1"/>
      <c r="AB42" s="1"/>
      <c r="AC42" s="1"/>
      <c r="AD42" s="1"/>
      <c r="AE42" s="18"/>
      <c r="AF42" s="1">
        <v>98</v>
      </c>
      <c r="AG42" s="1">
        <v>94</v>
      </c>
      <c r="AH42" s="1">
        <v>93</v>
      </c>
      <c r="AI42" s="1">
        <v>90</v>
      </c>
      <c r="AJ42" s="1">
        <v>96</v>
      </c>
      <c r="AK42" s="1">
        <v>92</v>
      </c>
      <c r="AL42" s="1">
        <v>90</v>
      </c>
      <c r="AM42" s="1">
        <v>97</v>
      </c>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133662</v>
      </c>
      <c r="C43" s="19" t="s">
        <v>222</v>
      </c>
      <c r="D43" s="18"/>
      <c r="E43" s="28">
        <f t="shared" si="0"/>
        <v>94</v>
      </c>
      <c r="F43" s="28" t="str">
        <f t="shared" si="1"/>
        <v>A</v>
      </c>
      <c r="G43" s="28">
        <f t="shared" si="2"/>
        <v>94</v>
      </c>
      <c r="H43" s="28" t="str">
        <f t="shared" si="3"/>
        <v>A</v>
      </c>
      <c r="I43" s="36">
        <v>1</v>
      </c>
      <c r="J4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3" s="28">
        <f t="shared" si="5"/>
        <v>94.5</v>
      </c>
      <c r="L43" s="28" t="str">
        <f t="shared" si="6"/>
        <v>A</v>
      </c>
      <c r="M43" s="28">
        <f t="shared" si="7"/>
        <v>94.5</v>
      </c>
      <c r="N43" s="28" t="str">
        <f t="shared" si="8"/>
        <v>A</v>
      </c>
      <c r="O43" s="36">
        <v>1</v>
      </c>
      <c r="P4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3" s="39"/>
      <c r="R43" s="39" t="s">
        <v>8</v>
      </c>
      <c r="S43" s="18"/>
      <c r="T43" s="1">
        <v>87</v>
      </c>
      <c r="U43" s="1">
        <v>97</v>
      </c>
      <c r="V43" s="1">
        <v>94</v>
      </c>
      <c r="W43" s="1">
        <v>94</v>
      </c>
      <c r="X43" s="1">
        <v>93</v>
      </c>
      <c r="Y43" s="1">
        <v>97</v>
      </c>
      <c r="Z43" s="1">
        <v>96</v>
      </c>
      <c r="AA43" s="1"/>
      <c r="AB43" s="1"/>
      <c r="AC43" s="1"/>
      <c r="AD43" s="1"/>
      <c r="AE43" s="18"/>
      <c r="AF43" s="1">
        <v>94</v>
      </c>
      <c r="AG43" s="1">
        <v>94</v>
      </c>
      <c r="AH43" s="1">
        <v>93</v>
      </c>
      <c r="AI43" s="1">
        <v>94</v>
      </c>
      <c r="AJ43" s="1">
        <v>98</v>
      </c>
      <c r="AK43" s="1">
        <v>92</v>
      </c>
      <c r="AL43" s="1">
        <v>94</v>
      </c>
      <c r="AM43" s="1">
        <v>97</v>
      </c>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133678</v>
      </c>
      <c r="C44" s="19" t="s">
        <v>223</v>
      </c>
      <c r="D44" s="18"/>
      <c r="E44" s="28">
        <f t="shared" si="0"/>
        <v>92</v>
      </c>
      <c r="F44" s="28" t="str">
        <f t="shared" si="1"/>
        <v>A</v>
      </c>
      <c r="G44" s="28">
        <f t="shared" si="2"/>
        <v>92</v>
      </c>
      <c r="H44" s="28" t="str">
        <f t="shared" si="3"/>
        <v>A</v>
      </c>
      <c r="I44" s="36">
        <v>1</v>
      </c>
      <c r="J4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4" s="28">
        <f t="shared" si="5"/>
        <v>91.375</v>
      </c>
      <c r="L44" s="28" t="str">
        <f t="shared" si="6"/>
        <v>A</v>
      </c>
      <c r="M44" s="28">
        <f t="shared" si="7"/>
        <v>91.375</v>
      </c>
      <c r="N44" s="28" t="str">
        <f t="shared" si="8"/>
        <v>A</v>
      </c>
      <c r="O44" s="36">
        <v>1</v>
      </c>
      <c r="P4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4" s="39"/>
      <c r="R44" s="39" t="s">
        <v>8</v>
      </c>
      <c r="S44" s="18"/>
      <c r="T44" s="1">
        <v>84</v>
      </c>
      <c r="U44" s="1">
        <v>89</v>
      </c>
      <c r="V44" s="1">
        <v>90</v>
      </c>
      <c r="W44" s="1">
        <v>94</v>
      </c>
      <c r="X44" s="1">
        <v>91</v>
      </c>
      <c r="Y44" s="1">
        <v>97</v>
      </c>
      <c r="Z44" s="1">
        <v>96</v>
      </c>
      <c r="AA44" s="1"/>
      <c r="AB44" s="1"/>
      <c r="AC44" s="1"/>
      <c r="AD44" s="1"/>
      <c r="AE44" s="18"/>
      <c r="AF44" s="1">
        <v>90</v>
      </c>
      <c r="AG44" s="1">
        <v>94</v>
      </c>
      <c r="AH44" s="1">
        <v>91</v>
      </c>
      <c r="AI44" s="1">
        <v>85</v>
      </c>
      <c r="AJ44" s="1">
        <v>93</v>
      </c>
      <c r="AK44" s="1">
        <v>93</v>
      </c>
      <c r="AL44" s="1">
        <v>88</v>
      </c>
      <c r="AM44" s="1">
        <v>97</v>
      </c>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133694</v>
      </c>
      <c r="C45" s="19" t="s">
        <v>224</v>
      </c>
      <c r="D45" s="18"/>
      <c r="E45" s="28">
        <f t="shared" si="0"/>
        <v>93</v>
      </c>
      <c r="F45" s="28" t="str">
        <f t="shared" si="1"/>
        <v>A</v>
      </c>
      <c r="G45" s="28">
        <f t="shared" si="2"/>
        <v>93</v>
      </c>
      <c r="H45" s="28" t="str">
        <f t="shared" si="3"/>
        <v>A</v>
      </c>
      <c r="I45" s="36">
        <v>1</v>
      </c>
      <c r="J4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5" s="28">
        <f t="shared" si="5"/>
        <v>92.25</v>
      </c>
      <c r="L45" s="28" t="str">
        <f t="shared" si="6"/>
        <v>A</v>
      </c>
      <c r="M45" s="28">
        <f t="shared" si="7"/>
        <v>92.25</v>
      </c>
      <c r="N45" s="28" t="str">
        <f t="shared" si="8"/>
        <v>A</v>
      </c>
      <c r="O45" s="36">
        <v>1</v>
      </c>
      <c r="P4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5" s="39"/>
      <c r="R45" s="39" t="s">
        <v>8</v>
      </c>
      <c r="S45" s="18"/>
      <c r="T45" s="1">
        <v>81</v>
      </c>
      <c r="U45" s="1">
        <v>97</v>
      </c>
      <c r="V45" s="1">
        <v>96</v>
      </c>
      <c r="W45" s="1">
        <v>94</v>
      </c>
      <c r="X45" s="1">
        <v>91</v>
      </c>
      <c r="Y45" s="1">
        <v>97</v>
      </c>
      <c r="Z45" s="1">
        <v>96</v>
      </c>
      <c r="AA45" s="1"/>
      <c r="AB45" s="1"/>
      <c r="AC45" s="1"/>
      <c r="AD45" s="1"/>
      <c r="AE45" s="18"/>
      <c r="AF45" s="1">
        <v>96</v>
      </c>
      <c r="AG45" s="1">
        <v>94</v>
      </c>
      <c r="AH45" s="1">
        <v>91</v>
      </c>
      <c r="AI45" s="1">
        <v>85</v>
      </c>
      <c r="AJ45" s="1">
        <v>93</v>
      </c>
      <c r="AK45" s="1">
        <v>92</v>
      </c>
      <c r="AL45" s="1">
        <v>90</v>
      </c>
      <c r="AM45" s="1">
        <v>97</v>
      </c>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91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92.4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50" activePane="bottomRight" state="frozen"/>
      <selection pane="topRight"/>
      <selection pane="bottomLeft"/>
      <selection pane="bottomRight" activeCell="T4" sqref="T4"/>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1197</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225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1197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274</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133708</v>
      </c>
      <c r="C11" s="19" t="s">
        <v>226</v>
      </c>
      <c r="D11" s="18"/>
      <c r="E11" s="28">
        <f t="shared" ref="E11:E50" si="0">IF((COUNTA(T11:AC11)&gt;0),(ROUND((AVERAGE(T11:AC11)),0)),"")</f>
        <v>95</v>
      </c>
      <c r="F11" s="28" t="str">
        <f t="shared" ref="F11:F50" si="1">IF(AND(ISNUMBER(E11),E11&gt;=1),IF(E11&lt;=$FD$13,$FE$13,IF(E11&lt;=$FD$14,$FE$14,IF(E11&lt;=$FD$15,$FE$15,IF(E11&lt;=$FD$16,$FE$16,)))), "")</f>
        <v>A</v>
      </c>
      <c r="G11" s="28">
        <f t="shared" ref="G11:G50" si="2">IF((COUNTA(T11:AD11)&gt;0),(ROUND((AVERAGE(T11:AD11)),0)),"")</f>
        <v>95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merancang pola pertahanan dan penyerangan Permainan Bola Voli dan Bulutangkis, program latihan Kebugaran Jasmani, sistematika latihan gerak Aktifitas Ritmik, dan merancang simulasi lomba Atletik serta menganalisis bahaya penyakit Menular Seksual (PMS)</v>
      </c>
      <c r="K11" s="28">
        <f t="shared" ref="K11:K50" si="5">IF((COUNTA(AF11:AO11)&gt;0),AVERAGE(AF11:AO11),"")</f>
        <v>93.75</v>
      </c>
      <c r="L11" s="28" t="str">
        <f t="shared" ref="L11:L50" si="6">IF(AND(ISNUMBER(K11),K11&gt;=1), IF(K11&lt;=$FD$27,$FE$27,IF(K11&lt;=$FD$28,$FE$28,IF(K11&lt;=$FD$29,$FE$29,IF(K11&lt;=$FD$30,$FE$30,)))), "")</f>
        <v>A</v>
      </c>
      <c r="M11" s="28">
        <f t="shared" ref="M11:M50" si="7">IF((COUNTA(AF11:AO11)&gt;0),AVERAGE(AF11:AO11),"")</f>
        <v>93.75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kemampuan merancang dan memnpraktekkan pola pertahanan dan penyerangan Permainan Bola Voli dan Bulutangkis, program latihan Kebugaran Jasmani, sistematika latihan gerak Aktifitas Ritmik, dan merancang simulasi lomba Atletik </v>
      </c>
      <c r="Q11" s="39"/>
      <c r="R11" s="39" t="s">
        <v>8</v>
      </c>
      <c r="S11" s="18"/>
      <c r="T11" s="1">
        <v>98</v>
      </c>
      <c r="U11" s="1">
        <v>95</v>
      </c>
      <c r="V11" s="1">
        <v>91</v>
      </c>
      <c r="W11" s="1">
        <v>95</v>
      </c>
      <c r="X11" s="1">
        <v>93</v>
      </c>
      <c r="Y11" s="1">
        <v>97</v>
      </c>
      <c r="Z11" s="1">
        <v>96</v>
      </c>
      <c r="AA11" s="1"/>
      <c r="AB11" s="1"/>
      <c r="AC11" s="1"/>
      <c r="AD11" s="1"/>
      <c r="AE11" s="18"/>
      <c r="AF11" s="1">
        <v>98</v>
      </c>
      <c r="AG11" s="1">
        <v>95</v>
      </c>
      <c r="AH11" s="1">
        <v>93</v>
      </c>
      <c r="AI11" s="1">
        <v>91</v>
      </c>
      <c r="AJ11" s="1">
        <v>93</v>
      </c>
      <c r="AK11" s="1">
        <v>93</v>
      </c>
      <c r="AL11" s="1">
        <v>90</v>
      </c>
      <c r="AM11" s="1">
        <v>97</v>
      </c>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133724</v>
      </c>
      <c r="C12" s="19" t="s">
        <v>227</v>
      </c>
      <c r="D12" s="18"/>
      <c r="E12" s="28">
        <f t="shared" si="0"/>
        <v>94</v>
      </c>
      <c r="F12" s="28" t="str">
        <f t="shared" si="1"/>
        <v>A</v>
      </c>
      <c r="G12" s="28">
        <f t="shared" si="2"/>
        <v>94</v>
      </c>
      <c r="H12" s="28" t="str">
        <f t="shared" si="3"/>
        <v>A</v>
      </c>
      <c r="I12" s="36">
        <v>1</v>
      </c>
      <c r="J1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2" s="28">
        <f t="shared" si="5"/>
        <v>93.75</v>
      </c>
      <c r="L12" s="28" t="str">
        <f t="shared" si="6"/>
        <v>A</v>
      </c>
      <c r="M12" s="28">
        <f t="shared" si="7"/>
        <v>93.75</v>
      </c>
      <c r="N12" s="28" t="str">
        <f t="shared" si="8"/>
        <v>A</v>
      </c>
      <c r="O12" s="36">
        <v>1</v>
      </c>
      <c r="P1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2" s="39"/>
      <c r="R12" s="39" t="s">
        <v>8</v>
      </c>
      <c r="S12" s="18"/>
      <c r="T12" s="1">
        <v>98</v>
      </c>
      <c r="U12" s="1">
        <v>92</v>
      </c>
      <c r="V12" s="1">
        <v>92</v>
      </c>
      <c r="W12" s="1">
        <v>95</v>
      </c>
      <c r="X12" s="1">
        <v>91</v>
      </c>
      <c r="Y12" s="1">
        <v>97</v>
      </c>
      <c r="Z12" s="1">
        <v>96</v>
      </c>
      <c r="AA12" s="1"/>
      <c r="AB12" s="1"/>
      <c r="AC12" s="1"/>
      <c r="AD12" s="1"/>
      <c r="AE12" s="18"/>
      <c r="AF12" s="1">
        <v>98</v>
      </c>
      <c r="AG12" s="1">
        <v>95</v>
      </c>
      <c r="AH12" s="1">
        <v>91</v>
      </c>
      <c r="AI12" s="1">
        <v>89</v>
      </c>
      <c r="AJ12" s="1">
        <v>96</v>
      </c>
      <c r="AK12" s="1">
        <v>92</v>
      </c>
      <c r="AL12" s="1">
        <v>92</v>
      </c>
      <c r="AM12" s="1">
        <v>97</v>
      </c>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133740</v>
      </c>
      <c r="C13" s="19" t="s">
        <v>228</v>
      </c>
      <c r="D13" s="18"/>
      <c r="E13" s="28">
        <f t="shared" si="0"/>
        <v>94</v>
      </c>
      <c r="F13" s="28" t="str">
        <f t="shared" si="1"/>
        <v>A</v>
      </c>
      <c r="G13" s="28">
        <f t="shared" si="2"/>
        <v>94</v>
      </c>
      <c r="H13" s="28" t="str">
        <f t="shared" si="3"/>
        <v>A</v>
      </c>
      <c r="I13" s="36">
        <v>1</v>
      </c>
      <c r="J1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3" s="28">
        <f t="shared" si="5"/>
        <v>92.625</v>
      </c>
      <c r="L13" s="28" t="str">
        <f t="shared" si="6"/>
        <v>A</v>
      </c>
      <c r="M13" s="28">
        <f t="shared" si="7"/>
        <v>92.625</v>
      </c>
      <c r="N13" s="28" t="str">
        <f t="shared" si="8"/>
        <v>A</v>
      </c>
      <c r="O13" s="36">
        <v>1</v>
      </c>
      <c r="P1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3" s="39"/>
      <c r="R13" s="39" t="s">
        <v>8</v>
      </c>
      <c r="S13" s="18"/>
      <c r="T13" s="1">
        <v>96</v>
      </c>
      <c r="U13" s="1">
        <v>89</v>
      </c>
      <c r="V13" s="1">
        <v>91</v>
      </c>
      <c r="W13" s="1">
        <v>95</v>
      </c>
      <c r="X13" s="1">
        <v>91</v>
      </c>
      <c r="Y13" s="1">
        <v>97</v>
      </c>
      <c r="Z13" s="1">
        <v>96</v>
      </c>
      <c r="AA13" s="1"/>
      <c r="AB13" s="1"/>
      <c r="AC13" s="1"/>
      <c r="AD13" s="1"/>
      <c r="AE13" s="18"/>
      <c r="AF13" s="1">
        <v>96</v>
      </c>
      <c r="AG13" s="1">
        <v>95</v>
      </c>
      <c r="AH13" s="1">
        <v>91</v>
      </c>
      <c r="AI13" s="1">
        <v>89</v>
      </c>
      <c r="AJ13" s="1">
        <v>92</v>
      </c>
      <c r="AK13" s="1">
        <v>93</v>
      </c>
      <c r="AL13" s="1">
        <v>88</v>
      </c>
      <c r="AM13" s="1">
        <v>97</v>
      </c>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262</v>
      </c>
      <c r="FI13" s="44" t="s">
        <v>263</v>
      </c>
      <c r="FJ13" s="41">
        <v>60481</v>
      </c>
      <c r="FK13" s="41">
        <v>60491</v>
      </c>
    </row>
    <row r="14" spans="1:167" x14ac:dyDescent="0.25">
      <c r="A14" s="19">
        <v>4</v>
      </c>
      <c r="B14" s="19">
        <v>133756</v>
      </c>
      <c r="C14" s="19" t="s">
        <v>229</v>
      </c>
      <c r="D14" s="18"/>
      <c r="E14" s="28">
        <f t="shared" si="0"/>
        <v>94</v>
      </c>
      <c r="F14" s="28" t="str">
        <f t="shared" si="1"/>
        <v>A</v>
      </c>
      <c r="G14" s="28">
        <f t="shared" si="2"/>
        <v>94</v>
      </c>
      <c r="H14" s="28" t="str">
        <f t="shared" si="3"/>
        <v>A</v>
      </c>
      <c r="I14" s="36">
        <v>1</v>
      </c>
      <c r="J1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4" s="28">
        <f t="shared" si="5"/>
        <v>94.125</v>
      </c>
      <c r="L14" s="28" t="str">
        <f t="shared" si="6"/>
        <v>A</v>
      </c>
      <c r="M14" s="28">
        <f t="shared" si="7"/>
        <v>94.125</v>
      </c>
      <c r="N14" s="28" t="str">
        <f t="shared" si="8"/>
        <v>A</v>
      </c>
      <c r="O14" s="36">
        <v>1</v>
      </c>
      <c r="P1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4" s="39"/>
      <c r="R14" s="39" t="s">
        <v>8</v>
      </c>
      <c r="S14" s="18"/>
      <c r="T14" s="1">
        <v>96</v>
      </c>
      <c r="U14" s="1">
        <v>91</v>
      </c>
      <c r="V14" s="1">
        <v>90</v>
      </c>
      <c r="W14" s="1">
        <v>94</v>
      </c>
      <c r="X14" s="1">
        <v>91</v>
      </c>
      <c r="Y14" s="1">
        <v>97</v>
      </c>
      <c r="Z14" s="1">
        <v>96</v>
      </c>
      <c r="AA14" s="1"/>
      <c r="AB14" s="1"/>
      <c r="AC14" s="1"/>
      <c r="AD14" s="1"/>
      <c r="AE14" s="18"/>
      <c r="AF14" s="1">
        <v>96</v>
      </c>
      <c r="AG14" s="1">
        <v>94</v>
      </c>
      <c r="AH14" s="1">
        <v>91</v>
      </c>
      <c r="AI14" s="1">
        <v>95</v>
      </c>
      <c r="AJ14" s="1">
        <v>96</v>
      </c>
      <c r="AK14" s="1">
        <v>92</v>
      </c>
      <c r="AL14" s="1">
        <v>92</v>
      </c>
      <c r="AM14" s="1">
        <v>97</v>
      </c>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ht="15" customHeight="1" x14ac:dyDescent="0.25">
      <c r="A15" s="19">
        <v>5</v>
      </c>
      <c r="B15" s="19">
        <v>133772</v>
      </c>
      <c r="C15" s="19" t="s">
        <v>230</v>
      </c>
      <c r="D15" s="18"/>
      <c r="E15" s="28">
        <f t="shared" si="0"/>
        <v>94</v>
      </c>
      <c r="F15" s="28" t="str">
        <f t="shared" si="1"/>
        <v>A</v>
      </c>
      <c r="G15" s="28">
        <f t="shared" si="2"/>
        <v>94</v>
      </c>
      <c r="H15" s="28" t="str">
        <f t="shared" si="3"/>
        <v>A</v>
      </c>
      <c r="I15" s="36">
        <v>1</v>
      </c>
      <c r="J1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5" s="28">
        <f t="shared" si="5"/>
        <v>93.625</v>
      </c>
      <c r="L15" s="28" t="str">
        <f t="shared" si="6"/>
        <v>A</v>
      </c>
      <c r="M15" s="28">
        <f t="shared" si="7"/>
        <v>93.625</v>
      </c>
      <c r="N15" s="28" t="str">
        <f t="shared" si="8"/>
        <v>A</v>
      </c>
      <c r="O15" s="36">
        <v>1</v>
      </c>
      <c r="P1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5" s="39"/>
      <c r="R15" s="39" t="s">
        <v>8</v>
      </c>
      <c r="S15" s="18"/>
      <c r="T15" s="1">
        <v>96</v>
      </c>
      <c r="U15" s="1">
        <v>91</v>
      </c>
      <c r="V15" s="1">
        <v>91</v>
      </c>
      <c r="W15" s="1">
        <v>96</v>
      </c>
      <c r="X15" s="1">
        <v>93</v>
      </c>
      <c r="Y15" s="1">
        <v>97</v>
      </c>
      <c r="Z15" s="1">
        <v>96</v>
      </c>
      <c r="AA15" s="1"/>
      <c r="AB15" s="1"/>
      <c r="AC15" s="1"/>
      <c r="AD15" s="1"/>
      <c r="AE15" s="18"/>
      <c r="AF15" s="1">
        <v>96</v>
      </c>
      <c r="AG15" s="1">
        <v>96</v>
      </c>
      <c r="AH15" s="1">
        <v>93</v>
      </c>
      <c r="AI15" s="1">
        <v>89</v>
      </c>
      <c r="AJ15" s="1">
        <v>93</v>
      </c>
      <c r="AK15" s="1">
        <v>93</v>
      </c>
      <c r="AL15" s="1">
        <v>92</v>
      </c>
      <c r="AM15" s="1">
        <v>97</v>
      </c>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264</v>
      </c>
      <c r="FI15" s="44" t="s">
        <v>265</v>
      </c>
      <c r="FJ15" s="41">
        <v>60482</v>
      </c>
      <c r="FK15" s="41">
        <v>60492</v>
      </c>
    </row>
    <row r="16" spans="1:167" x14ac:dyDescent="0.25">
      <c r="A16" s="19">
        <v>6</v>
      </c>
      <c r="B16" s="19">
        <v>133788</v>
      </c>
      <c r="C16" s="19" t="s">
        <v>231</v>
      </c>
      <c r="D16" s="18"/>
      <c r="E16" s="28">
        <f t="shared" si="0"/>
        <v>95</v>
      </c>
      <c r="F16" s="28" t="str">
        <f t="shared" si="1"/>
        <v>A</v>
      </c>
      <c r="G16" s="28">
        <f t="shared" si="2"/>
        <v>95</v>
      </c>
      <c r="H16" s="28" t="str">
        <f t="shared" si="3"/>
        <v>A</v>
      </c>
      <c r="I16" s="36">
        <v>1</v>
      </c>
      <c r="J1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6" s="28">
        <f t="shared" si="5"/>
        <v>94.75</v>
      </c>
      <c r="L16" s="28" t="str">
        <f t="shared" si="6"/>
        <v>A</v>
      </c>
      <c r="M16" s="28">
        <f t="shared" si="7"/>
        <v>94.75</v>
      </c>
      <c r="N16" s="28" t="str">
        <f t="shared" si="8"/>
        <v>A</v>
      </c>
      <c r="O16" s="36">
        <v>1</v>
      </c>
      <c r="P1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6" s="39"/>
      <c r="R16" s="39" t="s">
        <v>8</v>
      </c>
      <c r="S16" s="18"/>
      <c r="T16" s="1">
        <v>98</v>
      </c>
      <c r="U16" s="1">
        <v>93</v>
      </c>
      <c r="V16" s="1">
        <v>91</v>
      </c>
      <c r="W16" s="1">
        <v>94</v>
      </c>
      <c r="X16" s="1">
        <v>93</v>
      </c>
      <c r="Y16" s="1">
        <v>97</v>
      </c>
      <c r="Z16" s="1">
        <v>96</v>
      </c>
      <c r="AA16" s="1"/>
      <c r="AB16" s="1"/>
      <c r="AC16" s="1"/>
      <c r="AD16" s="1"/>
      <c r="AE16" s="18"/>
      <c r="AF16" s="1">
        <v>98</v>
      </c>
      <c r="AG16" s="1">
        <v>94</v>
      </c>
      <c r="AH16" s="1">
        <v>93</v>
      </c>
      <c r="AI16" s="1">
        <v>93</v>
      </c>
      <c r="AJ16" s="1">
        <v>97</v>
      </c>
      <c r="AK16" s="1">
        <v>92</v>
      </c>
      <c r="AL16" s="1">
        <v>94</v>
      </c>
      <c r="AM16" s="1">
        <v>97</v>
      </c>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ht="15" customHeight="1" x14ac:dyDescent="0.25">
      <c r="A17" s="19">
        <v>7</v>
      </c>
      <c r="B17" s="19">
        <v>133804</v>
      </c>
      <c r="C17" s="19" t="s">
        <v>232</v>
      </c>
      <c r="D17" s="18"/>
      <c r="E17" s="28">
        <f t="shared" si="0"/>
        <v>93</v>
      </c>
      <c r="F17" s="28" t="str">
        <f t="shared" si="1"/>
        <v>A</v>
      </c>
      <c r="G17" s="28">
        <f t="shared" si="2"/>
        <v>93</v>
      </c>
      <c r="H17" s="28" t="str">
        <f t="shared" si="3"/>
        <v>A</v>
      </c>
      <c r="I17" s="36">
        <v>1</v>
      </c>
      <c r="J1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7" s="28">
        <f t="shared" si="5"/>
        <v>92</v>
      </c>
      <c r="L17" s="28" t="str">
        <f t="shared" si="6"/>
        <v>A</v>
      </c>
      <c r="M17" s="28">
        <f t="shared" si="7"/>
        <v>92</v>
      </c>
      <c r="N17" s="28" t="str">
        <f t="shared" si="8"/>
        <v>A</v>
      </c>
      <c r="O17" s="36">
        <v>1</v>
      </c>
      <c r="P1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7" s="39"/>
      <c r="R17" s="39" t="s">
        <v>8</v>
      </c>
      <c r="S17" s="18"/>
      <c r="T17" s="1">
        <v>96</v>
      </c>
      <c r="U17" s="1">
        <v>86</v>
      </c>
      <c r="V17" s="1">
        <v>91</v>
      </c>
      <c r="W17" s="1">
        <v>94</v>
      </c>
      <c r="X17" s="1">
        <v>91</v>
      </c>
      <c r="Y17" s="1">
        <v>97</v>
      </c>
      <c r="Z17" s="1">
        <v>96</v>
      </c>
      <c r="AA17" s="1"/>
      <c r="AB17" s="1"/>
      <c r="AC17" s="1"/>
      <c r="AD17" s="1"/>
      <c r="AE17" s="18"/>
      <c r="AF17" s="1">
        <v>96</v>
      </c>
      <c r="AG17" s="1">
        <v>94</v>
      </c>
      <c r="AH17" s="1">
        <v>91</v>
      </c>
      <c r="AI17" s="1">
        <v>87</v>
      </c>
      <c r="AJ17" s="1">
        <v>92</v>
      </c>
      <c r="AK17" s="1">
        <v>91</v>
      </c>
      <c r="AL17" s="1">
        <v>88</v>
      </c>
      <c r="AM17" s="1">
        <v>97</v>
      </c>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266</v>
      </c>
      <c r="FI17" s="44" t="s">
        <v>267</v>
      </c>
      <c r="FJ17" s="41">
        <v>60483</v>
      </c>
      <c r="FK17" s="41">
        <v>60493</v>
      </c>
    </row>
    <row r="18" spans="1:167" x14ac:dyDescent="0.25">
      <c r="A18" s="19">
        <v>8</v>
      </c>
      <c r="B18" s="19">
        <v>133820</v>
      </c>
      <c r="C18" s="19" t="s">
        <v>233</v>
      </c>
      <c r="D18" s="18"/>
      <c r="E18" s="28">
        <f t="shared" si="0"/>
        <v>93</v>
      </c>
      <c r="F18" s="28" t="str">
        <f t="shared" si="1"/>
        <v>A</v>
      </c>
      <c r="G18" s="28">
        <f t="shared" si="2"/>
        <v>93</v>
      </c>
      <c r="H18" s="28" t="str">
        <f t="shared" si="3"/>
        <v>A</v>
      </c>
      <c r="I18" s="36">
        <v>1</v>
      </c>
      <c r="J1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8" s="28">
        <f t="shared" si="5"/>
        <v>93.25</v>
      </c>
      <c r="L18" s="28" t="str">
        <f t="shared" si="6"/>
        <v>A</v>
      </c>
      <c r="M18" s="28">
        <f t="shared" si="7"/>
        <v>93.25</v>
      </c>
      <c r="N18" s="28" t="str">
        <f t="shared" si="8"/>
        <v>A</v>
      </c>
      <c r="O18" s="36">
        <v>1</v>
      </c>
      <c r="P1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8" s="39"/>
      <c r="R18" s="39" t="s">
        <v>8</v>
      </c>
      <c r="S18" s="18"/>
      <c r="T18" s="1">
        <v>96</v>
      </c>
      <c r="U18" s="1">
        <v>89</v>
      </c>
      <c r="V18" s="1">
        <v>90</v>
      </c>
      <c r="W18" s="1">
        <v>95</v>
      </c>
      <c r="X18" s="1">
        <v>91</v>
      </c>
      <c r="Y18" s="1">
        <v>97</v>
      </c>
      <c r="Z18" s="1">
        <v>96</v>
      </c>
      <c r="AA18" s="1"/>
      <c r="AB18" s="1"/>
      <c r="AC18" s="1"/>
      <c r="AD18" s="1"/>
      <c r="AE18" s="18"/>
      <c r="AF18" s="1">
        <v>96</v>
      </c>
      <c r="AG18" s="1">
        <v>95</v>
      </c>
      <c r="AH18" s="1">
        <v>91</v>
      </c>
      <c r="AI18" s="1">
        <v>91</v>
      </c>
      <c r="AJ18" s="1">
        <v>95</v>
      </c>
      <c r="AK18" s="1">
        <v>91</v>
      </c>
      <c r="AL18" s="1">
        <v>90</v>
      </c>
      <c r="AM18" s="1">
        <v>97</v>
      </c>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133836</v>
      </c>
      <c r="C19" s="19" t="s">
        <v>234</v>
      </c>
      <c r="D19" s="18"/>
      <c r="E19" s="28">
        <f t="shared" si="0"/>
        <v>94</v>
      </c>
      <c r="F19" s="28" t="str">
        <f t="shared" si="1"/>
        <v>A</v>
      </c>
      <c r="G19" s="28">
        <f t="shared" si="2"/>
        <v>94</v>
      </c>
      <c r="H19" s="28" t="str">
        <f t="shared" si="3"/>
        <v>A</v>
      </c>
      <c r="I19" s="36">
        <v>1</v>
      </c>
      <c r="J1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19" s="28">
        <f t="shared" si="5"/>
        <v>95</v>
      </c>
      <c r="L19" s="28" t="str">
        <f t="shared" si="6"/>
        <v>A</v>
      </c>
      <c r="M19" s="28">
        <f t="shared" si="7"/>
        <v>95</v>
      </c>
      <c r="N19" s="28" t="str">
        <f t="shared" si="8"/>
        <v>A</v>
      </c>
      <c r="O19" s="36">
        <v>1</v>
      </c>
      <c r="P1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19" s="39"/>
      <c r="R19" s="39" t="s">
        <v>8</v>
      </c>
      <c r="S19" s="18"/>
      <c r="T19" s="1">
        <v>98</v>
      </c>
      <c r="U19" s="1">
        <v>89</v>
      </c>
      <c r="V19" s="1">
        <v>90</v>
      </c>
      <c r="W19" s="1">
        <v>94</v>
      </c>
      <c r="X19" s="1">
        <v>93</v>
      </c>
      <c r="Y19" s="1">
        <v>97</v>
      </c>
      <c r="Z19" s="1">
        <v>96</v>
      </c>
      <c r="AA19" s="1"/>
      <c r="AB19" s="1"/>
      <c r="AC19" s="1"/>
      <c r="AD19" s="1"/>
      <c r="AE19" s="18"/>
      <c r="AF19" s="1">
        <v>98</v>
      </c>
      <c r="AG19" s="1">
        <v>94</v>
      </c>
      <c r="AH19" s="1">
        <v>93</v>
      </c>
      <c r="AI19" s="1">
        <v>93</v>
      </c>
      <c r="AJ19" s="1">
        <v>97</v>
      </c>
      <c r="AK19" s="1">
        <v>94</v>
      </c>
      <c r="AL19" s="1">
        <v>94</v>
      </c>
      <c r="AM19" s="1">
        <v>97</v>
      </c>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60484</v>
      </c>
      <c r="FK19" s="41">
        <v>60494</v>
      </c>
    </row>
    <row r="20" spans="1:167" x14ac:dyDescent="0.25">
      <c r="A20" s="19">
        <v>10</v>
      </c>
      <c r="B20" s="19">
        <v>133852</v>
      </c>
      <c r="C20" s="19" t="s">
        <v>235</v>
      </c>
      <c r="D20" s="18"/>
      <c r="E20" s="28">
        <f t="shared" si="0"/>
        <v>93</v>
      </c>
      <c r="F20" s="28" t="str">
        <f t="shared" si="1"/>
        <v>A</v>
      </c>
      <c r="G20" s="28">
        <f t="shared" si="2"/>
        <v>93</v>
      </c>
      <c r="H20" s="28" t="str">
        <f t="shared" si="3"/>
        <v>A</v>
      </c>
      <c r="I20" s="36">
        <v>1</v>
      </c>
      <c r="J2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0" s="28">
        <f t="shared" si="5"/>
        <v>93.5</v>
      </c>
      <c r="L20" s="28" t="str">
        <f t="shared" si="6"/>
        <v>A</v>
      </c>
      <c r="M20" s="28">
        <f t="shared" si="7"/>
        <v>93.5</v>
      </c>
      <c r="N20" s="28" t="str">
        <f t="shared" si="8"/>
        <v>A</v>
      </c>
      <c r="O20" s="36">
        <v>1</v>
      </c>
      <c r="P2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0" s="39"/>
      <c r="R20" s="39" t="s">
        <v>8</v>
      </c>
      <c r="S20" s="18"/>
      <c r="T20" s="1">
        <v>98</v>
      </c>
      <c r="U20" s="1">
        <v>89</v>
      </c>
      <c r="V20" s="1">
        <v>90</v>
      </c>
      <c r="W20" s="1">
        <v>95</v>
      </c>
      <c r="X20" s="1">
        <v>89</v>
      </c>
      <c r="Y20" s="1">
        <v>97</v>
      </c>
      <c r="Z20" s="1">
        <v>96</v>
      </c>
      <c r="AA20" s="1"/>
      <c r="AB20" s="1"/>
      <c r="AC20" s="1"/>
      <c r="AD20" s="1"/>
      <c r="AE20" s="18"/>
      <c r="AF20" s="1">
        <v>98</v>
      </c>
      <c r="AG20" s="1">
        <v>95</v>
      </c>
      <c r="AH20" s="1">
        <v>89</v>
      </c>
      <c r="AI20" s="1">
        <v>95</v>
      </c>
      <c r="AJ20" s="1">
        <v>92</v>
      </c>
      <c r="AK20" s="1">
        <v>92</v>
      </c>
      <c r="AL20" s="1">
        <v>90</v>
      </c>
      <c r="AM20" s="1">
        <v>97</v>
      </c>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133868</v>
      </c>
      <c r="C21" s="19" t="s">
        <v>236</v>
      </c>
      <c r="D21" s="18"/>
      <c r="E21" s="28">
        <f t="shared" si="0"/>
        <v>94</v>
      </c>
      <c r="F21" s="28" t="str">
        <f t="shared" si="1"/>
        <v>A</v>
      </c>
      <c r="G21" s="28">
        <f t="shared" si="2"/>
        <v>94</v>
      </c>
      <c r="H21" s="28" t="str">
        <f t="shared" si="3"/>
        <v>A</v>
      </c>
      <c r="I21" s="36">
        <v>1</v>
      </c>
      <c r="J2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1" s="28">
        <f t="shared" si="5"/>
        <v>93</v>
      </c>
      <c r="L21" s="28" t="str">
        <f t="shared" si="6"/>
        <v>A</v>
      </c>
      <c r="M21" s="28">
        <f t="shared" si="7"/>
        <v>93</v>
      </c>
      <c r="N21" s="28" t="str">
        <f t="shared" si="8"/>
        <v>A</v>
      </c>
      <c r="O21" s="36">
        <v>1</v>
      </c>
      <c r="P2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1" s="39"/>
      <c r="R21" s="39" t="s">
        <v>8</v>
      </c>
      <c r="S21" s="18"/>
      <c r="T21" s="1">
        <v>96</v>
      </c>
      <c r="U21" s="1">
        <v>91</v>
      </c>
      <c r="V21" s="1">
        <v>92</v>
      </c>
      <c r="W21" s="1">
        <v>96</v>
      </c>
      <c r="X21" s="1">
        <v>91</v>
      </c>
      <c r="Y21" s="1">
        <v>97</v>
      </c>
      <c r="Z21" s="1">
        <v>96</v>
      </c>
      <c r="AA21" s="1"/>
      <c r="AB21" s="1"/>
      <c r="AC21" s="1"/>
      <c r="AD21" s="1"/>
      <c r="AE21" s="18"/>
      <c r="AF21" s="1">
        <v>96</v>
      </c>
      <c r="AG21" s="1">
        <v>96</v>
      </c>
      <c r="AH21" s="1">
        <v>91</v>
      </c>
      <c r="AI21" s="1">
        <v>89</v>
      </c>
      <c r="AJ21" s="1">
        <v>93</v>
      </c>
      <c r="AK21" s="1">
        <v>92</v>
      </c>
      <c r="AL21" s="1">
        <v>90</v>
      </c>
      <c r="AM21" s="1">
        <v>97</v>
      </c>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60485</v>
      </c>
      <c r="FK21" s="41">
        <v>60495</v>
      </c>
    </row>
    <row r="22" spans="1:167" x14ac:dyDescent="0.25">
      <c r="A22" s="19">
        <v>12</v>
      </c>
      <c r="B22" s="19">
        <v>133884</v>
      </c>
      <c r="C22" s="19" t="s">
        <v>237</v>
      </c>
      <c r="D22" s="18"/>
      <c r="E22" s="28">
        <f t="shared" si="0"/>
        <v>94</v>
      </c>
      <c r="F22" s="28" t="str">
        <f t="shared" si="1"/>
        <v>A</v>
      </c>
      <c r="G22" s="28">
        <f t="shared" si="2"/>
        <v>94</v>
      </c>
      <c r="H22" s="28" t="str">
        <f t="shared" si="3"/>
        <v>A</v>
      </c>
      <c r="I22" s="36">
        <v>1</v>
      </c>
      <c r="J2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2" s="28">
        <f t="shared" si="5"/>
        <v>92.375</v>
      </c>
      <c r="L22" s="28" t="str">
        <f t="shared" si="6"/>
        <v>A</v>
      </c>
      <c r="M22" s="28">
        <f t="shared" si="7"/>
        <v>92.375</v>
      </c>
      <c r="N22" s="28" t="str">
        <f t="shared" si="8"/>
        <v>A</v>
      </c>
      <c r="O22" s="36">
        <v>1</v>
      </c>
      <c r="P2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2" s="39"/>
      <c r="R22" s="39" t="s">
        <v>8</v>
      </c>
      <c r="S22" s="18"/>
      <c r="T22" s="1">
        <v>92</v>
      </c>
      <c r="U22" s="1">
        <v>91</v>
      </c>
      <c r="V22" s="1">
        <v>93</v>
      </c>
      <c r="W22" s="1">
        <v>94</v>
      </c>
      <c r="X22" s="1">
        <v>93</v>
      </c>
      <c r="Y22" s="1">
        <v>97</v>
      </c>
      <c r="Z22" s="1">
        <v>96</v>
      </c>
      <c r="AA22" s="1"/>
      <c r="AB22" s="1"/>
      <c r="AC22" s="1"/>
      <c r="AD22" s="1"/>
      <c r="AE22" s="18"/>
      <c r="AF22" s="1">
        <v>92</v>
      </c>
      <c r="AG22" s="1">
        <v>94</v>
      </c>
      <c r="AH22" s="1">
        <v>93</v>
      </c>
      <c r="AI22" s="1">
        <v>89</v>
      </c>
      <c r="AJ22" s="1">
        <v>93</v>
      </c>
      <c r="AK22" s="1">
        <v>91</v>
      </c>
      <c r="AL22" s="1">
        <v>90</v>
      </c>
      <c r="AM22" s="1">
        <v>97</v>
      </c>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133900</v>
      </c>
      <c r="C23" s="19" t="s">
        <v>238</v>
      </c>
      <c r="D23" s="18"/>
      <c r="E23" s="28">
        <f t="shared" si="0"/>
        <v>95</v>
      </c>
      <c r="F23" s="28" t="str">
        <f t="shared" si="1"/>
        <v>A</v>
      </c>
      <c r="G23" s="28">
        <f t="shared" si="2"/>
        <v>95</v>
      </c>
      <c r="H23" s="28" t="str">
        <f t="shared" si="3"/>
        <v>A</v>
      </c>
      <c r="I23" s="36">
        <v>1</v>
      </c>
      <c r="J2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3" s="28">
        <f t="shared" si="5"/>
        <v>93.625</v>
      </c>
      <c r="L23" s="28" t="str">
        <f t="shared" si="6"/>
        <v>A</v>
      </c>
      <c r="M23" s="28">
        <f t="shared" si="7"/>
        <v>93.625</v>
      </c>
      <c r="N23" s="28" t="str">
        <f t="shared" si="8"/>
        <v>A</v>
      </c>
      <c r="O23" s="36">
        <v>1</v>
      </c>
      <c r="P2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3" s="39"/>
      <c r="R23" s="39" t="s">
        <v>8</v>
      </c>
      <c r="S23" s="18"/>
      <c r="T23" s="1">
        <v>98</v>
      </c>
      <c r="U23" s="1">
        <v>89</v>
      </c>
      <c r="V23" s="1">
        <v>94</v>
      </c>
      <c r="W23" s="1">
        <v>95</v>
      </c>
      <c r="X23" s="1">
        <v>93</v>
      </c>
      <c r="Y23" s="1">
        <v>97</v>
      </c>
      <c r="Z23" s="1">
        <v>96</v>
      </c>
      <c r="AA23" s="1"/>
      <c r="AB23" s="1"/>
      <c r="AC23" s="1"/>
      <c r="AD23" s="1"/>
      <c r="AE23" s="18"/>
      <c r="AF23" s="1">
        <v>98</v>
      </c>
      <c r="AG23" s="1">
        <v>95</v>
      </c>
      <c r="AH23" s="1">
        <v>93</v>
      </c>
      <c r="AI23" s="1">
        <v>89</v>
      </c>
      <c r="AJ23" s="1">
        <v>94</v>
      </c>
      <c r="AK23" s="1">
        <v>91</v>
      </c>
      <c r="AL23" s="1">
        <v>92</v>
      </c>
      <c r="AM23" s="1">
        <v>97</v>
      </c>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60486</v>
      </c>
      <c r="FK23" s="41">
        <v>60496</v>
      </c>
    </row>
    <row r="24" spans="1:167" x14ac:dyDescent="0.25">
      <c r="A24" s="19">
        <v>14</v>
      </c>
      <c r="B24" s="19">
        <v>133916</v>
      </c>
      <c r="C24" s="19" t="s">
        <v>239</v>
      </c>
      <c r="D24" s="18"/>
      <c r="E24" s="28">
        <f t="shared" si="0"/>
        <v>93</v>
      </c>
      <c r="F24" s="28" t="str">
        <f t="shared" si="1"/>
        <v>A</v>
      </c>
      <c r="G24" s="28">
        <f t="shared" si="2"/>
        <v>93</v>
      </c>
      <c r="H24" s="28" t="str">
        <f t="shared" si="3"/>
        <v>A</v>
      </c>
      <c r="I24" s="36">
        <v>1</v>
      </c>
      <c r="J2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4" s="28">
        <f t="shared" si="5"/>
        <v>92.875</v>
      </c>
      <c r="L24" s="28" t="str">
        <f t="shared" si="6"/>
        <v>A</v>
      </c>
      <c r="M24" s="28">
        <f t="shared" si="7"/>
        <v>92.875</v>
      </c>
      <c r="N24" s="28" t="str">
        <f t="shared" si="8"/>
        <v>A</v>
      </c>
      <c r="O24" s="36">
        <v>1</v>
      </c>
      <c r="P2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4" s="39"/>
      <c r="R24" s="39" t="s">
        <v>8</v>
      </c>
      <c r="S24" s="18"/>
      <c r="T24" s="1">
        <v>96</v>
      </c>
      <c r="U24" s="1">
        <v>85</v>
      </c>
      <c r="V24" s="1">
        <v>93</v>
      </c>
      <c r="W24" s="1">
        <v>94</v>
      </c>
      <c r="X24" s="1">
        <v>93</v>
      </c>
      <c r="Y24" s="1">
        <v>97</v>
      </c>
      <c r="Z24" s="1">
        <v>96</v>
      </c>
      <c r="AA24" s="1"/>
      <c r="AB24" s="1"/>
      <c r="AC24" s="1"/>
      <c r="AD24" s="1"/>
      <c r="AE24" s="18"/>
      <c r="AF24" s="1">
        <v>96</v>
      </c>
      <c r="AG24" s="1">
        <v>94</v>
      </c>
      <c r="AH24" s="1">
        <v>93</v>
      </c>
      <c r="AI24" s="1">
        <v>89</v>
      </c>
      <c r="AJ24" s="1">
        <v>96</v>
      </c>
      <c r="AK24" s="1">
        <v>90</v>
      </c>
      <c r="AL24" s="1">
        <v>88</v>
      </c>
      <c r="AM24" s="1">
        <v>97</v>
      </c>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133932</v>
      </c>
      <c r="C25" s="19" t="s">
        <v>240</v>
      </c>
      <c r="D25" s="18"/>
      <c r="E25" s="28">
        <f t="shared" si="0"/>
        <v>94</v>
      </c>
      <c r="F25" s="28" t="str">
        <f t="shared" si="1"/>
        <v>A</v>
      </c>
      <c r="G25" s="28">
        <f t="shared" si="2"/>
        <v>94</v>
      </c>
      <c r="H25" s="28" t="str">
        <f t="shared" si="3"/>
        <v>A</v>
      </c>
      <c r="I25" s="36">
        <v>1</v>
      </c>
      <c r="J2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5" s="28">
        <f t="shared" si="5"/>
        <v>93.75</v>
      </c>
      <c r="L25" s="28" t="str">
        <f t="shared" si="6"/>
        <v>A</v>
      </c>
      <c r="M25" s="28">
        <f t="shared" si="7"/>
        <v>93.75</v>
      </c>
      <c r="N25" s="28" t="str">
        <f t="shared" si="8"/>
        <v>A</v>
      </c>
      <c r="O25" s="36">
        <v>1</v>
      </c>
      <c r="P2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5" s="39"/>
      <c r="R25" s="39" t="s">
        <v>8</v>
      </c>
      <c r="S25" s="18"/>
      <c r="T25" s="1">
        <v>94</v>
      </c>
      <c r="U25" s="1">
        <v>89</v>
      </c>
      <c r="V25" s="1">
        <v>95</v>
      </c>
      <c r="W25" s="1">
        <v>92</v>
      </c>
      <c r="X25" s="1">
        <v>93</v>
      </c>
      <c r="Y25" s="1">
        <v>97</v>
      </c>
      <c r="Z25" s="1">
        <v>96</v>
      </c>
      <c r="AA25" s="1"/>
      <c r="AB25" s="1"/>
      <c r="AC25" s="1"/>
      <c r="AD25" s="1"/>
      <c r="AE25" s="18"/>
      <c r="AF25" s="1">
        <v>94</v>
      </c>
      <c r="AG25" s="1">
        <v>92</v>
      </c>
      <c r="AH25" s="1">
        <v>93</v>
      </c>
      <c r="AI25" s="1">
        <v>93</v>
      </c>
      <c r="AJ25" s="1">
        <v>97</v>
      </c>
      <c r="AK25" s="1">
        <v>92</v>
      </c>
      <c r="AL25" s="1">
        <v>92</v>
      </c>
      <c r="AM25" s="1">
        <v>97</v>
      </c>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60487</v>
      </c>
      <c r="FK25" s="41">
        <v>60497</v>
      </c>
    </row>
    <row r="26" spans="1:167" x14ac:dyDescent="0.25">
      <c r="A26" s="19">
        <v>16</v>
      </c>
      <c r="B26" s="19">
        <v>133980</v>
      </c>
      <c r="C26" s="19" t="s">
        <v>241</v>
      </c>
      <c r="D26" s="18"/>
      <c r="E26" s="28">
        <f t="shared" si="0"/>
        <v>95</v>
      </c>
      <c r="F26" s="28" t="str">
        <f t="shared" si="1"/>
        <v>A</v>
      </c>
      <c r="G26" s="28">
        <f t="shared" si="2"/>
        <v>95</v>
      </c>
      <c r="H26" s="28" t="str">
        <f t="shared" si="3"/>
        <v>A</v>
      </c>
      <c r="I26" s="36">
        <v>1</v>
      </c>
      <c r="J2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6" s="28">
        <f t="shared" si="5"/>
        <v>93.75</v>
      </c>
      <c r="L26" s="28" t="str">
        <f t="shared" si="6"/>
        <v>A</v>
      </c>
      <c r="M26" s="28">
        <f t="shared" si="7"/>
        <v>93.75</v>
      </c>
      <c r="N26" s="28" t="str">
        <f t="shared" si="8"/>
        <v>A</v>
      </c>
      <c r="O26" s="36">
        <v>1</v>
      </c>
      <c r="P2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6" s="39"/>
      <c r="R26" s="39" t="s">
        <v>8</v>
      </c>
      <c r="S26" s="18"/>
      <c r="T26" s="1">
        <v>98</v>
      </c>
      <c r="U26" s="1">
        <v>97</v>
      </c>
      <c r="V26" s="1">
        <v>93</v>
      </c>
      <c r="W26" s="1">
        <v>93</v>
      </c>
      <c r="X26" s="1">
        <v>93</v>
      </c>
      <c r="Y26" s="1">
        <v>97</v>
      </c>
      <c r="Z26" s="1">
        <v>96</v>
      </c>
      <c r="AA26" s="1"/>
      <c r="AB26" s="1"/>
      <c r="AC26" s="1"/>
      <c r="AD26" s="1"/>
      <c r="AE26" s="18"/>
      <c r="AF26" s="1">
        <v>98</v>
      </c>
      <c r="AG26" s="1">
        <v>93</v>
      </c>
      <c r="AH26" s="1">
        <v>93</v>
      </c>
      <c r="AI26" s="1">
        <v>91</v>
      </c>
      <c r="AJ26" s="1">
        <v>96</v>
      </c>
      <c r="AK26" s="1">
        <v>92</v>
      </c>
      <c r="AL26" s="1">
        <v>90</v>
      </c>
      <c r="AM26" s="1">
        <v>97</v>
      </c>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133948</v>
      </c>
      <c r="C27" s="19" t="s">
        <v>242</v>
      </c>
      <c r="D27" s="18"/>
      <c r="E27" s="28">
        <f t="shared" si="0"/>
        <v>94</v>
      </c>
      <c r="F27" s="28" t="str">
        <f t="shared" si="1"/>
        <v>A</v>
      </c>
      <c r="G27" s="28">
        <f t="shared" si="2"/>
        <v>94</v>
      </c>
      <c r="H27" s="28" t="str">
        <f t="shared" si="3"/>
        <v>A</v>
      </c>
      <c r="I27" s="36">
        <v>1</v>
      </c>
      <c r="J2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7" s="28">
        <f t="shared" si="5"/>
        <v>92.75</v>
      </c>
      <c r="L27" s="28" t="str">
        <f t="shared" si="6"/>
        <v>A</v>
      </c>
      <c r="M27" s="28">
        <f t="shared" si="7"/>
        <v>92.75</v>
      </c>
      <c r="N27" s="28" t="str">
        <f t="shared" si="8"/>
        <v>A</v>
      </c>
      <c r="O27" s="36">
        <v>1</v>
      </c>
      <c r="P2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7" s="39"/>
      <c r="R27" s="39" t="s">
        <v>8</v>
      </c>
      <c r="S27" s="18"/>
      <c r="T27" s="1">
        <v>98</v>
      </c>
      <c r="U27" s="1">
        <v>91</v>
      </c>
      <c r="V27" s="1">
        <v>94</v>
      </c>
      <c r="W27" s="1">
        <v>93</v>
      </c>
      <c r="X27" s="1">
        <v>89</v>
      </c>
      <c r="Y27" s="1">
        <v>97</v>
      </c>
      <c r="Z27" s="1">
        <v>96</v>
      </c>
      <c r="AA27" s="1"/>
      <c r="AB27" s="1"/>
      <c r="AC27" s="1"/>
      <c r="AD27" s="1"/>
      <c r="AE27" s="18"/>
      <c r="AF27" s="1">
        <v>98</v>
      </c>
      <c r="AG27" s="1">
        <v>93</v>
      </c>
      <c r="AH27" s="1">
        <v>89</v>
      </c>
      <c r="AI27" s="1">
        <v>91</v>
      </c>
      <c r="AJ27" s="1">
        <v>93</v>
      </c>
      <c r="AK27" s="1">
        <v>91</v>
      </c>
      <c r="AL27" s="1">
        <v>90</v>
      </c>
      <c r="AM27" s="1">
        <v>97</v>
      </c>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60488</v>
      </c>
      <c r="FK27" s="41">
        <v>60498</v>
      </c>
    </row>
    <row r="28" spans="1:167" x14ac:dyDescent="0.25">
      <c r="A28" s="19">
        <v>18</v>
      </c>
      <c r="B28" s="19">
        <v>133964</v>
      </c>
      <c r="C28" s="19" t="s">
        <v>243</v>
      </c>
      <c r="D28" s="18"/>
      <c r="E28" s="28">
        <f t="shared" si="0"/>
        <v>93</v>
      </c>
      <c r="F28" s="28" t="str">
        <f t="shared" si="1"/>
        <v>A</v>
      </c>
      <c r="G28" s="28">
        <f t="shared" si="2"/>
        <v>93</v>
      </c>
      <c r="H28" s="28" t="str">
        <f t="shared" si="3"/>
        <v>A</v>
      </c>
      <c r="I28" s="36">
        <v>1</v>
      </c>
      <c r="J2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8" s="28">
        <f t="shared" si="5"/>
        <v>92.5</v>
      </c>
      <c r="L28" s="28" t="str">
        <f t="shared" si="6"/>
        <v>A</v>
      </c>
      <c r="M28" s="28">
        <f t="shared" si="7"/>
        <v>92.5</v>
      </c>
      <c r="N28" s="28" t="str">
        <f t="shared" si="8"/>
        <v>A</v>
      </c>
      <c r="O28" s="36">
        <v>1</v>
      </c>
      <c r="P2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8" s="39"/>
      <c r="R28" s="39" t="s">
        <v>8</v>
      </c>
      <c r="S28" s="18"/>
      <c r="T28" s="1">
        <v>92</v>
      </c>
      <c r="U28" s="1">
        <v>89</v>
      </c>
      <c r="V28" s="1">
        <v>93</v>
      </c>
      <c r="W28" s="1">
        <v>94</v>
      </c>
      <c r="X28" s="1">
        <v>91</v>
      </c>
      <c r="Y28" s="1">
        <v>97</v>
      </c>
      <c r="Z28" s="1">
        <v>96</v>
      </c>
      <c r="AA28" s="1"/>
      <c r="AB28" s="1"/>
      <c r="AC28" s="1"/>
      <c r="AD28" s="1"/>
      <c r="AE28" s="18"/>
      <c r="AF28" s="1">
        <v>92</v>
      </c>
      <c r="AG28" s="1">
        <v>94</v>
      </c>
      <c r="AH28" s="1">
        <v>91</v>
      </c>
      <c r="AI28" s="1">
        <v>89</v>
      </c>
      <c r="AJ28" s="1">
        <v>94</v>
      </c>
      <c r="AK28" s="1">
        <v>93</v>
      </c>
      <c r="AL28" s="1">
        <v>90</v>
      </c>
      <c r="AM28" s="1">
        <v>97</v>
      </c>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133996</v>
      </c>
      <c r="C29" s="19" t="s">
        <v>244</v>
      </c>
      <c r="D29" s="18"/>
      <c r="E29" s="28">
        <f t="shared" si="0"/>
        <v>94</v>
      </c>
      <c r="F29" s="28" t="str">
        <f t="shared" si="1"/>
        <v>A</v>
      </c>
      <c r="G29" s="28">
        <f t="shared" si="2"/>
        <v>94</v>
      </c>
      <c r="H29" s="28" t="str">
        <f t="shared" si="3"/>
        <v>A</v>
      </c>
      <c r="I29" s="36">
        <v>1</v>
      </c>
      <c r="J2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29" s="28">
        <f t="shared" si="5"/>
        <v>92.375</v>
      </c>
      <c r="L29" s="28" t="str">
        <f t="shared" si="6"/>
        <v>A</v>
      </c>
      <c r="M29" s="28">
        <f t="shared" si="7"/>
        <v>92.375</v>
      </c>
      <c r="N29" s="28" t="str">
        <f t="shared" si="8"/>
        <v>A</v>
      </c>
      <c r="O29" s="36">
        <v>1</v>
      </c>
      <c r="P2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29" s="39"/>
      <c r="R29" s="39" t="s">
        <v>8</v>
      </c>
      <c r="S29" s="18"/>
      <c r="T29" s="1">
        <v>94</v>
      </c>
      <c r="U29" s="1">
        <v>91</v>
      </c>
      <c r="V29" s="1">
        <v>94</v>
      </c>
      <c r="W29" s="1">
        <v>92</v>
      </c>
      <c r="X29" s="1">
        <v>93</v>
      </c>
      <c r="Y29" s="1">
        <v>97</v>
      </c>
      <c r="Z29" s="1">
        <v>96</v>
      </c>
      <c r="AA29" s="1"/>
      <c r="AB29" s="1"/>
      <c r="AC29" s="1"/>
      <c r="AD29" s="1"/>
      <c r="AE29" s="18"/>
      <c r="AF29" s="1">
        <v>94</v>
      </c>
      <c r="AG29" s="1">
        <v>92</v>
      </c>
      <c r="AH29" s="1">
        <v>93</v>
      </c>
      <c r="AI29" s="1">
        <v>89</v>
      </c>
      <c r="AJ29" s="1">
        <v>93</v>
      </c>
      <c r="AK29" s="1">
        <v>91</v>
      </c>
      <c r="AL29" s="1">
        <v>90</v>
      </c>
      <c r="AM29" s="1">
        <v>97</v>
      </c>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60489</v>
      </c>
      <c r="FK29" s="41">
        <v>60499</v>
      </c>
    </row>
    <row r="30" spans="1:167" x14ac:dyDescent="0.25">
      <c r="A30" s="19">
        <v>20</v>
      </c>
      <c r="B30" s="19">
        <v>134012</v>
      </c>
      <c r="C30" s="19" t="s">
        <v>245</v>
      </c>
      <c r="D30" s="18"/>
      <c r="E30" s="28">
        <f t="shared" si="0"/>
        <v>95</v>
      </c>
      <c r="F30" s="28" t="str">
        <f t="shared" si="1"/>
        <v>A</v>
      </c>
      <c r="G30" s="28">
        <f t="shared" si="2"/>
        <v>95</v>
      </c>
      <c r="H30" s="28" t="str">
        <f t="shared" si="3"/>
        <v>A</v>
      </c>
      <c r="I30" s="36">
        <v>1</v>
      </c>
      <c r="J3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0" s="28">
        <f t="shared" si="5"/>
        <v>93.125</v>
      </c>
      <c r="L30" s="28" t="str">
        <f t="shared" si="6"/>
        <v>A</v>
      </c>
      <c r="M30" s="28">
        <f t="shared" si="7"/>
        <v>93.125</v>
      </c>
      <c r="N30" s="28" t="str">
        <f t="shared" si="8"/>
        <v>A</v>
      </c>
      <c r="O30" s="36">
        <v>1</v>
      </c>
      <c r="P3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0" s="39"/>
      <c r="R30" s="39" t="s">
        <v>8</v>
      </c>
      <c r="S30" s="18"/>
      <c r="T30" s="1">
        <v>92</v>
      </c>
      <c r="U30" s="1">
        <v>97</v>
      </c>
      <c r="V30" s="1">
        <v>95</v>
      </c>
      <c r="W30" s="1">
        <v>94</v>
      </c>
      <c r="X30" s="1">
        <v>93</v>
      </c>
      <c r="Y30" s="1">
        <v>97</v>
      </c>
      <c r="Z30" s="1">
        <v>96</v>
      </c>
      <c r="AA30" s="1"/>
      <c r="AB30" s="1"/>
      <c r="AC30" s="1"/>
      <c r="AD30" s="1"/>
      <c r="AE30" s="18"/>
      <c r="AF30" s="1">
        <v>92</v>
      </c>
      <c r="AG30" s="1">
        <v>94</v>
      </c>
      <c r="AH30" s="1">
        <v>93</v>
      </c>
      <c r="AI30" s="1">
        <v>90</v>
      </c>
      <c r="AJ30" s="1">
        <v>96</v>
      </c>
      <c r="AK30" s="1">
        <v>91</v>
      </c>
      <c r="AL30" s="1">
        <v>92</v>
      </c>
      <c r="AM30" s="1">
        <v>97</v>
      </c>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134028</v>
      </c>
      <c r="C31" s="19" t="s">
        <v>246</v>
      </c>
      <c r="D31" s="18"/>
      <c r="E31" s="28">
        <f t="shared" si="0"/>
        <v>94</v>
      </c>
      <c r="F31" s="28" t="str">
        <f t="shared" si="1"/>
        <v>A</v>
      </c>
      <c r="G31" s="28">
        <f t="shared" si="2"/>
        <v>94</v>
      </c>
      <c r="H31" s="28" t="str">
        <f t="shared" si="3"/>
        <v>A</v>
      </c>
      <c r="I31" s="36">
        <v>1</v>
      </c>
      <c r="J3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1" s="28">
        <f t="shared" si="5"/>
        <v>93.375</v>
      </c>
      <c r="L31" s="28" t="str">
        <f t="shared" si="6"/>
        <v>A</v>
      </c>
      <c r="M31" s="28">
        <f t="shared" si="7"/>
        <v>93.375</v>
      </c>
      <c r="N31" s="28" t="str">
        <f t="shared" si="8"/>
        <v>A</v>
      </c>
      <c r="O31" s="36">
        <v>1</v>
      </c>
      <c r="P3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1" s="39"/>
      <c r="R31" s="39" t="s">
        <v>8</v>
      </c>
      <c r="S31" s="18"/>
      <c r="T31" s="1">
        <v>96</v>
      </c>
      <c r="U31" s="1">
        <v>87</v>
      </c>
      <c r="V31" s="1">
        <v>93</v>
      </c>
      <c r="W31" s="1">
        <v>94</v>
      </c>
      <c r="X31" s="1">
        <v>93</v>
      </c>
      <c r="Y31" s="1">
        <v>97</v>
      </c>
      <c r="Z31" s="1">
        <v>96</v>
      </c>
      <c r="AA31" s="1"/>
      <c r="AB31" s="1"/>
      <c r="AC31" s="1"/>
      <c r="AD31" s="1"/>
      <c r="AE31" s="18"/>
      <c r="AF31" s="1">
        <v>96</v>
      </c>
      <c r="AG31" s="1">
        <v>94</v>
      </c>
      <c r="AH31" s="1">
        <v>93</v>
      </c>
      <c r="AI31" s="1">
        <v>89</v>
      </c>
      <c r="AJ31" s="1">
        <v>96</v>
      </c>
      <c r="AK31" s="1">
        <v>92</v>
      </c>
      <c r="AL31" s="1">
        <v>90</v>
      </c>
      <c r="AM31" s="1">
        <v>97</v>
      </c>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60490</v>
      </c>
      <c r="FK31" s="41">
        <v>60500</v>
      </c>
    </row>
    <row r="32" spans="1:167" x14ac:dyDescent="0.25">
      <c r="A32" s="19">
        <v>22</v>
      </c>
      <c r="B32" s="19">
        <v>134044</v>
      </c>
      <c r="C32" s="19" t="s">
        <v>247</v>
      </c>
      <c r="D32" s="18"/>
      <c r="E32" s="28">
        <f t="shared" si="0"/>
        <v>94</v>
      </c>
      <c r="F32" s="28" t="str">
        <f t="shared" si="1"/>
        <v>A</v>
      </c>
      <c r="G32" s="28">
        <f t="shared" si="2"/>
        <v>94</v>
      </c>
      <c r="H32" s="28" t="str">
        <f t="shared" si="3"/>
        <v>A</v>
      </c>
      <c r="I32" s="36">
        <v>1</v>
      </c>
      <c r="J3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2" s="28">
        <f t="shared" si="5"/>
        <v>94.125</v>
      </c>
      <c r="L32" s="28" t="str">
        <f t="shared" si="6"/>
        <v>A</v>
      </c>
      <c r="M32" s="28">
        <f t="shared" si="7"/>
        <v>94.125</v>
      </c>
      <c r="N32" s="28" t="str">
        <f t="shared" si="8"/>
        <v>A</v>
      </c>
      <c r="O32" s="36">
        <v>1</v>
      </c>
      <c r="P3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2" s="39"/>
      <c r="R32" s="39" t="s">
        <v>8</v>
      </c>
      <c r="S32" s="18"/>
      <c r="T32" s="1">
        <v>96</v>
      </c>
      <c r="U32" s="1">
        <v>89</v>
      </c>
      <c r="V32" s="1">
        <v>94</v>
      </c>
      <c r="W32" s="1">
        <v>93</v>
      </c>
      <c r="X32" s="1">
        <v>93</v>
      </c>
      <c r="Y32" s="1">
        <v>97</v>
      </c>
      <c r="Z32" s="1">
        <v>96</v>
      </c>
      <c r="AA32" s="1"/>
      <c r="AB32" s="1"/>
      <c r="AC32" s="1"/>
      <c r="AD32" s="1"/>
      <c r="AE32" s="18"/>
      <c r="AF32" s="1">
        <v>96</v>
      </c>
      <c r="AG32" s="1">
        <v>93</v>
      </c>
      <c r="AH32" s="1">
        <v>93</v>
      </c>
      <c r="AI32" s="1">
        <v>97</v>
      </c>
      <c r="AJ32" s="1">
        <v>92</v>
      </c>
      <c r="AK32" s="1">
        <v>93</v>
      </c>
      <c r="AL32" s="1">
        <v>92</v>
      </c>
      <c r="AM32" s="1">
        <v>97</v>
      </c>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134060</v>
      </c>
      <c r="C33" s="19" t="s">
        <v>248</v>
      </c>
      <c r="D33" s="18"/>
      <c r="E33" s="28">
        <f t="shared" si="0"/>
        <v>94</v>
      </c>
      <c r="F33" s="28" t="str">
        <f t="shared" si="1"/>
        <v>A</v>
      </c>
      <c r="G33" s="28">
        <f t="shared" si="2"/>
        <v>94</v>
      </c>
      <c r="H33" s="28" t="str">
        <f t="shared" si="3"/>
        <v>A</v>
      </c>
      <c r="I33" s="36">
        <v>1</v>
      </c>
      <c r="J3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3" s="28">
        <f t="shared" si="5"/>
        <v>93.25</v>
      </c>
      <c r="L33" s="28" t="str">
        <f t="shared" si="6"/>
        <v>A</v>
      </c>
      <c r="M33" s="28">
        <f t="shared" si="7"/>
        <v>93.25</v>
      </c>
      <c r="N33" s="28" t="str">
        <f t="shared" si="8"/>
        <v>A</v>
      </c>
      <c r="O33" s="36">
        <v>1</v>
      </c>
      <c r="P3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3" s="39"/>
      <c r="R33" s="39" t="s">
        <v>8</v>
      </c>
      <c r="S33" s="18"/>
      <c r="T33" s="1">
        <v>96</v>
      </c>
      <c r="U33" s="1">
        <v>89</v>
      </c>
      <c r="V33" s="1">
        <v>91</v>
      </c>
      <c r="W33" s="1">
        <v>95</v>
      </c>
      <c r="X33" s="1">
        <v>91</v>
      </c>
      <c r="Y33" s="1">
        <v>97</v>
      </c>
      <c r="Z33" s="1">
        <v>96</v>
      </c>
      <c r="AA33" s="1"/>
      <c r="AB33" s="1"/>
      <c r="AC33" s="1"/>
      <c r="AD33" s="1"/>
      <c r="AE33" s="18"/>
      <c r="AF33" s="1">
        <v>96</v>
      </c>
      <c r="AG33" s="1">
        <v>95</v>
      </c>
      <c r="AH33" s="1">
        <v>91</v>
      </c>
      <c r="AI33" s="1">
        <v>87</v>
      </c>
      <c r="AJ33" s="1">
        <v>96</v>
      </c>
      <c r="AK33" s="1">
        <v>92</v>
      </c>
      <c r="AL33" s="1">
        <v>92</v>
      </c>
      <c r="AM33" s="1">
        <v>97</v>
      </c>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134076</v>
      </c>
      <c r="C34" s="19" t="s">
        <v>249</v>
      </c>
      <c r="D34" s="18"/>
      <c r="E34" s="28">
        <f t="shared" si="0"/>
        <v>95</v>
      </c>
      <c r="F34" s="28" t="str">
        <f t="shared" si="1"/>
        <v>A</v>
      </c>
      <c r="G34" s="28">
        <f t="shared" si="2"/>
        <v>95</v>
      </c>
      <c r="H34" s="28" t="str">
        <f t="shared" si="3"/>
        <v>A</v>
      </c>
      <c r="I34" s="36">
        <v>1</v>
      </c>
      <c r="J3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4" s="28">
        <f t="shared" si="5"/>
        <v>95.625</v>
      </c>
      <c r="L34" s="28" t="str">
        <f t="shared" si="6"/>
        <v>A</v>
      </c>
      <c r="M34" s="28">
        <f t="shared" si="7"/>
        <v>95.625</v>
      </c>
      <c r="N34" s="28" t="str">
        <f t="shared" si="8"/>
        <v>A</v>
      </c>
      <c r="O34" s="36">
        <v>1</v>
      </c>
      <c r="P3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4" s="39"/>
      <c r="R34" s="39" t="s">
        <v>8</v>
      </c>
      <c r="S34" s="18"/>
      <c r="T34" s="1">
        <v>96</v>
      </c>
      <c r="U34" s="1">
        <v>89</v>
      </c>
      <c r="V34" s="1">
        <v>93</v>
      </c>
      <c r="W34" s="1">
        <v>96</v>
      </c>
      <c r="X34" s="1">
        <v>95</v>
      </c>
      <c r="Y34" s="1">
        <v>97</v>
      </c>
      <c r="Z34" s="1">
        <v>96</v>
      </c>
      <c r="AA34" s="1"/>
      <c r="AB34" s="1"/>
      <c r="AC34" s="1"/>
      <c r="AD34" s="1"/>
      <c r="AE34" s="18"/>
      <c r="AF34" s="1">
        <v>96</v>
      </c>
      <c r="AG34" s="1">
        <v>96</v>
      </c>
      <c r="AH34" s="1">
        <v>95</v>
      </c>
      <c r="AI34" s="1">
        <v>95</v>
      </c>
      <c r="AJ34" s="1">
        <v>97</v>
      </c>
      <c r="AK34" s="1">
        <v>93</v>
      </c>
      <c r="AL34" s="1">
        <v>96</v>
      </c>
      <c r="AM34" s="1">
        <v>97</v>
      </c>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134092</v>
      </c>
      <c r="C35" s="19" t="s">
        <v>250</v>
      </c>
      <c r="D35" s="18"/>
      <c r="E35" s="28">
        <f t="shared" si="0"/>
        <v>94</v>
      </c>
      <c r="F35" s="28" t="str">
        <f t="shared" si="1"/>
        <v>A</v>
      </c>
      <c r="G35" s="28">
        <f t="shared" si="2"/>
        <v>94</v>
      </c>
      <c r="H35" s="28" t="str">
        <f t="shared" si="3"/>
        <v>A</v>
      </c>
      <c r="I35" s="36">
        <v>1</v>
      </c>
      <c r="J3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5" s="28">
        <f t="shared" si="5"/>
        <v>94.125</v>
      </c>
      <c r="L35" s="28" t="str">
        <f t="shared" si="6"/>
        <v>A</v>
      </c>
      <c r="M35" s="28">
        <f t="shared" si="7"/>
        <v>94.125</v>
      </c>
      <c r="N35" s="28" t="str">
        <f t="shared" si="8"/>
        <v>A</v>
      </c>
      <c r="O35" s="36">
        <v>1</v>
      </c>
      <c r="P3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5" s="39"/>
      <c r="R35" s="39" t="s">
        <v>8</v>
      </c>
      <c r="S35" s="18"/>
      <c r="T35" s="1">
        <v>98</v>
      </c>
      <c r="U35" s="1">
        <v>85</v>
      </c>
      <c r="V35" s="1">
        <v>94</v>
      </c>
      <c r="W35" s="1">
        <v>94</v>
      </c>
      <c r="X35" s="1">
        <v>91</v>
      </c>
      <c r="Y35" s="1">
        <v>97</v>
      </c>
      <c r="Z35" s="1">
        <v>96</v>
      </c>
      <c r="AA35" s="1"/>
      <c r="AB35" s="1"/>
      <c r="AC35" s="1"/>
      <c r="AD35" s="1"/>
      <c r="AE35" s="18"/>
      <c r="AF35" s="1">
        <v>98</v>
      </c>
      <c r="AG35" s="1">
        <v>94</v>
      </c>
      <c r="AH35" s="1">
        <v>91</v>
      </c>
      <c r="AI35" s="1">
        <v>96</v>
      </c>
      <c r="AJ35" s="1">
        <v>93</v>
      </c>
      <c r="AK35" s="1">
        <v>92</v>
      </c>
      <c r="AL35" s="1">
        <v>92</v>
      </c>
      <c r="AM35" s="1">
        <v>97</v>
      </c>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134108</v>
      </c>
      <c r="C36" s="19" t="s">
        <v>251</v>
      </c>
      <c r="D36" s="18"/>
      <c r="E36" s="28">
        <f t="shared" si="0"/>
        <v>96</v>
      </c>
      <c r="F36" s="28" t="str">
        <f t="shared" si="1"/>
        <v>A</v>
      </c>
      <c r="G36" s="28">
        <f t="shared" si="2"/>
        <v>96</v>
      </c>
      <c r="H36" s="28" t="str">
        <f t="shared" si="3"/>
        <v>A</v>
      </c>
      <c r="I36" s="36">
        <v>1</v>
      </c>
      <c r="J3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6" s="28">
        <f t="shared" si="5"/>
        <v>93.75</v>
      </c>
      <c r="L36" s="28" t="str">
        <f t="shared" si="6"/>
        <v>A</v>
      </c>
      <c r="M36" s="28">
        <f t="shared" si="7"/>
        <v>93.75</v>
      </c>
      <c r="N36" s="28" t="str">
        <f t="shared" si="8"/>
        <v>A</v>
      </c>
      <c r="O36" s="36">
        <v>1</v>
      </c>
      <c r="P3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6" s="39"/>
      <c r="R36" s="39" t="s">
        <v>8</v>
      </c>
      <c r="S36" s="18"/>
      <c r="T36" s="1">
        <v>98</v>
      </c>
      <c r="U36" s="1">
        <v>97</v>
      </c>
      <c r="V36" s="1">
        <v>95</v>
      </c>
      <c r="W36" s="1">
        <v>93</v>
      </c>
      <c r="X36" s="1">
        <v>95</v>
      </c>
      <c r="Y36" s="1">
        <v>97</v>
      </c>
      <c r="Z36" s="1">
        <v>96</v>
      </c>
      <c r="AA36" s="1"/>
      <c r="AB36" s="1"/>
      <c r="AC36" s="1"/>
      <c r="AD36" s="1"/>
      <c r="AE36" s="18"/>
      <c r="AF36" s="1">
        <v>98</v>
      </c>
      <c r="AG36" s="1">
        <v>93</v>
      </c>
      <c r="AH36" s="1">
        <v>95</v>
      </c>
      <c r="AI36" s="1">
        <v>90</v>
      </c>
      <c r="AJ36" s="1">
        <v>93</v>
      </c>
      <c r="AK36" s="1">
        <v>92</v>
      </c>
      <c r="AL36" s="1">
        <v>92</v>
      </c>
      <c r="AM36" s="1">
        <v>97</v>
      </c>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134124</v>
      </c>
      <c r="C37" s="19" t="s">
        <v>252</v>
      </c>
      <c r="D37" s="18"/>
      <c r="E37" s="28">
        <f t="shared" si="0"/>
        <v>95</v>
      </c>
      <c r="F37" s="28" t="str">
        <f t="shared" si="1"/>
        <v>A</v>
      </c>
      <c r="G37" s="28">
        <f t="shared" si="2"/>
        <v>95</v>
      </c>
      <c r="H37" s="28" t="str">
        <f t="shared" si="3"/>
        <v>A</v>
      </c>
      <c r="I37" s="36">
        <v>1</v>
      </c>
      <c r="J37"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7" s="28">
        <f t="shared" si="5"/>
        <v>95</v>
      </c>
      <c r="L37" s="28" t="str">
        <f t="shared" si="6"/>
        <v>A</v>
      </c>
      <c r="M37" s="28">
        <f t="shared" si="7"/>
        <v>95</v>
      </c>
      <c r="N37" s="28" t="str">
        <f t="shared" si="8"/>
        <v>A</v>
      </c>
      <c r="O37" s="36">
        <v>1</v>
      </c>
      <c r="P37"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7" s="39"/>
      <c r="R37" s="39" t="s">
        <v>8</v>
      </c>
      <c r="S37" s="18"/>
      <c r="T37" s="1">
        <v>98</v>
      </c>
      <c r="U37" s="1">
        <v>91</v>
      </c>
      <c r="V37" s="1">
        <v>93</v>
      </c>
      <c r="W37" s="1">
        <v>95</v>
      </c>
      <c r="X37" s="1">
        <v>93</v>
      </c>
      <c r="Y37" s="1">
        <v>97</v>
      </c>
      <c r="Z37" s="1">
        <v>96</v>
      </c>
      <c r="AA37" s="1"/>
      <c r="AB37" s="1"/>
      <c r="AC37" s="1"/>
      <c r="AD37" s="1"/>
      <c r="AE37" s="18"/>
      <c r="AF37" s="1">
        <v>98</v>
      </c>
      <c r="AG37" s="1">
        <v>95</v>
      </c>
      <c r="AH37" s="1">
        <v>93</v>
      </c>
      <c r="AI37" s="1">
        <v>92</v>
      </c>
      <c r="AJ37" s="1">
        <v>96</v>
      </c>
      <c r="AK37" s="1">
        <v>93</v>
      </c>
      <c r="AL37" s="1">
        <v>96</v>
      </c>
      <c r="AM37" s="1">
        <v>97</v>
      </c>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134140</v>
      </c>
      <c r="C38" s="19" t="s">
        <v>253</v>
      </c>
      <c r="D38" s="18"/>
      <c r="E38" s="28">
        <f t="shared" si="0"/>
        <v>95</v>
      </c>
      <c r="F38" s="28" t="str">
        <f t="shared" si="1"/>
        <v>A</v>
      </c>
      <c r="G38" s="28">
        <f t="shared" si="2"/>
        <v>95</v>
      </c>
      <c r="H38" s="28" t="str">
        <f t="shared" si="3"/>
        <v>A</v>
      </c>
      <c r="I38" s="36">
        <v>1</v>
      </c>
      <c r="J38"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8" s="28">
        <f t="shared" si="5"/>
        <v>93.25</v>
      </c>
      <c r="L38" s="28" t="str">
        <f t="shared" si="6"/>
        <v>A</v>
      </c>
      <c r="M38" s="28">
        <f t="shared" si="7"/>
        <v>93.25</v>
      </c>
      <c r="N38" s="28" t="str">
        <f t="shared" si="8"/>
        <v>A</v>
      </c>
      <c r="O38" s="36">
        <v>1</v>
      </c>
      <c r="P38"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8" s="39"/>
      <c r="R38" s="39" t="s">
        <v>8</v>
      </c>
      <c r="S38" s="18"/>
      <c r="T38" s="1">
        <v>98</v>
      </c>
      <c r="U38" s="1">
        <v>95</v>
      </c>
      <c r="V38" s="1">
        <v>94</v>
      </c>
      <c r="W38" s="1">
        <v>93</v>
      </c>
      <c r="X38" s="1">
        <v>93</v>
      </c>
      <c r="Y38" s="1">
        <v>97</v>
      </c>
      <c r="Z38" s="1">
        <v>96</v>
      </c>
      <c r="AA38" s="1"/>
      <c r="AB38" s="1"/>
      <c r="AC38" s="1"/>
      <c r="AD38" s="1"/>
      <c r="AE38" s="18"/>
      <c r="AF38" s="1">
        <v>98</v>
      </c>
      <c r="AG38" s="1">
        <v>93</v>
      </c>
      <c r="AH38" s="1">
        <v>93</v>
      </c>
      <c r="AI38" s="1">
        <v>89</v>
      </c>
      <c r="AJ38" s="1">
        <v>93</v>
      </c>
      <c r="AK38" s="1">
        <v>93</v>
      </c>
      <c r="AL38" s="1">
        <v>90</v>
      </c>
      <c r="AM38" s="1">
        <v>97</v>
      </c>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134156</v>
      </c>
      <c r="C39" s="19" t="s">
        <v>254</v>
      </c>
      <c r="D39" s="18"/>
      <c r="E39" s="28">
        <f t="shared" si="0"/>
        <v>93</v>
      </c>
      <c r="F39" s="28" t="str">
        <f t="shared" si="1"/>
        <v>A</v>
      </c>
      <c r="G39" s="28">
        <f t="shared" si="2"/>
        <v>93</v>
      </c>
      <c r="H39" s="28" t="str">
        <f t="shared" si="3"/>
        <v>A</v>
      </c>
      <c r="I39" s="36">
        <v>1</v>
      </c>
      <c r="J39"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39" s="28">
        <f t="shared" si="5"/>
        <v>91.5</v>
      </c>
      <c r="L39" s="28" t="str">
        <f t="shared" si="6"/>
        <v>A</v>
      </c>
      <c r="M39" s="28">
        <f t="shared" si="7"/>
        <v>91.5</v>
      </c>
      <c r="N39" s="28" t="str">
        <f t="shared" si="8"/>
        <v>A</v>
      </c>
      <c r="O39" s="36">
        <v>1</v>
      </c>
      <c r="P39"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39" s="39"/>
      <c r="R39" s="39" t="s">
        <v>8</v>
      </c>
      <c r="S39" s="18"/>
      <c r="T39" s="1">
        <v>94</v>
      </c>
      <c r="U39" s="1">
        <v>91</v>
      </c>
      <c r="V39" s="1">
        <v>92</v>
      </c>
      <c r="W39" s="1">
        <v>92</v>
      </c>
      <c r="X39" s="1">
        <v>89</v>
      </c>
      <c r="Y39" s="1">
        <v>97</v>
      </c>
      <c r="Z39" s="1">
        <v>96</v>
      </c>
      <c r="AA39" s="1"/>
      <c r="AB39" s="1"/>
      <c r="AC39" s="1"/>
      <c r="AD39" s="1"/>
      <c r="AE39" s="18"/>
      <c r="AF39" s="1">
        <v>94</v>
      </c>
      <c r="AG39" s="1">
        <v>92</v>
      </c>
      <c r="AH39" s="1">
        <v>89</v>
      </c>
      <c r="AI39" s="1">
        <v>87</v>
      </c>
      <c r="AJ39" s="1">
        <v>93</v>
      </c>
      <c r="AK39" s="1">
        <v>90</v>
      </c>
      <c r="AL39" s="1">
        <v>90</v>
      </c>
      <c r="AM39" s="1">
        <v>97</v>
      </c>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134172</v>
      </c>
      <c r="C40" s="19" t="s">
        <v>255</v>
      </c>
      <c r="D40" s="18"/>
      <c r="E40" s="28">
        <f t="shared" si="0"/>
        <v>94</v>
      </c>
      <c r="F40" s="28" t="str">
        <f t="shared" si="1"/>
        <v>A</v>
      </c>
      <c r="G40" s="28">
        <f t="shared" si="2"/>
        <v>94</v>
      </c>
      <c r="H40" s="28" t="str">
        <f t="shared" si="3"/>
        <v>A</v>
      </c>
      <c r="I40" s="36">
        <v>1</v>
      </c>
      <c r="J40"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0" s="28">
        <f t="shared" si="5"/>
        <v>95.125</v>
      </c>
      <c r="L40" s="28" t="str">
        <f t="shared" si="6"/>
        <v>A</v>
      </c>
      <c r="M40" s="28">
        <f t="shared" si="7"/>
        <v>95.125</v>
      </c>
      <c r="N40" s="28" t="str">
        <f t="shared" si="8"/>
        <v>A</v>
      </c>
      <c r="O40" s="36">
        <v>1</v>
      </c>
      <c r="P40"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0" s="39"/>
      <c r="R40" s="39" t="s">
        <v>8</v>
      </c>
      <c r="S40" s="18"/>
      <c r="T40" s="1">
        <v>98</v>
      </c>
      <c r="U40" s="1">
        <v>85</v>
      </c>
      <c r="V40" s="1">
        <v>93</v>
      </c>
      <c r="W40" s="1">
        <v>95</v>
      </c>
      <c r="X40" s="1">
        <v>93</v>
      </c>
      <c r="Y40" s="1">
        <v>97</v>
      </c>
      <c r="Z40" s="1">
        <v>96</v>
      </c>
      <c r="AA40" s="1"/>
      <c r="AB40" s="1"/>
      <c r="AC40" s="1"/>
      <c r="AD40" s="1"/>
      <c r="AE40" s="18"/>
      <c r="AF40" s="1">
        <v>98</v>
      </c>
      <c r="AG40" s="1">
        <v>95</v>
      </c>
      <c r="AH40" s="1">
        <v>93</v>
      </c>
      <c r="AI40" s="1">
        <v>98</v>
      </c>
      <c r="AJ40" s="1">
        <v>97</v>
      </c>
      <c r="AK40" s="1">
        <v>91</v>
      </c>
      <c r="AL40" s="1">
        <v>92</v>
      </c>
      <c r="AM40" s="1">
        <v>97</v>
      </c>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134188</v>
      </c>
      <c r="C41" s="19" t="s">
        <v>256</v>
      </c>
      <c r="D41" s="18"/>
      <c r="E41" s="28">
        <f t="shared" si="0"/>
        <v>94</v>
      </c>
      <c r="F41" s="28" t="str">
        <f t="shared" si="1"/>
        <v>A</v>
      </c>
      <c r="G41" s="28">
        <f t="shared" si="2"/>
        <v>94</v>
      </c>
      <c r="H41" s="28" t="str">
        <f t="shared" si="3"/>
        <v>A</v>
      </c>
      <c r="I41" s="36">
        <v>1</v>
      </c>
      <c r="J41"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1" s="28">
        <f t="shared" si="5"/>
        <v>93.375</v>
      </c>
      <c r="L41" s="28" t="str">
        <f t="shared" si="6"/>
        <v>A</v>
      </c>
      <c r="M41" s="28">
        <f t="shared" si="7"/>
        <v>93.375</v>
      </c>
      <c r="N41" s="28" t="str">
        <f t="shared" si="8"/>
        <v>A</v>
      </c>
      <c r="O41" s="36">
        <v>1</v>
      </c>
      <c r="P41"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1" s="39"/>
      <c r="R41" s="39" t="s">
        <v>8</v>
      </c>
      <c r="S41" s="18"/>
      <c r="T41" s="1">
        <v>96</v>
      </c>
      <c r="U41" s="1">
        <v>85</v>
      </c>
      <c r="V41" s="1">
        <v>94</v>
      </c>
      <c r="W41" s="1">
        <v>94</v>
      </c>
      <c r="X41" s="1">
        <v>93</v>
      </c>
      <c r="Y41" s="1">
        <v>97</v>
      </c>
      <c r="Z41" s="1">
        <v>96</v>
      </c>
      <c r="AA41" s="1"/>
      <c r="AB41" s="1"/>
      <c r="AC41" s="1"/>
      <c r="AD41" s="1"/>
      <c r="AE41" s="18"/>
      <c r="AF41" s="1">
        <v>96</v>
      </c>
      <c r="AG41" s="1">
        <v>94</v>
      </c>
      <c r="AH41" s="1">
        <v>93</v>
      </c>
      <c r="AI41" s="1">
        <v>92</v>
      </c>
      <c r="AJ41" s="1">
        <v>92</v>
      </c>
      <c r="AK41" s="1">
        <v>91</v>
      </c>
      <c r="AL41" s="1">
        <v>92</v>
      </c>
      <c r="AM41" s="1">
        <v>97</v>
      </c>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134204</v>
      </c>
      <c r="C42" s="19" t="s">
        <v>257</v>
      </c>
      <c r="D42" s="18"/>
      <c r="E42" s="28">
        <f t="shared" si="0"/>
        <v>94</v>
      </c>
      <c r="F42" s="28" t="str">
        <f t="shared" si="1"/>
        <v>A</v>
      </c>
      <c r="G42" s="28">
        <f t="shared" si="2"/>
        <v>94</v>
      </c>
      <c r="H42" s="28" t="str">
        <f t="shared" si="3"/>
        <v>A</v>
      </c>
      <c r="I42" s="36">
        <v>1</v>
      </c>
      <c r="J42"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2" s="28">
        <f t="shared" si="5"/>
        <v>93.875</v>
      </c>
      <c r="L42" s="28" t="str">
        <f t="shared" si="6"/>
        <v>A</v>
      </c>
      <c r="M42" s="28">
        <f t="shared" si="7"/>
        <v>93.875</v>
      </c>
      <c r="N42" s="28" t="str">
        <f t="shared" si="8"/>
        <v>A</v>
      </c>
      <c r="O42" s="36">
        <v>1</v>
      </c>
      <c r="P42"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2" s="39"/>
      <c r="R42" s="39" t="s">
        <v>8</v>
      </c>
      <c r="S42" s="18"/>
      <c r="T42" s="1">
        <v>98</v>
      </c>
      <c r="U42" s="1">
        <v>91</v>
      </c>
      <c r="V42" s="1">
        <v>91</v>
      </c>
      <c r="W42" s="1">
        <v>93</v>
      </c>
      <c r="X42" s="1">
        <v>95</v>
      </c>
      <c r="Y42" s="1">
        <v>97</v>
      </c>
      <c r="Z42" s="1">
        <v>96</v>
      </c>
      <c r="AA42" s="1"/>
      <c r="AB42" s="1"/>
      <c r="AC42" s="1"/>
      <c r="AD42" s="1"/>
      <c r="AE42" s="18"/>
      <c r="AF42" s="1">
        <v>98</v>
      </c>
      <c r="AG42" s="1">
        <v>93</v>
      </c>
      <c r="AH42" s="1">
        <v>95</v>
      </c>
      <c r="AI42" s="1">
        <v>91</v>
      </c>
      <c r="AJ42" s="1">
        <v>96</v>
      </c>
      <c r="AK42" s="1">
        <v>91</v>
      </c>
      <c r="AL42" s="1">
        <v>90</v>
      </c>
      <c r="AM42" s="1">
        <v>97</v>
      </c>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134220</v>
      </c>
      <c r="C43" s="19" t="s">
        <v>258</v>
      </c>
      <c r="D43" s="18"/>
      <c r="E43" s="28">
        <f t="shared" si="0"/>
        <v>94</v>
      </c>
      <c r="F43" s="28" t="str">
        <f t="shared" si="1"/>
        <v>A</v>
      </c>
      <c r="G43" s="28">
        <f t="shared" si="2"/>
        <v>94</v>
      </c>
      <c r="H43" s="28" t="str">
        <f t="shared" si="3"/>
        <v>A</v>
      </c>
      <c r="I43" s="36">
        <v>1</v>
      </c>
      <c r="J43"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3" s="28">
        <f t="shared" si="5"/>
        <v>92.125</v>
      </c>
      <c r="L43" s="28" t="str">
        <f t="shared" si="6"/>
        <v>A</v>
      </c>
      <c r="M43" s="28">
        <f t="shared" si="7"/>
        <v>92.125</v>
      </c>
      <c r="N43" s="28" t="str">
        <f t="shared" si="8"/>
        <v>A</v>
      </c>
      <c r="O43" s="36">
        <v>1</v>
      </c>
      <c r="P43"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3" s="39"/>
      <c r="R43" s="39" t="s">
        <v>8</v>
      </c>
      <c r="S43" s="18"/>
      <c r="T43" s="1">
        <v>94</v>
      </c>
      <c r="U43" s="1">
        <v>97</v>
      </c>
      <c r="V43" s="1">
        <v>93</v>
      </c>
      <c r="W43" s="1">
        <v>92</v>
      </c>
      <c r="X43" s="1">
        <v>91</v>
      </c>
      <c r="Y43" s="1">
        <v>97</v>
      </c>
      <c r="Z43" s="1">
        <v>96</v>
      </c>
      <c r="AA43" s="1"/>
      <c r="AB43" s="1"/>
      <c r="AC43" s="1"/>
      <c r="AD43" s="1"/>
      <c r="AE43" s="18"/>
      <c r="AF43" s="1">
        <v>94</v>
      </c>
      <c r="AG43" s="1">
        <v>92</v>
      </c>
      <c r="AH43" s="1">
        <v>91</v>
      </c>
      <c r="AI43" s="1">
        <v>86</v>
      </c>
      <c r="AJ43" s="1">
        <v>93</v>
      </c>
      <c r="AK43" s="1">
        <v>92</v>
      </c>
      <c r="AL43" s="1">
        <v>92</v>
      </c>
      <c r="AM43" s="1">
        <v>97</v>
      </c>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134236</v>
      </c>
      <c r="C44" s="19" t="s">
        <v>259</v>
      </c>
      <c r="D44" s="18"/>
      <c r="E44" s="28">
        <f t="shared" si="0"/>
        <v>94</v>
      </c>
      <c r="F44" s="28" t="str">
        <f t="shared" si="1"/>
        <v>A</v>
      </c>
      <c r="G44" s="28">
        <f t="shared" si="2"/>
        <v>94</v>
      </c>
      <c r="H44" s="28" t="str">
        <f t="shared" si="3"/>
        <v>A</v>
      </c>
      <c r="I44" s="36">
        <v>1</v>
      </c>
      <c r="J44"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4" s="28">
        <f t="shared" si="5"/>
        <v>92.75</v>
      </c>
      <c r="L44" s="28" t="str">
        <f t="shared" si="6"/>
        <v>A</v>
      </c>
      <c r="M44" s="28">
        <f t="shared" si="7"/>
        <v>92.75</v>
      </c>
      <c r="N44" s="28" t="str">
        <f t="shared" si="8"/>
        <v>A</v>
      </c>
      <c r="O44" s="36">
        <v>1</v>
      </c>
      <c r="P44"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4" s="39"/>
      <c r="R44" s="39" t="s">
        <v>8</v>
      </c>
      <c r="S44" s="18"/>
      <c r="T44" s="1">
        <v>94</v>
      </c>
      <c r="U44" s="1">
        <v>89</v>
      </c>
      <c r="V44" s="1">
        <v>93</v>
      </c>
      <c r="W44" s="1">
        <v>94</v>
      </c>
      <c r="X44" s="1">
        <v>93</v>
      </c>
      <c r="Y44" s="1">
        <v>97</v>
      </c>
      <c r="Z44" s="1">
        <v>96</v>
      </c>
      <c r="AA44" s="1"/>
      <c r="AB44" s="1"/>
      <c r="AC44" s="1"/>
      <c r="AD44" s="1"/>
      <c r="AE44" s="18"/>
      <c r="AF44" s="1">
        <v>94</v>
      </c>
      <c r="AG44" s="1">
        <v>94</v>
      </c>
      <c r="AH44" s="1">
        <v>93</v>
      </c>
      <c r="AI44" s="1">
        <v>87</v>
      </c>
      <c r="AJ44" s="1">
        <v>94</v>
      </c>
      <c r="AK44" s="1">
        <v>93</v>
      </c>
      <c r="AL44" s="1">
        <v>90</v>
      </c>
      <c r="AM44" s="1">
        <v>97</v>
      </c>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134252</v>
      </c>
      <c r="C45" s="19" t="s">
        <v>260</v>
      </c>
      <c r="D45" s="18"/>
      <c r="E45" s="28">
        <f t="shared" si="0"/>
        <v>96</v>
      </c>
      <c r="F45" s="28" t="str">
        <f t="shared" si="1"/>
        <v>A</v>
      </c>
      <c r="G45" s="28">
        <f t="shared" si="2"/>
        <v>96</v>
      </c>
      <c r="H45" s="28" t="str">
        <f t="shared" si="3"/>
        <v>A</v>
      </c>
      <c r="I45" s="36">
        <v>1</v>
      </c>
      <c r="J45"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5" s="28">
        <f t="shared" si="5"/>
        <v>95.875</v>
      </c>
      <c r="L45" s="28" t="str">
        <f t="shared" si="6"/>
        <v>A</v>
      </c>
      <c r="M45" s="28">
        <f t="shared" si="7"/>
        <v>95.875</v>
      </c>
      <c r="N45" s="28" t="str">
        <f t="shared" si="8"/>
        <v>A</v>
      </c>
      <c r="O45" s="36">
        <v>1</v>
      </c>
      <c r="P45"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5" s="39"/>
      <c r="R45" s="39" t="s">
        <v>8</v>
      </c>
      <c r="S45" s="18"/>
      <c r="T45" s="1">
        <v>98</v>
      </c>
      <c r="U45" s="1">
        <v>97</v>
      </c>
      <c r="V45" s="1">
        <v>95</v>
      </c>
      <c r="W45" s="1">
        <v>94</v>
      </c>
      <c r="X45" s="1">
        <v>93</v>
      </c>
      <c r="Y45" s="1">
        <v>97</v>
      </c>
      <c r="Z45" s="1">
        <v>96</v>
      </c>
      <c r="AA45" s="1"/>
      <c r="AB45" s="1"/>
      <c r="AC45" s="1"/>
      <c r="AD45" s="1"/>
      <c r="AE45" s="18"/>
      <c r="AF45" s="1">
        <v>98</v>
      </c>
      <c r="AG45" s="1">
        <v>94</v>
      </c>
      <c r="AH45" s="1">
        <v>93</v>
      </c>
      <c r="AI45" s="1">
        <v>98</v>
      </c>
      <c r="AJ45" s="1">
        <v>97</v>
      </c>
      <c r="AK45" s="1">
        <v>94</v>
      </c>
      <c r="AL45" s="1">
        <v>96</v>
      </c>
      <c r="AM45" s="1">
        <v>97</v>
      </c>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134268</v>
      </c>
      <c r="C46" s="19" t="s">
        <v>261</v>
      </c>
      <c r="D46" s="18"/>
      <c r="E46" s="28">
        <f t="shared" si="0"/>
        <v>94</v>
      </c>
      <c r="F46" s="28" t="str">
        <f t="shared" si="1"/>
        <v>A</v>
      </c>
      <c r="G46" s="28">
        <f t="shared" si="2"/>
        <v>94</v>
      </c>
      <c r="H46" s="28" t="str">
        <f t="shared" si="3"/>
        <v>A</v>
      </c>
      <c r="I46" s="36">
        <v>1</v>
      </c>
      <c r="J46" s="28" t="str">
        <f t="shared" si="4"/>
        <v>Memiliki kemampuan merancang pola pertahanan dan penyerangan Permainan Bola Voli dan Bulutangkis, program latihan Kebugaran Jasmani, sistematika latihan gerak Aktifitas Ritmik, dan merancang simulasi lomba Atletik serta menganalisis bahaya penyakit Menular Seksual (PMS)</v>
      </c>
      <c r="K46" s="28">
        <f t="shared" si="5"/>
        <v>93.875</v>
      </c>
      <c r="L46" s="28" t="str">
        <f t="shared" si="6"/>
        <v>A</v>
      </c>
      <c r="M46" s="28">
        <f t="shared" si="7"/>
        <v>93.875</v>
      </c>
      <c r="N46" s="28" t="str">
        <f t="shared" si="8"/>
        <v>A</v>
      </c>
      <c r="O46" s="36">
        <v>1</v>
      </c>
      <c r="P46" s="28" t="str">
        <f t="shared" si="9"/>
        <v xml:space="preserve">Memiliki kemampuan merancang dan memnpraktekkan pola pertahanan dan penyerangan Permainan Bola Voli dan Bulutangkis, program latihan Kebugaran Jasmani, sistematika latihan gerak Aktifitas Ritmik, dan merancang simulasi lomba Atletik </v>
      </c>
      <c r="Q46" s="39"/>
      <c r="R46" s="39" t="s">
        <v>8</v>
      </c>
      <c r="S46" s="18"/>
      <c r="T46" s="1">
        <v>96</v>
      </c>
      <c r="U46" s="1">
        <v>89</v>
      </c>
      <c r="V46" s="1">
        <v>95</v>
      </c>
      <c r="W46" s="1">
        <v>94</v>
      </c>
      <c r="X46" s="1">
        <v>93</v>
      </c>
      <c r="Y46" s="1">
        <v>97</v>
      </c>
      <c r="Z46" s="1">
        <v>96</v>
      </c>
      <c r="AA46" s="1"/>
      <c r="AB46" s="1"/>
      <c r="AC46" s="1"/>
      <c r="AD46" s="1"/>
      <c r="AE46" s="18"/>
      <c r="AF46" s="1">
        <v>96</v>
      </c>
      <c r="AG46" s="1">
        <v>94</v>
      </c>
      <c r="AH46" s="1">
        <v>93</v>
      </c>
      <c r="AI46" s="1">
        <v>88</v>
      </c>
      <c r="AJ46" s="1">
        <v>96</v>
      </c>
      <c r="AK46" s="1">
        <v>91</v>
      </c>
      <c r="AL46" s="1">
        <v>96</v>
      </c>
      <c r="AM46" s="1">
        <v>97</v>
      </c>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93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94.166666666666671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XII-MIPA 1</vt:lpstr>
      <vt:lpstr>XII-MIPA 2</vt:lpstr>
      <vt:lpstr>XII-MIPA 3</vt:lpstr>
      <vt:lpstr>XII-MIPA 4</vt:lpstr>
      <vt:lpstr>XII-MIPA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2020-04-14T04:31:59Z</dcterms:modified>
  <cp:category/>
</cp:coreProperties>
</file>