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110" yWindow="285" windowWidth="19815" windowHeight="6855" activeTab="2"/>
  </bookViews>
  <sheets>
    <sheet name="X-MIPA 4" sheetId="1" r:id="rId1"/>
    <sheet name="X-MIPA 6" sheetId="3" r:id="rId2"/>
    <sheet name="X-MIPA 5" sheetId="2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U44" i="1"/>
  <c r="U36"/>
  <c r="U35"/>
  <c r="T12" i="3"/>
  <c r="T15"/>
  <c r="T23"/>
  <c r="T25"/>
  <c r="T28"/>
  <c r="T31"/>
  <c r="T32"/>
  <c r="T36"/>
  <c r="T42"/>
  <c r="T46"/>
  <c r="T28" i="2"/>
  <c r="T35"/>
  <c r="T43"/>
  <c r="K55" i="3" l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2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2" l="1"/>
  <c r="K54" i="1"/>
  <c r="H11" i="3"/>
  <c r="H11" i="2"/>
  <c r="H11" i="1"/>
  <c r="K53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<sst xmlns="http://schemas.openxmlformats.org/spreadsheetml/2006/main" count="552" uniqueCount="193">
  <si>
    <t>DAFTAR NILAI SISWA SMAN 9 SEMARANG SEMESTER GENAP TAHUN PELAJARAN 2019/2020</t>
  </si>
  <si>
    <t>Guru :</t>
  </si>
  <si>
    <t>Wiwiek Widayati S.Pd., M.Pd.</t>
  </si>
  <si>
    <t>Kelas X-MIPA 4</t>
  </si>
  <si>
    <t>Mapel :</t>
  </si>
  <si>
    <t>Fisika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</si>
  <si>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</si>
  <si>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</si>
  <si>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</si>
  <si>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</si>
  <si>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</si>
  <si>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</si>
  <si>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</si>
  <si>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</si>
  <si>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</si>
  <si>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</si>
  <si>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</si>
  <si>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</si>
  <si>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</si>
  <si>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</si>
  <si>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</si>
  <si>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</si>
  <si>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</si>
  <si>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</si>
  <si>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</si>
  <si>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</si>
  <si>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</si>
  <si>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</si>
  <si>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</si>
  <si>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</si>
  <si>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</si>
  <si>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</si>
  <si>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</si>
  <si>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</si>
  <si>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</si>
  <si>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</si>
  <si>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</si>
  <si>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</si>
  <si>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</si>
  <si>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</si>
  <si>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</si>
  <si>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</si>
  <si>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</si>
  <si>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</si>
  <si>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</si>
  <si>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</si>
  <si>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</si>
  <si>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</si>
  <si>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</si>
  <si>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</si>
  <si>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</si>
  <si>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</si>
  <si>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</si>
  <si>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</si>
  <si>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</si>
  <si>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</si>
  <si>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</si>
  <si>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</si>
  <si>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</si>
  <si>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</si>
  <si>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</si>
  <si>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</si>
  <si>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</si>
  <si>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</si>
  <si>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</si>
  <si>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</si>
  <si>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</si>
  <si>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</si>
  <si>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</si>
  <si>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</si>
  <si>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</si>
  <si>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</si>
  <si>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</si>
  <si>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</si>
  <si>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</si>
  <si>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</si>
  <si>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</si>
  <si>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</si>
  <si>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</si>
  <si>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</si>
  <si>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</si>
  <si>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</si>
  <si>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</si>
  <si>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</si>
  <si>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</si>
  <si>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</si>
  <si>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</si>
  <si>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</si>
  <si>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</si>
  <si>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</si>
  <si>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</si>
  <si>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</si>
  <si>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</si>
  <si>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</si>
  <si>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</si>
  <si>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</si>
  <si>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</si>
  <si>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</si>
  <si>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</si>
  <si>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</si>
  <si>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</si>
  <si>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</si>
  <si>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</si>
  <si>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</si>
  <si>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</si>
  <si>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</si>
  <si>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</si>
  <si>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</si>
  <si>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</si>
  <si>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</si>
  <si>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</si>
  <si>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</si>
  <si>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</si>
  <si>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</si>
  <si>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19621202 198601 2 003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</si>
  <si>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</si>
  <si>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</si>
  <si>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</si>
  <si>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</si>
  <si>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</si>
  <si>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</si>
  <si>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</si>
  <si>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</si>
  <si>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</si>
  <si>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</si>
  <si>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</si>
  <si>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</si>
  <si>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</si>
  <si>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</si>
  <si>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</si>
  <si>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</si>
  <si>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</si>
  <si>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</si>
  <si>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</si>
  <si>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</si>
  <si>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</si>
  <si>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</si>
  <si>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</si>
  <si>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</si>
  <si>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</si>
  <si>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</si>
  <si>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</si>
  <si>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</si>
  <si>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</si>
  <si>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</si>
  <si>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</si>
  <si>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</si>
  <si>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</si>
  <si>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</si>
  <si>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</si>
  <si>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</si>
  <si>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</si>
  <si>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</si>
  <si>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</si>
  <si>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</si>
  <si>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</si>
  <si>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</si>
  <si>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</si>
  <si>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</si>
  <si>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</si>
  <si>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</si>
  <si>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</si>
  <si>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</si>
  <si>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</si>
  <si>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</si>
  <si>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</si>
  <si>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</si>
  <si>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</si>
  <si>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</si>
  <si>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</si>
  <si>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</si>
  <si>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</si>
  <si>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</si>
  <si>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</si>
  <si>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</si>
  <si>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</si>
  <si>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</si>
  <si>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</si>
  <si>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</si>
  <si>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</si>
  <si>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</si>
  <si>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</si>
  <si>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</si>
  <si>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</si>
  <si>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</si>
  <si>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</si>
  <si>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</si>
  <si>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</si>
  <si>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</si>
  <si>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Memiliki kemampuan menjelaskan tentang  Hukum newton,Gravitasi,Usaha dan Energi,momentum ,Getaran harmonis</t>
  </si>
  <si>
    <t>Memiliki kemampuan menjelaskan tentang  Hukum newton,Gravitasi,Usaha dan Energi,momentum .</t>
  </si>
  <si>
    <t>Sangat terampil melakukan membuat karya konsep gravitasi,percobaan getaran harmonis dan membuat roket air</t>
  </si>
  <si>
    <t xml:space="preserve">Sangat terampil melakukan membuat karya konsep gravitasi dan percobaan getaran harmonis 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</si>
</sst>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3" fillId="0" borderId="0" applyFont="0" applyFill="0" applyBorder="0" applyAlignment="0" applyProtection="0"/>
  </cellStyleXfs>
  <cellXfs count="8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Alignment="1" applyProtection="1">
      <alignment horizontal="center" vertical="center"/>
      <protection locked="0"/>
    </xf>
    <xf numFmtId="0" fontId="0" fillId="16" borderId="11" xfId="0" applyFill="1" applyBorder="1" applyAlignment="1" applyProtection="1">
      <alignment horizontal="center" vertical="center"/>
      <protection locked="0"/>
    </xf>
    <xf numFmtId="2" fontId="0" fillId="16" borderId="11" xfId="0" applyNumberFormat="1" applyFill="1" applyBorder="1" applyAlignment="1" applyProtection="1">
      <alignment horizontal="center" vertical="center"/>
      <protection locked="0"/>
    </xf>
    <xf numFmtId="41" fontId="1" fillId="2" borderId="1" xfId="0" applyNumberFormat="1" applyFont="1" applyFill="1" applyBorder="1" applyAlignment="1" applyProtection="1">
      <alignment horizontal="right"/>
      <protection locked="0"/>
    </xf>
    <xf numFmtId="41" fontId="0" fillId="16" borderId="10" xfId="1" applyFont="1" applyFill="1" applyBorder="1" applyAlignment="1" applyProtection="1">
      <alignment horizontal="center" vertical="center"/>
      <protection locked="0"/>
    </xf>
    <xf numFmtId="41" fontId="0" fillId="16" borderId="11" xfId="1" applyFont="1" applyFill="1" applyBorder="1" applyAlignment="1" applyProtection="1">
      <alignment horizontal="center" vertical="center"/>
      <protection locked="0"/>
    </xf>
    <xf numFmtId="41" fontId="0" fillId="16" borderId="11" xfId="0" applyNumberFormat="1" applyFill="1" applyBorder="1" applyAlignment="1" applyProtection="1">
      <alignment horizontal="center" vertical="center"/>
      <protection locked="0"/>
    </xf>
    <xf numFmtId="41" fontId="0" fillId="16" borderId="1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Comma [0]" xfId="1" builtinId="6"/>
    <cellStyle name="Normal" xfId="0" builtinId="0"/>
  </cellStyles>
  <dxfs count="33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VERSI%20NILAI%20BU%20WIWIK%20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 MIPA 5"/>
      <sheetName val="X MIPA 6"/>
      <sheetName val="X MIPA 7"/>
      <sheetName val="XI MIPA 1"/>
      <sheetName val="XI MIPA 2"/>
      <sheetName val="XI MIPA 3"/>
      <sheetName val="XI MIPA 4"/>
      <sheetName val="X MIPA 4"/>
      <sheetName val="XI MIPA 5"/>
      <sheetName val="XI MIPA 6"/>
      <sheetName val="XI MIPA 7"/>
    </sheetNames>
    <sheetDataSet>
      <sheetData sheetId="0">
        <row r="13">
          <cell r="F13">
            <v>83.91</v>
          </cell>
        </row>
        <row r="30">
          <cell r="F30">
            <v>81.56</v>
          </cell>
        </row>
        <row r="37">
          <cell r="F37">
            <v>82.97</v>
          </cell>
        </row>
        <row r="45">
          <cell r="F45">
            <v>81.56</v>
          </cell>
        </row>
      </sheetData>
      <sheetData sheetId="1">
        <row r="13">
          <cell r="F13">
            <v>79.41</v>
          </cell>
        </row>
        <row r="14">
          <cell r="F14">
            <v>77.06</v>
          </cell>
        </row>
        <row r="17">
          <cell r="F17">
            <v>82.35</v>
          </cell>
        </row>
        <row r="25">
          <cell r="F25">
            <v>81.650000000000006</v>
          </cell>
        </row>
        <row r="27">
          <cell r="F27">
            <v>88</v>
          </cell>
        </row>
        <row r="30">
          <cell r="F30">
            <v>80.59</v>
          </cell>
        </row>
        <row r="33">
          <cell r="F33">
            <v>78.819999999999993</v>
          </cell>
        </row>
        <row r="34">
          <cell r="F34">
            <v>78.819999999999993</v>
          </cell>
        </row>
        <row r="38">
          <cell r="F38">
            <v>82.35</v>
          </cell>
        </row>
        <row r="44">
          <cell r="F44">
            <v>84.12</v>
          </cell>
        </row>
        <row r="48">
          <cell r="F48">
            <v>87.65</v>
          </cell>
        </row>
      </sheetData>
      <sheetData sheetId="2">
        <row r="13">
          <cell r="F13">
            <v>80.92</v>
          </cell>
        </row>
      </sheetData>
      <sheetData sheetId="3">
        <row r="13">
          <cell r="F13">
            <v>85.91</v>
          </cell>
        </row>
      </sheetData>
      <sheetData sheetId="4">
        <row r="13">
          <cell r="F13">
            <v>85.86</v>
          </cell>
        </row>
      </sheetData>
      <sheetData sheetId="5">
        <row r="13">
          <cell r="F13">
            <v>87.86</v>
          </cell>
        </row>
      </sheetData>
      <sheetData sheetId="6">
        <row r="13">
          <cell r="F13">
            <v>79.5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Q11" activePane="bottomRight" state="frozen"/>
      <selection pane="topRight"/>
      <selection pane="bottomLeft"/>
      <selection pane="bottomRight" activeCell="T8" sqref="S8:AD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855468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252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85" t="s">
        <v>19</v>
      </c>
      <c r="R8" s="85"/>
      <c r="S8" s="18"/>
      <c r="T8" s="84" t="s">
        <v>20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34"/>
      <c r="AF8" s="79" t="s">
        <v>21</v>
      </c>
      <c r="AG8" s="79"/>
      <c r="AH8" s="79"/>
      <c r="AI8" s="79"/>
      <c r="AJ8" s="79"/>
      <c r="AK8" s="79"/>
      <c r="AL8" s="79"/>
      <c r="AM8" s="79"/>
      <c r="AN8" s="79"/>
      <c r="AO8" s="79"/>
      <c r="AP8" s="34"/>
      <c r="AQ8" s="81" t="s">
        <v>19</v>
      </c>
      <c r="AR8" s="81"/>
      <c r="AS8" s="81"/>
      <c r="AT8" s="81"/>
      <c r="AU8" s="81"/>
      <c r="AV8" s="81"/>
      <c r="AW8" s="81"/>
      <c r="AX8" s="81"/>
      <c r="AY8" s="81"/>
      <c r="AZ8" s="81"/>
      <c r="BA8" s="8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84" t="s">
        <v>23</v>
      </c>
      <c r="F9" s="84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86" t="s">
        <v>25</v>
      </c>
      <c r="U9" s="86" t="s">
        <v>26</v>
      </c>
      <c r="V9" s="86" t="s">
        <v>27</v>
      </c>
      <c r="W9" s="86" t="s">
        <v>28</v>
      </c>
      <c r="X9" s="86" t="s">
        <v>29</v>
      </c>
      <c r="Y9" s="86" t="s">
        <v>30</v>
      </c>
      <c r="Z9" s="86" t="s">
        <v>31</v>
      </c>
      <c r="AA9" s="86" t="s">
        <v>32</v>
      </c>
      <c r="AB9" s="86" t="s">
        <v>33</v>
      </c>
      <c r="AC9" s="86" t="s">
        <v>34</v>
      </c>
      <c r="AD9" s="83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80" t="s">
        <v>46</v>
      </c>
      <c r="AR9" s="80"/>
      <c r="AS9" s="80" t="s">
        <v>47</v>
      </c>
      <c r="AT9" s="80"/>
      <c r="AU9" s="80" t="s">
        <v>48</v>
      </c>
      <c r="AV9" s="80"/>
      <c r="AW9" s="80"/>
      <c r="AX9" s="80" t="s">
        <v>49</v>
      </c>
      <c r="AY9" s="80"/>
      <c r="AZ9" s="80"/>
      <c r="BA9" s="8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3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144523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Energi,momentum 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dan membuat roket air</v>
      </c>
      <c r="Q11" s="39"/>
      <c r="R11" s="39" t="s">
        <v>9</v>
      </c>
      <c r="S11" s="18"/>
      <c r="T11" s="48">
        <v>90</v>
      </c>
      <c r="U11" s="45">
        <v>72</v>
      </c>
      <c r="V11" s="44">
        <v>76</v>
      </c>
      <c r="W11" s="48">
        <v>90</v>
      </c>
      <c r="X11" s="45">
        <v>72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7" t="s">
        <v>56</v>
      </c>
      <c r="FD11" s="57"/>
      <c r="FE11" s="57"/>
      <c r="FG11" s="56" t="s">
        <v>57</v>
      </c>
      <c r="FH11" s="56"/>
      <c r="FI11" s="56"/>
    </row>
    <row r="12" spans="1:167">
      <c r="A12" s="19">
        <v>2</v>
      </c>
      <c r="B12" s="19">
        <v>144539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Energi,momentum .</v>
      </c>
      <c r="K12" s="28">
        <f t="shared" si="5"/>
        <v>82.4</v>
      </c>
      <c r="L12" s="28" t="str">
        <f t="shared" si="6"/>
        <v>B</v>
      </c>
      <c r="M12" s="28">
        <f t="shared" si="7"/>
        <v>82.4</v>
      </c>
      <c r="N12" s="28" t="str">
        <f t="shared" si="8"/>
        <v>B</v>
      </c>
      <c r="O12" s="36">
        <v>1</v>
      </c>
      <c r="P12" s="28" t="str">
        <f t="shared" si="9"/>
        <v>Sangat terampil melakukan membuat karya konsep gravitasi,percobaan getaran harmonis dan membuat roket air</v>
      </c>
      <c r="Q12" s="39"/>
      <c r="R12" s="39" t="s">
        <v>9</v>
      </c>
      <c r="S12" s="18"/>
      <c r="T12" s="47">
        <v>80</v>
      </c>
      <c r="U12" s="46">
        <v>80</v>
      </c>
      <c r="V12" s="44">
        <v>82</v>
      </c>
      <c r="W12" s="47">
        <v>80</v>
      </c>
      <c r="X12" s="46">
        <v>76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80</v>
      </c>
      <c r="AI12" s="1">
        <v>86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144555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tentang  Hukum newton,Gravitasi,Usaha dan Energi,momentum ,Getaran harmonis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1</v>
      </c>
      <c r="P13" s="28" t="str">
        <f t="shared" si="9"/>
        <v>Sangat terampil melakukan membuat karya konsep gravitasi,percobaan getaran harmonis dan membuat roket air</v>
      </c>
      <c r="Q13" s="39"/>
      <c r="R13" s="39" t="s">
        <v>8</v>
      </c>
      <c r="S13" s="18"/>
      <c r="T13" s="43">
        <v>86</v>
      </c>
      <c r="U13" s="46">
        <v>85</v>
      </c>
      <c r="V13" s="44">
        <v>86</v>
      </c>
      <c r="W13" s="43">
        <v>80</v>
      </c>
      <c r="X13" s="46">
        <v>86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>
        <v>85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0">
        <v>1</v>
      </c>
      <c r="FH13" s="52" t="s">
        <v>189</v>
      </c>
      <c r="FI13" s="51" t="s">
        <v>191</v>
      </c>
      <c r="FJ13" s="49">
        <v>58361</v>
      </c>
      <c r="FK13" s="49">
        <v>58371</v>
      </c>
    </row>
    <row r="14" spans="1:167">
      <c r="A14" s="19">
        <v>4</v>
      </c>
      <c r="B14" s="19">
        <v>144571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menjelaskan tentang  Hukum newton,Gravitasi,Usaha dan Energi,momentum ,Getaran harmonis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membuat karya konsep gravitasi dan percobaan getaran harmonis </v>
      </c>
      <c r="Q14" s="39"/>
      <c r="R14" s="39" t="s">
        <v>9</v>
      </c>
      <c r="S14" s="18"/>
      <c r="T14" s="47">
        <v>80</v>
      </c>
      <c r="U14" s="46">
        <v>80</v>
      </c>
      <c r="V14" s="44">
        <v>85</v>
      </c>
      <c r="W14" s="47">
        <v>80</v>
      </c>
      <c r="X14" s="46">
        <v>84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0"/>
      <c r="FH14" s="53"/>
      <c r="FI14" s="51"/>
      <c r="FJ14" s="49"/>
      <c r="FK14" s="49"/>
    </row>
    <row r="15" spans="1:167">
      <c r="A15" s="19">
        <v>5</v>
      </c>
      <c r="B15" s="19">
        <v>144587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Energi,momentum .</v>
      </c>
      <c r="K15" s="28">
        <f t="shared" si="5"/>
        <v>83.2</v>
      </c>
      <c r="L15" s="28" t="str">
        <f t="shared" si="6"/>
        <v>B</v>
      </c>
      <c r="M15" s="28">
        <f t="shared" si="7"/>
        <v>83.2</v>
      </c>
      <c r="N15" s="28" t="str">
        <f t="shared" si="8"/>
        <v>B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9</v>
      </c>
      <c r="S15" s="18"/>
      <c r="T15" s="47">
        <v>80</v>
      </c>
      <c r="U15" s="46">
        <v>80</v>
      </c>
      <c r="V15" s="44">
        <v>80</v>
      </c>
      <c r="W15" s="47">
        <v>80</v>
      </c>
      <c r="X15" s="46">
        <v>80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86</v>
      </c>
      <c r="AI15" s="1">
        <v>85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0">
        <v>2</v>
      </c>
      <c r="FH15" s="52" t="s">
        <v>190</v>
      </c>
      <c r="FI15" s="52" t="s">
        <v>192</v>
      </c>
      <c r="FJ15" s="49">
        <v>58362</v>
      </c>
      <c r="FK15" s="49">
        <v>58372</v>
      </c>
    </row>
    <row r="16" spans="1:167">
      <c r="A16" s="19">
        <v>6</v>
      </c>
      <c r="B16" s="19">
        <v>144603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menjelaskan tentang  Hukum newton,Gravitasi,Usaha dan Energi,momentum 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membuat karya konsep gravitasi dan percobaan getaran harmonis </v>
      </c>
      <c r="Q16" s="39"/>
      <c r="R16" s="39" t="s">
        <v>9</v>
      </c>
      <c r="S16" s="18"/>
      <c r="T16" s="47">
        <v>85</v>
      </c>
      <c r="U16" s="46">
        <v>75</v>
      </c>
      <c r="V16" s="44">
        <v>76</v>
      </c>
      <c r="W16" s="47">
        <v>85</v>
      </c>
      <c r="X16" s="46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0"/>
      <c r="FH16" s="53"/>
      <c r="FI16" s="53"/>
      <c r="FJ16" s="49"/>
      <c r="FK16" s="49"/>
    </row>
    <row r="17" spans="1:167">
      <c r="A17" s="19">
        <v>7</v>
      </c>
      <c r="B17" s="19">
        <v>144619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menjelaskan tentang  Hukum newton,Gravitasi,Usaha dan Energi,momentum ,Getaran harmonis</v>
      </c>
      <c r="K17" s="28">
        <f t="shared" si="5"/>
        <v>82.4</v>
      </c>
      <c r="L17" s="28" t="str">
        <f t="shared" si="6"/>
        <v>B</v>
      </c>
      <c r="M17" s="28">
        <f t="shared" si="7"/>
        <v>82.4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9</v>
      </c>
      <c r="S17" s="18"/>
      <c r="T17" s="47">
        <v>86</v>
      </c>
      <c r="U17" s="46">
        <v>80</v>
      </c>
      <c r="V17" s="44">
        <v>80</v>
      </c>
      <c r="W17" s="47">
        <v>86</v>
      </c>
      <c r="X17" s="46">
        <v>80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80</v>
      </c>
      <c r="AI17" s="1">
        <v>86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0">
        <v>3</v>
      </c>
      <c r="FH17" s="51" t="s">
        <v>189</v>
      </c>
      <c r="FI17" s="51"/>
      <c r="FJ17" s="49">
        <v>58363</v>
      </c>
      <c r="FK17" s="49">
        <v>58373</v>
      </c>
    </row>
    <row r="18" spans="1:167">
      <c r="A18" s="19">
        <v>8</v>
      </c>
      <c r="B18" s="19">
        <v>144635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menjelaskan tentang  Hukum newton,Gravitasi,Usaha dan Energi,momentum ,Getaran harmonis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1</v>
      </c>
      <c r="P18" s="28" t="str">
        <f t="shared" si="9"/>
        <v>Sangat terampil melakukan membuat karya konsep gravitasi,percobaan getaran harmonis dan membuat roket air</v>
      </c>
      <c r="Q18" s="39"/>
      <c r="R18" s="39" t="s">
        <v>9</v>
      </c>
      <c r="S18" s="18"/>
      <c r="T18" s="47">
        <v>84</v>
      </c>
      <c r="U18" s="46">
        <v>80</v>
      </c>
      <c r="V18" s="44">
        <v>80</v>
      </c>
      <c r="W18" s="47">
        <v>80</v>
      </c>
      <c r="X18" s="46">
        <v>86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86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0"/>
      <c r="FH18" s="51"/>
      <c r="FI18" s="51"/>
      <c r="FJ18" s="49"/>
      <c r="FK18" s="49"/>
    </row>
    <row r="19" spans="1:167">
      <c r="A19" s="19">
        <v>9</v>
      </c>
      <c r="B19" s="19">
        <v>144651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menjelaskan tentang  Hukum newton,Gravitasi,Usaha dan Energi,momentum 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Sangat terampil melakukan membuat karya konsep gravitasi dan percobaan getaran harmonis </v>
      </c>
      <c r="Q19" s="39"/>
      <c r="R19" s="39" t="s">
        <v>9</v>
      </c>
      <c r="S19" s="18"/>
      <c r="T19" s="47">
        <v>80</v>
      </c>
      <c r="U19" s="46">
        <v>78</v>
      </c>
      <c r="V19" s="44">
        <v>74</v>
      </c>
      <c r="W19" s="47">
        <v>80</v>
      </c>
      <c r="X19" s="46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0">
        <v>4</v>
      </c>
      <c r="FH19" s="51"/>
      <c r="FI19" s="51"/>
      <c r="FJ19" s="49">
        <v>58364</v>
      </c>
      <c r="FK19" s="49">
        <v>58374</v>
      </c>
    </row>
    <row r="20" spans="1:167">
      <c r="A20" s="19">
        <v>10</v>
      </c>
      <c r="B20" s="19">
        <v>144667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menjelaskan tentang  Hukum newton,Gravitasi,Usaha dan Energi,momentum ,Getaran harmonis</v>
      </c>
      <c r="K20" s="28">
        <f t="shared" si="5"/>
        <v>83.6</v>
      </c>
      <c r="L20" s="28" t="str">
        <f t="shared" si="6"/>
        <v>B</v>
      </c>
      <c r="M20" s="28">
        <f t="shared" si="7"/>
        <v>83.6</v>
      </c>
      <c r="N20" s="28" t="str">
        <f t="shared" si="8"/>
        <v>B</v>
      </c>
      <c r="O20" s="36">
        <v>1</v>
      </c>
      <c r="P20" s="28" t="str">
        <f t="shared" si="9"/>
        <v>Sangat terampil melakukan membuat karya konsep gravitasi,percobaan getaran harmonis dan membuat roket air</v>
      </c>
      <c r="Q20" s="39"/>
      <c r="R20" s="39" t="s">
        <v>8</v>
      </c>
      <c r="S20" s="18"/>
      <c r="T20" s="47">
        <v>90</v>
      </c>
      <c r="U20" s="46">
        <v>82</v>
      </c>
      <c r="V20" s="44">
        <v>85</v>
      </c>
      <c r="W20" s="47">
        <v>85</v>
      </c>
      <c r="X20" s="46">
        <v>85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>
        <v>86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0"/>
      <c r="FH20" s="51"/>
      <c r="FI20" s="51"/>
      <c r="FJ20" s="49"/>
      <c r="FK20" s="49"/>
    </row>
    <row r="21" spans="1:167">
      <c r="A21" s="19">
        <v>11</v>
      </c>
      <c r="B21" s="19">
        <v>144683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menjelaskan tentang  Hukum newton,Gravitasi,Usaha dan Energi,momentum ,Getaran harmonis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 xml:space="preserve">Sangat terampil melakukan membuat karya konsep gravitasi dan percobaan getaran harmonis </v>
      </c>
      <c r="Q21" s="39"/>
      <c r="R21" s="39" t="s">
        <v>9</v>
      </c>
      <c r="S21" s="18"/>
      <c r="T21" s="47">
        <v>80</v>
      </c>
      <c r="U21" s="46">
        <v>80</v>
      </c>
      <c r="V21" s="44">
        <v>86</v>
      </c>
      <c r="W21" s="47">
        <v>86</v>
      </c>
      <c r="X21" s="46">
        <v>83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0">
        <v>5</v>
      </c>
      <c r="FH21" s="51"/>
      <c r="FI21" s="51"/>
      <c r="FJ21" s="49">
        <v>58365</v>
      </c>
      <c r="FK21" s="49">
        <v>58375</v>
      </c>
    </row>
    <row r="22" spans="1:167">
      <c r="A22" s="19">
        <v>12</v>
      </c>
      <c r="B22" s="19">
        <v>144699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menjelaskan tentang  Hukum newton,Gravitasi,Usaha dan Energi,momentum ,Getaran harmonis</v>
      </c>
      <c r="K22" s="28">
        <f t="shared" si="5"/>
        <v>82.2</v>
      </c>
      <c r="L22" s="28" t="str">
        <f t="shared" si="6"/>
        <v>B</v>
      </c>
      <c r="M22" s="28">
        <f t="shared" si="7"/>
        <v>82.2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gravitasi,percobaan getaran harmonis dan membuat roket air</v>
      </c>
      <c r="Q22" s="39"/>
      <c r="R22" s="39" t="s">
        <v>9</v>
      </c>
      <c r="S22" s="18"/>
      <c r="T22" s="47">
        <v>85</v>
      </c>
      <c r="U22" s="46">
        <v>80</v>
      </c>
      <c r="V22" s="44">
        <v>80</v>
      </c>
      <c r="W22" s="47">
        <v>85</v>
      </c>
      <c r="X22" s="46">
        <v>80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85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0"/>
      <c r="FH22" s="51"/>
      <c r="FI22" s="51"/>
      <c r="FJ22" s="49"/>
      <c r="FK22" s="49"/>
    </row>
    <row r="23" spans="1:167">
      <c r="A23" s="19">
        <v>13</v>
      </c>
      <c r="B23" s="19">
        <v>144715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menjelaskan tentang  Hukum newton,Gravitasi,Usaha dan Energi,momentum ,Getaran harmonis</v>
      </c>
      <c r="K23" s="28">
        <f t="shared" si="5"/>
        <v>82.2</v>
      </c>
      <c r="L23" s="28" t="str">
        <f t="shared" si="6"/>
        <v>B</v>
      </c>
      <c r="M23" s="28">
        <f t="shared" si="7"/>
        <v>82.2</v>
      </c>
      <c r="N23" s="28" t="str">
        <f t="shared" si="8"/>
        <v>B</v>
      </c>
      <c r="O23" s="36">
        <v>1</v>
      </c>
      <c r="P23" s="28" t="str">
        <f t="shared" si="9"/>
        <v>Sangat terampil melakukan membuat karya konsep gravitasi,percobaan getaran harmonis dan membuat roket air</v>
      </c>
      <c r="Q23" s="39"/>
      <c r="R23" s="39" t="s">
        <v>9</v>
      </c>
      <c r="S23" s="18"/>
      <c r="T23" s="47">
        <v>90</v>
      </c>
      <c r="U23" s="46">
        <v>80</v>
      </c>
      <c r="V23" s="44">
        <v>72</v>
      </c>
      <c r="W23" s="47">
        <v>90</v>
      </c>
      <c r="X23" s="46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86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0">
        <v>6</v>
      </c>
      <c r="FH23" s="51"/>
      <c r="FI23" s="51"/>
      <c r="FJ23" s="49">
        <v>58366</v>
      </c>
      <c r="FK23" s="49">
        <v>58376</v>
      </c>
    </row>
    <row r="24" spans="1:167">
      <c r="A24" s="19">
        <v>14</v>
      </c>
      <c r="B24" s="19">
        <v>144731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83.4</v>
      </c>
      <c r="L24" s="28" t="str">
        <f t="shared" si="6"/>
        <v>B</v>
      </c>
      <c r="M24" s="28">
        <f t="shared" si="7"/>
        <v>83.4</v>
      </c>
      <c r="N24" s="28" t="str">
        <f t="shared" si="8"/>
        <v>B</v>
      </c>
      <c r="O24" s="36">
        <v>1</v>
      </c>
      <c r="P24" s="28" t="str">
        <f t="shared" si="9"/>
        <v>Sangat terampil melakukan membuat karya konsep gravitasi,percobaan getaran harmonis dan membuat roket air</v>
      </c>
      <c r="Q24" s="39"/>
      <c r="R24" s="39" t="s">
        <v>9</v>
      </c>
      <c r="S24" s="18"/>
      <c r="T24" s="47">
        <v>85</v>
      </c>
      <c r="U24" s="46">
        <v>86</v>
      </c>
      <c r="V24" s="44">
        <v>86</v>
      </c>
      <c r="W24" s="47">
        <v>80</v>
      </c>
      <c r="X24" s="46">
        <v>82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85</v>
      </c>
      <c r="AI24" s="1">
        <v>86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0"/>
      <c r="FH24" s="51"/>
      <c r="FI24" s="51"/>
      <c r="FJ24" s="49"/>
      <c r="FK24" s="49"/>
    </row>
    <row r="25" spans="1:167">
      <c r="A25" s="19">
        <v>15</v>
      </c>
      <c r="B25" s="19">
        <v>144747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Energi,momentum 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membuat karya konsep gravitasi dan percobaan getaran harmonis </v>
      </c>
      <c r="Q25" s="39"/>
      <c r="R25" s="39" t="s">
        <v>9</v>
      </c>
      <c r="S25" s="18"/>
      <c r="T25" s="47">
        <v>86</v>
      </c>
      <c r="U25" s="46">
        <v>72</v>
      </c>
      <c r="V25" s="44">
        <v>76</v>
      </c>
      <c r="W25" s="47">
        <v>86</v>
      </c>
      <c r="X25" s="46">
        <v>79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8" t="s">
        <v>80</v>
      </c>
      <c r="FD25" s="78"/>
      <c r="FE25" s="78"/>
      <c r="FG25" s="50">
        <v>7</v>
      </c>
      <c r="FH25" s="51"/>
      <c r="FI25" s="51"/>
      <c r="FJ25" s="49">
        <v>58367</v>
      </c>
      <c r="FK25" s="49">
        <v>58377</v>
      </c>
    </row>
    <row r="26" spans="1:167">
      <c r="A26" s="19">
        <v>16</v>
      </c>
      <c r="B26" s="19">
        <v>144763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Energi,momentum 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Sangat terampil melakukan membuat karya konsep gravitasi,percobaan getaran harmonis dan membuat roket air</v>
      </c>
      <c r="Q26" s="39"/>
      <c r="R26" s="39" t="s">
        <v>9</v>
      </c>
      <c r="S26" s="18"/>
      <c r="T26" s="47">
        <v>80</v>
      </c>
      <c r="U26" s="46">
        <v>78</v>
      </c>
      <c r="V26" s="44">
        <v>80</v>
      </c>
      <c r="W26" s="47">
        <v>80</v>
      </c>
      <c r="X26" s="46">
        <v>83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85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0"/>
      <c r="FH26" s="51"/>
      <c r="FI26" s="51"/>
      <c r="FJ26" s="49"/>
      <c r="FK26" s="49"/>
    </row>
    <row r="27" spans="1:167">
      <c r="A27" s="19">
        <v>17</v>
      </c>
      <c r="B27" s="19">
        <v>144779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Energi,momentum 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membuat karya konsep gravitasi dan percobaan getaran harmonis </v>
      </c>
      <c r="Q27" s="39"/>
      <c r="R27" s="39" t="s">
        <v>9</v>
      </c>
      <c r="S27" s="18"/>
      <c r="T27" s="47">
        <v>76</v>
      </c>
      <c r="U27" s="46">
        <v>74</v>
      </c>
      <c r="V27" s="44">
        <v>77</v>
      </c>
      <c r="W27" s="47">
        <v>76</v>
      </c>
      <c r="X27" s="46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80</v>
      </c>
      <c r="AI27" s="1">
        <v>80</v>
      </c>
      <c r="AJ27" s="1">
        <v>78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0">
        <v>8</v>
      </c>
      <c r="FH27" s="51"/>
      <c r="FI27" s="51"/>
      <c r="FJ27" s="49">
        <v>58368</v>
      </c>
      <c r="FK27" s="49">
        <v>58378</v>
      </c>
    </row>
    <row r="28" spans="1:167">
      <c r="A28" s="19">
        <v>18</v>
      </c>
      <c r="B28" s="19">
        <v>144795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menjelaskan tentang  Hukum newton,Gravitasi,Usaha dan Energi,momentum ,Getaran harmonis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1</v>
      </c>
      <c r="P28" s="28" t="str">
        <f t="shared" si="9"/>
        <v>Sangat terampil melakukan membuat karya konsep gravitasi,percobaan getaran harmonis dan membuat roket air</v>
      </c>
      <c r="Q28" s="39"/>
      <c r="R28" s="39" t="s">
        <v>9</v>
      </c>
      <c r="S28" s="18"/>
      <c r="T28" s="47">
        <v>80</v>
      </c>
      <c r="U28" s="46">
        <v>80</v>
      </c>
      <c r="V28" s="44">
        <v>85</v>
      </c>
      <c r="W28" s="47">
        <v>85</v>
      </c>
      <c r="X28" s="46">
        <v>86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80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0"/>
      <c r="FH28" s="51"/>
      <c r="FI28" s="51"/>
      <c r="FJ28" s="49"/>
      <c r="FK28" s="49"/>
    </row>
    <row r="29" spans="1:167">
      <c r="A29" s="19">
        <v>19</v>
      </c>
      <c r="B29" s="19">
        <v>144811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menjelaskan tentang  Hukum newton,Gravitasi,Usaha dan Energi,momentum ,Getaran harmonis</v>
      </c>
      <c r="K29" s="28">
        <f t="shared" si="5"/>
        <v>83.2</v>
      </c>
      <c r="L29" s="28" t="str">
        <f t="shared" si="6"/>
        <v>B</v>
      </c>
      <c r="M29" s="28">
        <f t="shared" si="7"/>
        <v>83.2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gravitasi,percobaan getaran harmonis dan membuat roket air</v>
      </c>
      <c r="Q29" s="39"/>
      <c r="R29" s="39" t="s">
        <v>9</v>
      </c>
      <c r="S29" s="18"/>
      <c r="T29" s="47">
        <v>86</v>
      </c>
      <c r="U29" s="46">
        <v>80</v>
      </c>
      <c r="V29" s="44">
        <v>80</v>
      </c>
      <c r="W29" s="47">
        <v>80</v>
      </c>
      <c r="X29" s="46">
        <v>80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86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0">
        <v>9</v>
      </c>
      <c r="FH29" s="51"/>
      <c r="FI29" s="51"/>
      <c r="FJ29" s="49">
        <v>58369</v>
      </c>
      <c r="FK29" s="49">
        <v>58379</v>
      </c>
    </row>
    <row r="30" spans="1:167">
      <c r="A30" s="19">
        <v>20</v>
      </c>
      <c r="B30" s="19">
        <v>144827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Energi,momentum 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gravitasi,percobaan getaran harmonis dan membuat roket air</v>
      </c>
      <c r="Q30" s="39"/>
      <c r="R30" s="39" t="s">
        <v>9</v>
      </c>
      <c r="S30" s="18"/>
      <c r="T30" s="47">
        <v>76</v>
      </c>
      <c r="U30" s="46">
        <v>80</v>
      </c>
      <c r="V30" s="44">
        <v>80</v>
      </c>
      <c r="W30" s="47">
        <v>80</v>
      </c>
      <c r="X30" s="46">
        <v>80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0"/>
      <c r="FH30" s="51"/>
      <c r="FI30" s="51"/>
      <c r="FJ30" s="49"/>
      <c r="FK30" s="49"/>
    </row>
    <row r="31" spans="1:167">
      <c r="A31" s="19">
        <v>21</v>
      </c>
      <c r="B31" s="19">
        <v>144843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Energi,momentum 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membuat karya konsep gravitasi dan percobaan getaran harmonis </v>
      </c>
      <c r="Q31" s="39"/>
      <c r="R31" s="39" t="s">
        <v>9</v>
      </c>
      <c r="S31" s="18"/>
      <c r="T31" s="47">
        <v>80</v>
      </c>
      <c r="U31" s="46">
        <v>82</v>
      </c>
      <c r="V31" s="44">
        <v>80</v>
      </c>
      <c r="W31" s="47">
        <v>80</v>
      </c>
      <c r="X31" s="46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0">
        <v>10</v>
      </c>
      <c r="FH31" s="51"/>
      <c r="FI31" s="51"/>
      <c r="FJ31" s="49">
        <v>58370</v>
      </c>
      <c r="FK31" s="49">
        <v>58380</v>
      </c>
    </row>
    <row r="32" spans="1:167">
      <c r="A32" s="19">
        <v>22</v>
      </c>
      <c r="B32" s="19">
        <v>144859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menjelaskan tentang  Hukum newton,Gravitasi,Usaha dan Energi,momentum ,Getaran harmonis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gravitasi,percobaan getaran harmonis dan membuat roket air</v>
      </c>
      <c r="Q32" s="39"/>
      <c r="R32" s="39" t="s">
        <v>8</v>
      </c>
      <c r="S32" s="18"/>
      <c r="T32" s="47">
        <v>85</v>
      </c>
      <c r="U32" s="46">
        <v>86</v>
      </c>
      <c r="V32" s="44">
        <v>85</v>
      </c>
      <c r="W32" s="47">
        <v>84</v>
      </c>
      <c r="X32" s="46">
        <v>84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85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0"/>
      <c r="FH32" s="49"/>
      <c r="FI32" s="49"/>
      <c r="FJ32" s="49"/>
      <c r="FK32" s="49"/>
    </row>
    <row r="33" spans="1:157">
      <c r="A33" s="19">
        <v>23</v>
      </c>
      <c r="B33" s="19">
        <v>144875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menjelaskan tentang  Hukum newton,Gravitasi,Usaha dan Energi,momentum ,Getaran harmonis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Sangat terampil melakukan membuat karya konsep gravitasi dan percobaan getaran harmonis </v>
      </c>
      <c r="Q33" s="39"/>
      <c r="R33" s="39" t="s">
        <v>8</v>
      </c>
      <c r="S33" s="18"/>
      <c r="T33" s="47">
        <v>86</v>
      </c>
      <c r="U33" s="46">
        <v>80</v>
      </c>
      <c r="V33" s="44">
        <v>80</v>
      </c>
      <c r="W33" s="47">
        <v>82</v>
      </c>
      <c r="X33" s="46">
        <v>86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144891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menjelaskan tentang  Hukum newton,Gravitasi,Usaha dan Energi,momentum ,Getaran harmonis</v>
      </c>
      <c r="K34" s="28">
        <f t="shared" si="5"/>
        <v>82.8</v>
      </c>
      <c r="L34" s="28" t="str">
        <f t="shared" si="6"/>
        <v>B</v>
      </c>
      <c r="M34" s="28">
        <f t="shared" si="7"/>
        <v>82.8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gravitasi,percobaan getaran harmonis dan membuat roket air</v>
      </c>
      <c r="Q34" s="39"/>
      <c r="R34" s="39" t="s">
        <v>8</v>
      </c>
      <c r="S34" s="18"/>
      <c r="T34" s="47">
        <v>82</v>
      </c>
      <c r="U34" s="46">
        <v>80</v>
      </c>
      <c r="V34" s="44">
        <v>84</v>
      </c>
      <c r="W34" s="47">
        <v>82</v>
      </c>
      <c r="X34" s="46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87</v>
      </c>
      <c r="AH34" s="1">
        <v>80</v>
      </c>
      <c r="AI34" s="1">
        <v>80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144907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menjelaskan tentang  Hukum newton,Gravitasi,Usaha dan Energi,momentum ,Getaran harmonis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9</v>
      </c>
      <c r="S35" s="18"/>
      <c r="T35" s="47">
        <v>80</v>
      </c>
      <c r="U35" s="46">
        <f t="shared" ref="U35:U44" si="10">ROUND(T35,2)</f>
        <v>80</v>
      </c>
      <c r="V35" s="44">
        <v>84</v>
      </c>
      <c r="W35" s="47">
        <v>84</v>
      </c>
      <c r="X35" s="46">
        <v>88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85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144923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menjelaskan tentang  Hukum newton,Gravitasi,Usaha dan Energi,momentum ,Getaran harmonis</v>
      </c>
      <c r="K36" s="28">
        <f t="shared" si="5"/>
        <v>82.4</v>
      </c>
      <c r="L36" s="28" t="str">
        <f t="shared" si="6"/>
        <v>B</v>
      </c>
      <c r="M36" s="28">
        <f t="shared" si="7"/>
        <v>82.4</v>
      </c>
      <c r="N36" s="28" t="str">
        <f t="shared" si="8"/>
        <v>B</v>
      </c>
      <c r="O36" s="36">
        <v>1</v>
      </c>
      <c r="P36" s="28" t="str">
        <f t="shared" si="9"/>
        <v>Sangat terampil melakukan membuat karya konsep gravitasi,percobaan getaran harmonis dan membuat roket air</v>
      </c>
      <c r="Q36" s="39"/>
      <c r="R36" s="39" t="s">
        <v>9</v>
      </c>
      <c r="S36" s="18"/>
      <c r="T36" s="47">
        <v>85</v>
      </c>
      <c r="U36" s="46">
        <f t="shared" si="10"/>
        <v>85</v>
      </c>
      <c r="V36" s="44">
        <v>73</v>
      </c>
      <c r="W36" s="47">
        <v>85</v>
      </c>
      <c r="X36" s="46">
        <v>88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>
        <v>80</v>
      </c>
      <c r="AI36" s="1">
        <v>80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144939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tentang  Hukum newton,Gravitasi,Usaha dan Energi,momentum ,Getaran harmonis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9</v>
      </c>
      <c r="S37" s="18"/>
      <c r="T37" s="47">
        <v>84</v>
      </c>
      <c r="U37" s="46">
        <v>85</v>
      </c>
      <c r="V37" s="44">
        <v>80</v>
      </c>
      <c r="W37" s="47">
        <v>84</v>
      </c>
      <c r="X37" s="46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80</v>
      </c>
      <c r="AI37" s="1">
        <v>80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149759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menjelaskan tentang  Hukum newton,Gravitasi,Usaha dan Energi,momentum ,Getaran harmonis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gravitasi,percobaan getaran harmonis dan membuat roket air</v>
      </c>
      <c r="Q38" s="39"/>
      <c r="R38" s="39" t="s">
        <v>9</v>
      </c>
      <c r="S38" s="18"/>
      <c r="T38" s="47">
        <v>85</v>
      </c>
      <c r="U38" s="46">
        <v>80</v>
      </c>
      <c r="V38" s="44">
        <v>74</v>
      </c>
      <c r="W38" s="47">
        <v>85</v>
      </c>
      <c r="X38" s="46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85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144955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menjelaskan tentang  Hukum newton,Gravitasi,Usaha dan Energi,momentum ,Getaran harmonis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Sangat terampil melakukan membuat karya konsep gravitasi dan percobaan getaran harmonis </v>
      </c>
      <c r="Q39" s="39"/>
      <c r="R39" s="39" t="s">
        <v>9</v>
      </c>
      <c r="S39" s="18"/>
      <c r="T39" s="47">
        <v>90</v>
      </c>
      <c r="U39" s="46">
        <v>80</v>
      </c>
      <c r="V39" s="44">
        <v>78</v>
      </c>
      <c r="W39" s="47">
        <v>90</v>
      </c>
      <c r="X39" s="46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144971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menjelaskan tentang  Hukum newton,Gravitasi,Usaha dan Energi,momentum ,Getaran harmonis</v>
      </c>
      <c r="K40" s="28">
        <f t="shared" si="5"/>
        <v>83.4</v>
      </c>
      <c r="L40" s="28" t="str">
        <f t="shared" si="6"/>
        <v>B</v>
      </c>
      <c r="M40" s="28">
        <f t="shared" si="7"/>
        <v>83.4</v>
      </c>
      <c r="N40" s="28" t="str">
        <f t="shared" si="8"/>
        <v>B</v>
      </c>
      <c r="O40" s="36">
        <v>1</v>
      </c>
      <c r="P40" s="28" t="str">
        <f t="shared" si="9"/>
        <v>Sangat terampil melakukan membuat karya konsep gravitasi,percobaan getaran harmonis dan membuat roket air</v>
      </c>
      <c r="Q40" s="39"/>
      <c r="R40" s="39" t="s">
        <v>9</v>
      </c>
      <c r="S40" s="18"/>
      <c r="T40" s="47">
        <v>86</v>
      </c>
      <c r="U40" s="46">
        <v>85</v>
      </c>
      <c r="V40" s="44">
        <v>85</v>
      </c>
      <c r="W40" s="47">
        <v>86</v>
      </c>
      <c r="X40" s="46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85</v>
      </c>
      <c r="AI40" s="1">
        <v>80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144987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Energi,momentum 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 xml:space="preserve">Sangat terampil melakukan membuat karya konsep gravitasi dan percobaan getaran harmonis </v>
      </c>
      <c r="Q41" s="39"/>
      <c r="R41" s="39" t="s">
        <v>9</v>
      </c>
      <c r="S41" s="18"/>
      <c r="T41" s="47">
        <v>80</v>
      </c>
      <c r="U41" s="46">
        <v>80</v>
      </c>
      <c r="V41" s="44">
        <v>80</v>
      </c>
      <c r="W41" s="47">
        <v>82</v>
      </c>
      <c r="X41" s="46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145003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menjelaskan tentang  Hukum newton,Gravitasi,Usaha dan Energi,momentum 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gravitasi,percobaan getaran harmonis dan membuat roket air</v>
      </c>
      <c r="Q42" s="39"/>
      <c r="R42" s="39" t="s">
        <v>9</v>
      </c>
      <c r="S42" s="18"/>
      <c r="T42" s="47">
        <v>80</v>
      </c>
      <c r="U42" s="46">
        <v>80</v>
      </c>
      <c r="V42" s="44">
        <v>80</v>
      </c>
      <c r="W42" s="47">
        <v>78</v>
      </c>
      <c r="X42" s="46">
        <v>76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145019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menjelaskan tentang  Hukum newton,Gravitasi,Usaha dan Energi,momentum ,Getaran harmonis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gravitasi,percobaan getaran harmonis dan membuat roket air</v>
      </c>
      <c r="Q43" s="39"/>
      <c r="R43" s="39" t="s">
        <v>8</v>
      </c>
      <c r="S43" s="18"/>
      <c r="T43" s="47">
        <v>90</v>
      </c>
      <c r="U43" s="46">
        <v>80</v>
      </c>
      <c r="V43" s="44">
        <v>80</v>
      </c>
      <c r="W43" s="47">
        <v>80</v>
      </c>
      <c r="X43" s="46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85</v>
      </c>
      <c r="AI43" s="1">
        <v>80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145035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menjelaskan tentang  Hukum newton,Gravitasi,Usaha dan Energi,momentum ,Getaran harmonis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gravitasi,percobaan getaran harmonis dan membuat roket air</v>
      </c>
      <c r="Q44" s="39"/>
      <c r="R44" s="39" t="s">
        <v>8</v>
      </c>
      <c r="S44" s="18"/>
      <c r="T44" s="47">
        <v>80</v>
      </c>
      <c r="U44" s="46">
        <f t="shared" si="10"/>
        <v>80</v>
      </c>
      <c r="V44" s="44">
        <v>85</v>
      </c>
      <c r="W44" s="47">
        <v>80</v>
      </c>
      <c r="X44" s="46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85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145051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menjelaskan tentang  Hukum newton,Gravitasi,Usaha dan Energi,momentum ,Getaran harmonis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gravitasi,percobaan getaran harmonis dan membuat roket air</v>
      </c>
      <c r="Q45" s="39"/>
      <c r="R45" s="39" t="s">
        <v>9</v>
      </c>
      <c r="S45" s="18"/>
      <c r="T45" s="47">
        <v>86</v>
      </c>
      <c r="U45" s="46">
        <v>80</v>
      </c>
      <c r="V45" s="44">
        <v>73</v>
      </c>
      <c r="W45" s="47">
        <v>86</v>
      </c>
      <c r="X45" s="46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80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145067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menjelaskan tentang  Hukum newton,Gravitasi,Usaha dan Energi,momentum ,Getaran harmonis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1</v>
      </c>
      <c r="P46" s="28" t="str">
        <f t="shared" si="9"/>
        <v>Sangat terampil melakukan membuat karya konsep gravitasi,percobaan getaran harmonis dan membuat roket air</v>
      </c>
      <c r="Q46" s="39"/>
      <c r="R46" s="39" t="s">
        <v>9</v>
      </c>
      <c r="S46" s="18"/>
      <c r="T46" s="47">
        <v>84</v>
      </c>
      <c r="U46" s="46">
        <v>80</v>
      </c>
      <c r="V46" s="44">
        <v>80</v>
      </c>
      <c r="W46" s="47">
        <v>80</v>
      </c>
      <c r="X46" s="46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>
        <v>85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">
    <cfRule type="cellIs" dxfId="329" priority="1" operator="between">
      <formula>($C$4-1)</formula>
      <formula>1</formula>
    </cfRule>
  </conditionalFormatting>
  <conditionalFormatting sqref="K52:K55">
    <cfRule type="cellIs" dxfId="328" priority="161" operator="lessThan">
      <formula>$C$4</formula>
    </cfRule>
  </conditionalFormatting>
  <dataValidations xWindow="780" yWindow="642"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6:AD50 T11:AD13 Y14:AD14 AF11:AO50 W15:AD15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278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85" t="s">
        <v>19</v>
      </c>
      <c r="R8" s="85"/>
      <c r="S8" s="18"/>
      <c r="T8" s="84" t="s">
        <v>20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34"/>
      <c r="AF8" s="79" t="s">
        <v>21</v>
      </c>
      <c r="AG8" s="79"/>
      <c r="AH8" s="79"/>
      <c r="AI8" s="79"/>
      <c r="AJ8" s="79"/>
      <c r="AK8" s="79"/>
      <c r="AL8" s="79"/>
      <c r="AM8" s="79"/>
      <c r="AN8" s="79"/>
      <c r="AO8" s="79"/>
      <c r="AP8" s="34"/>
      <c r="AQ8" s="81" t="s">
        <v>19</v>
      </c>
      <c r="AR8" s="81"/>
      <c r="AS8" s="81"/>
      <c r="AT8" s="81"/>
      <c r="AU8" s="81"/>
      <c r="AV8" s="81"/>
      <c r="AW8" s="81"/>
      <c r="AX8" s="81"/>
      <c r="AY8" s="81"/>
      <c r="AZ8" s="81"/>
      <c r="BA8" s="8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84" t="s">
        <v>23</v>
      </c>
      <c r="F9" s="84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86" t="s">
        <v>25</v>
      </c>
      <c r="U9" s="86" t="s">
        <v>26</v>
      </c>
      <c r="V9" s="86" t="s">
        <v>27</v>
      </c>
      <c r="W9" s="86" t="s">
        <v>28</v>
      </c>
      <c r="X9" s="86" t="s">
        <v>29</v>
      </c>
      <c r="Y9" s="86" t="s">
        <v>30</v>
      </c>
      <c r="Z9" s="86" t="s">
        <v>31</v>
      </c>
      <c r="AA9" s="86" t="s">
        <v>32</v>
      </c>
      <c r="AB9" s="86" t="s">
        <v>33</v>
      </c>
      <c r="AC9" s="86" t="s">
        <v>34</v>
      </c>
      <c r="AD9" s="83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80" t="s">
        <v>46</v>
      </c>
      <c r="AR9" s="80"/>
      <c r="AS9" s="80" t="s">
        <v>47</v>
      </c>
      <c r="AT9" s="80"/>
      <c r="AU9" s="80" t="s">
        <v>48</v>
      </c>
      <c r="AV9" s="80"/>
      <c r="AW9" s="80"/>
      <c r="AX9" s="80" t="s">
        <v>49</v>
      </c>
      <c r="AY9" s="80"/>
      <c r="AZ9" s="80"/>
      <c r="BA9" s="8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3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145660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Energi,momentum ,Getaran harmonis</v>
      </c>
      <c r="K11" s="28">
        <f t="shared" ref="K11:K50" si="5">IF((COUNTA(AF11:AO11)&gt;0),AVERAGE(AF11:AO11),"")</f>
        <v>82.8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dan membuat roket air</v>
      </c>
      <c r="Q11" s="39"/>
      <c r="R11" s="39" t="s">
        <v>8</v>
      </c>
      <c r="S11" s="18"/>
      <c r="T11" s="45">
        <v>80</v>
      </c>
      <c r="U11" s="1">
        <v>85</v>
      </c>
      <c r="V11" s="1">
        <v>86</v>
      </c>
      <c r="W11" s="1">
        <v>80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1">
        <v>80</v>
      </c>
      <c r="AI11" s="1">
        <v>80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7" t="s">
        <v>56</v>
      </c>
      <c r="FD11" s="57"/>
      <c r="FE11" s="57"/>
      <c r="FG11" s="56" t="s">
        <v>57</v>
      </c>
      <c r="FH11" s="56"/>
      <c r="FI11" s="56"/>
    </row>
    <row r="12" spans="1:167">
      <c r="A12" s="19">
        <v>2</v>
      </c>
      <c r="B12" s="19">
        <v>145676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Energi,momentum .</v>
      </c>
      <c r="K12" s="28">
        <f t="shared" si="5"/>
        <v>83.6</v>
      </c>
      <c r="L12" s="28" t="str">
        <f t="shared" si="6"/>
        <v>B</v>
      </c>
      <c r="M12" s="28">
        <f t="shared" si="7"/>
        <v>83.6</v>
      </c>
      <c r="N12" s="28" t="str">
        <f t="shared" si="8"/>
        <v>B</v>
      </c>
      <c r="O12" s="36">
        <v>1</v>
      </c>
      <c r="P12" s="28" t="str">
        <f t="shared" si="9"/>
        <v>Sangat terampil melakukan membuat karya konsep gravitasi,percobaan getaran harmonis dan membuat roket air</v>
      </c>
      <c r="Q12" s="39"/>
      <c r="R12" s="39" t="s">
        <v>9</v>
      </c>
      <c r="S12" s="18"/>
      <c r="T12" s="46">
        <f>'[1]X MIPA 6'!F14</f>
        <v>77.06</v>
      </c>
      <c r="U12" s="1">
        <v>80</v>
      </c>
      <c r="V12" s="1">
        <v>78</v>
      </c>
      <c r="W12" s="1">
        <v>76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>
        <v>86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145692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menjelaskan tentang  Hukum newton,Gravitasi,Usaha dan Energi,momentum ,Getaran harmonis</v>
      </c>
      <c r="K13" s="28">
        <f t="shared" si="5"/>
        <v>84.4</v>
      </c>
      <c r="L13" s="28" t="str">
        <f t="shared" si="6"/>
        <v>A</v>
      </c>
      <c r="M13" s="28">
        <f t="shared" si="7"/>
        <v>84.4</v>
      </c>
      <c r="N13" s="28" t="str">
        <f t="shared" si="8"/>
        <v>A</v>
      </c>
      <c r="O13" s="36">
        <v>1</v>
      </c>
      <c r="P13" s="28" t="str">
        <f t="shared" si="9"/>
        <v>Sangat terampil melakukan membuat karya konsep gravitasi,percobaan getaran harmonis dan membuat roket air</v>
      </c>
      <c r="Q13" s="39"/>
      <c r="R13" s="39" t="s">
        <v>8</v>
      </c>
      <c r="S13" s="18"/>
      <c r="T13" s="46">
        <v>80</v>
      </c>
      <c r="U13" s="1">
        <v>86</v>
      </c>
      <c r="V13" s="1">
        <v>85</v>
      </c>
      <c r="W13" s="1">
        <v>88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87</v>
      </c>
      <c r="AH13" s="1">
        <v>88</v>
      </c>
      <c r="AI13" s="1">
        <v>80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0">
        <v>1</v>
      </c>
      <c r="FH13" s="52" t="s">
        <v>189</v>
      </c>
      <c r="FI13" s="51" t="s">
        <v>191</v>
      </c>
      <c r="FJ13" s="49">
        <v>58401</v>
      </c>
      <c r="FK13" s="49">
        <v>58411</v>
      </c>
    </row>
    <row r="14" spans="1:167">
      <c r="A14" s="19">
        <v>4</v>
      </c>
      <c r="B14" s="19">
        <v>145708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Energi,momentum 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membuat karya konsep gravitasi dan percobaan getaran harmonis </v>
      </c>
      <c r="Q14" s="39"/>
      <c r="R14" s="39" t="s">
        <v>9</v>
      </c>
      <c r="S14" s="18"/>
      <c r="T14" s="46">
        <v>80</v>
      </c>
      <c r="U14" s="1">
        <v>80</v>
      </c>
      <c r="V14" s="1">
        <v>86</v>
      </c>
      <c r="W14" s="1">
        <v>76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0"/>
      <c r="FH14" s="53"/>
      <c r="FI14" s="51"/>
      <c r="FJ14" s="49"/>
      <c r="FK14" s="49"/>
    </row>
    <row r="15" spans="1:167">
      <c r="A15" s="19">
        <v>5</v>
      </c>
      <c r="B15" s="19">
        <v>145724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Energi,momentum .</v>
      </c>
      <c r="K15" s="28">
        <f t="shared" si="5"/>
        <v>86.6</v>
      </c>
      <c r="L15" s="28" t="str">
        <f t="shared" si="6"/>
        <v>A</v>
      </c>
      <c r="M15" s="28">
        <f t="shared" si="7"/>
        <v>86.6</v>
      </c>
      <c r="N15" s="28" t="str">
        <f t="shared" si="8"/>
        <v>A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9</v>
      </c>
      <c r="S15" s="18"/>
      <c r="T15" s="46">
        <f>'[1]X MIPA 6'!F17</f>
        <v>82.35</v>
      </c>
      <c r="U15" s="1">
        <v>75</v>
      </c>
      <c r="V15" s="1">
        <v>76</v>
      </c>
      <c r="W15" s="1">
        <v>75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85</v>
      </c>
      <c r="AI15" s="1">
        <v>86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0">
        <v>2</v>
      </c>
      <c r="FH15" s="52" t="s">
        <v>190</v>
      </c>
      <c r="FI15" s="52" t="s">
        <v>192</v>
      </c>
      <c r="FJ15" s="49">
        <v>58402</v>
      </c>
      <c r="FK15" s="49">
        <v>58412</v>
      </c>
    </row>
    <row r="16" spans="1:167">
      <c r="A16" s="19">
        <v>6</v>
      </c>
      <c r="B16" s="19">
        <v>145740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menjelaskan tentang  Hukum newton,Gravitasi,Usaha dan Energi,momentum ,Getaran harmonis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membuat karya konsep gravitasi dan percobaan getaran harmonis </v>
      </c>
      <c r="Q16" s="39"/>
      <c r="R16" s="39" t="s">
        <v>9</v>
      </c>
      <c r="S16" s="18"/>
      <c r="T16" s="46">
        <v>80</v>
      </c>
      <c r="U16" s="1">
        <v>80</v>
      </c>
      <c r="V16" s="1">
        <v>80</v>
      </c>
      <c r="W16" s="1">
        <v>86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0"/>
      <c r="FH16" s="53"/>
      <c r="FI16" s="53"/>
      <c r="FJ16" s="49"/>
      <c r="FK16" s="49"/>
    </row>
    <row r="17" spans="1:167">
      <c r="A17" s="19">
        <v>7</v>
      </c>
      <c r="B17" s="19">
        <v>145756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menjelaskan tentang  Hukum newton,Gravitasi,Usaha dan Energi,momentum ,Getaran harmonis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9</v>
      </c>
      <c r="S17" s="18"/>
      <c r="T17" s="46">
        <v>80</v>
      </c>
      <c r="U17" s="1">
        <v>80</v>
      </c>
      <c r="V17" s="1">
        <v>80</v>
      </c>
      <c r="W17" s="1">
        <v>84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0">
        <v>3</v>
      </c>
      <c r="FH17" s="51" t="s">
        <v>189</v>
      </c>
      <c r="FI17" s="51"/>
      <c r="FJ17" s="49">
        <v>58403</v>
      </c>
      <c r="FK17" s="49">
        <v>58413</v>
      </c>
    </row>
    <row r="18" spans="1:167">
      <c r="A18" s="19">
        <v>8</v>
      </c>
      <c r="B18" s="19">
        <v>145772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menjelaskan tentang  Hukum newton,Gravitasi,Usaha dan Energi,momentum ,Getaran harmonis</v>
      </c>
      <c r="K18" s="28">
        <f t="shared" si="5"/>
        <v>85.2</v>
      </c>
      <c r="L18" s="28" t="str">
        <f t="shared" si="6"/>
        <v>A</v>
      </c>
      <c r="M18" s="28">
        <f t="shared" si="7"/>
        <v>85.2</v>
      </c>
      <c r="N18" s="28" t="str">
        <f t="shared" si="8"/>
        <v>A</v>
      </c>
      <c r="O18" s="36">
        <v>1</v>
      </c>
      <c r="P18" s="28" t="str">
        <f t="shared" si="9"/>
        <v>Sangat terampil melakukan membuat karya konsep gravitasi,percobaan getaran harmonis dan membuat roket air</v>
      </c>
      <c r="Q18" s="39"/>
      <c r="R18" s="39" t="s">
        <v>9</v>
      </c>
      <c r="S18" s="18"/>
      <c r="T18" s="46">
        <v>80</v>
      </c>
      <c r="U18" s="1">
        <v>80</v>
      </c>
      <c r="V18" s="1">
        <v>80</v>
      </c>
      <c r="W18" s="1">
        <v>84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80</v>
      </c>
      <c r="AI18" s="1">
        <v>86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0"/>
      <c r="FH18" s="51"/>
      <c r="FI18" s="51"/>
      <c r="FJ18" s="49"/>
      <c r="FK18" s="49"/>
    </row>
    <row r="19" spans="1:167">
      <c r="A19" s="19">
        <v>9</v>
      </c>
      <c r="B19" s="19">
        <v>145788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menjelaskan tentang  Hukum newton,Gravitasi,Usaha dan Energi,momentum ,Getaran harmonis</v>
      </c>
      <c r="K19" s="28">
        <f t="shared" si="5"/>
        <v>81.2</v>
      </c>
      <c r="L19" s="28" t="str">
        <f t="shared" si="6"/>
        <v>B</v>
      </c>
      <c r="M19" s="28">
        <f t="shared" si="7"/>
        <v>81.2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gravitasi,percobaan getaran harmonis dan membuat roket air</v>
      </c>
      <c r="Q19" s="39"/>
      <c r="R19" s="39" t="s">
        <v>9</v>
      </c>
      <c r="S19" s="18"/>
      <c r="T19" s="46">
        <v>80</v>
      </c>
      <c r="U19" s="1">
        <v>80</v>
      </c>
      <c r="V19" s="1">
        <v>80</v>
      </c>
      <c r="W19" s="1">
        <v>80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86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0">
        <v>4</v>
      </c>
      <c r="FH19" s="51"/>
      <c r="FI19" s="51"/>
      <c r="FJ19" s="49">
        <v>58404</v>
      </c>
      <c r="FK19" s="49">
        <v>58414</v>
      </c>
    </row>
    <row r="20" spans="1:167">
      <c r="A20" s="19">
        <v>10</v>
      </c>
      <c r="B20" s="19">
        <v>145804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Energi,momentum 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membuat karya konsep gravitasi dan percobaan getaran harmonis </v>
      </c>
      <c r="Q20" s="39"/>
      <c r="R20" s="39" t="s">
        <v>9</v>
      </c>
      <c r="S20" s="18"/>
      <c r="T20" s="46">
        <v>80</v>
      </c>
      <c r="U20" s="1">
        <v>78</v>
      </c>
      <c r="V20" s="1">
        <v>74</v>
      </c>
      <c r="W20" s="1">
        <v>78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0"/>
      <c r="FH20" s="51"/>
      <c r="FI20" s="51"/>
      <c r="FJ20" s="49"/>
      <c r="FK20" s="49"/>
    </row>
    <row r="21" spans="1:167">
      <c r="A21" s="19">
        <v>11</v>
      </c>
      <c r="B21" s="19">
        <v>145820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menjelaskan tentang  Hukum newton,Gravitasi,Usaha dan Energi,momentum ,Getaran harmonis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melakukan membuat karya konsep gravitasi,percobaan getaran harmonis dan membuat roket air</v>
      </c>
      <c r="Q21" s="39"/>
      <c r="R21" s="39" t="s">
        <v>8</v>
      </c>
      <c r="S21" s="18"/>
      <c r="T21" s="46">
        <v>85</v>
      </c>
      <c r="U21" s="1">
        <v>86</v>
      </c>
      <c r="V21" s="1">
        <v>86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88</v>
      </c>
      <c r="AH21" s="1">
        <v>80</v>
      </c>
      <c r="AI21" s="1">
        <v>87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0">
        <v>5</v>
      </c>
      <c r="FH21" s="51"/>
      <c r="FI21" s="51"/>
      <c r="FJ21" s="49">
        <v>58405</v>
      </c>
      <c r="FK21" s="49">
        <v>58415</v>
      </c>
    </row>
    <row r="22" spans="1:167">
      <c r="A22" s="19">
        <v>12</v>
      </c>
      <c r="B22" s="19">
        <v>145836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menjelaskan tentang  Hukum newton,Gravitasi,Usaha dan Energi,momentum ,Getaran harmonis</v>
      </c>
      <c r="K22" s="28">
        <f t="shared" si="5"/>
        <v>81.2</v>
      </c>
      <c r="L22" s="28" t="str">
        <f t="shared" si="6"/>
        <v>B</v>
      </c>
      <c r="M22" s="28">
        <f t="shared" si="7"/>
        <v>81.2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gravitasi,percobaan getaran harmonis dan membuat roket air</v>
      </c>
      <c r="Q22" s="39"/>
      <c r="R22" s="39" t="s">
        <v>9</v>
      </c>
      <c r="S22" s="18"/>
      <c r="T22" s="46">
        <v>80</v>
      </c>
      <c r="U22" s="1">
        <v>84</v>
      </c>
      <c r="V22" s="1">
        <v>80</v>
      </c>
      <c r="W22" s="1">
        <v>85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86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0"/>
      <c r="FH22" s="51"/>
      <c r="FI22" s="51"/>
      <c r="FJ22" s="49"/>
      <c r="FK22" s="49"/>
    </row>
    <row r="23" spans="1:167">
      <c r="A23" s="19">
        <v>13</v>
      </c>
      <c r="B23" s="19">
        <v>145852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 Hukum newton,Gravitasi,Usaha dan Energi,momentum .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1</v>
      </c>
      <c r="P23" s="28" t="str">
        <f t="shared" si="9"/>
        <v>Sangat terampil melakukan membuat karya konsep gravitasi,percobaan getaran harmonis dan membuat roket air</v>
      </c>
      <c r="Q23" s="39"/>
      <c r="R23" s="39" t="s">
        <v>9</v>
      </c>
      <c r="S23" s="18"/>
      <c r="T23" s="46">
        <f>'[1]X MIPA 6'!F25</f>
        <v>81.650000000000006</v>
      </c>
      <c r="U23" s="1">
        <v>80</v>
      </c>
      <c r="V23" s="1">
        <v>78</v>
      </c>
      <c r="W23" s="1">
        <v>80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86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0">
        <v>6</v>
      </c>
      <c r="FH23" s="51"/>
      <c r="FI23" s="51"/>
      <c r="FJ23" s="49">
        <v>58406</v>
      </c>
      <c r="FK23" s="49">
        <v>58416</v>
      </c>
    </row>
    <row r="24" spans="1:167">
      <c r="A24" s="19">
        <v>14</v>
      </c>
      <c r="B24" s="19">
        <v>145868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1</v>
      </c>
      <c r="P24" s="28" t="str">
        <f t="shared" si="9"/>
        <v>Sangat terampil melakukan membuat karya konsep gravitasi,percobaan getaran harmonis dan membuat roket air</v>
      </c>
      <c r="Q24" s="39"/>
      <c r="R24" s="39" t="s">
        <v>9</v>
      </c>
      <c r="S24" s="18"/>
      <c r="T24" s="46">
        <v>88</v>
      </c>
      <c r="U24" s="1">
        <v>80</v>
      </c>
      <c r="V24" s="1">
        <v>75</v>
      </c>
      <c r="W24" s="1">
        <v>80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80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0"/>
      <c r="FH24" s="51"/>
      <c r="FI24" s="51"/>
      <c r="FJ24" s="49"/>
      <c r="FK24" s="49"/>
    </row>
    <row r="25" spans="1:167">
      <c r="A25" s="19">
        <v>15</v>
      </c>
      <c r="B25" s="19">
        <v>145884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menjelaskan tentang  Hukum newton,Gravitasi,Usaha dan Energi,momentum ,Getaran harmonis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1</v>
      </c>
      <c r="P25" s="28" t="str">
        <f t="shared" si="9"/>
        <v>Sangat terampil melakukan membuat karya konsep gravitasi,percobaan getaran harmonis dan membuat roket air</v>
      </c>
      <c r="Q25" s="39"/>
      <c r="R25" s="39" t="s">
        <v>9</v>
      </c>
      <c r="S25" s="18"/>
      <c r="T25" s="46">
        <f>'[1]X MIPA 6'!F27</f>
        <v>88</v>
      </c>
      <c r="U25" s="1">
        <v>80</v>
      </c>
      <c r="V25" s="1">
        <v>79</v>
      </c>
      <c r="W25" s="1">
        <v>80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80</v>
      </c>
      <c r="AI25" s="1">
        <v>87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8" t="s">
        <v>80</v>
      </c>
      <c r="FD25" s="78"/>
      <c r="FE25" s="78"/>
      <c r="FG25" s="50">
        <v>7</v>
      </c>
      <c r="FH25" s="51"/>
      <c r="FI25" s="51"/>
      <c r="FJ25" s="49">
        <v>58407</v>
      </c>
      <c r="FK25" s="49">
        <v>58417</v>
      </c>
    </row>
    <row r="26" spans="1:167">
      <c r="A26" s="19">
        <v>16</v>
      </c>
      <c r="B26" s="19">
        <v>145900</v>
      </c>
      <c r="C26" s="19" t="s">
        <v>168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2</v>
      </c>
      <c r="J26" s="28" t="str">
        <f t="shared" si="4"/>
        <v>Memiliki kemampuan menjelaskan tentang  Hukum newton,Gravitasi,Usaha dan Energi,momentum .</v>
      </c>
      <c r="K26" s="28">
        <f t="shared" si="5"/>
        <v>81.2</v>
      </c>
      <c r="L26" s="28" t="str">
        <f t="shared" si="6"/>
        <v>B</v>
      </c>
      <c r="M26" s="28">
        <f t="shared" si="7"/>
        <v>81.2</v>
      </c>
      <c r="N26" s="28" t="str">
        <f t="shared" si="8"/>
        <v>B</v>
      </c>
      <c r="O26" s="36">
        <v>1</v>
      </c>
      <c r="P26" s="28" t="str">
        <f t="shared" si="9"/>
        <v>Sangat terampil melakukan membuat karya konsep gravitasi,percobaan getaran harmonis dan membuat roket air</v>
      </c>
      <c r="Q26" s="39"/>
      <c r="R26" s="39" t="s">
        <v>9</v>
      </c>
      <c r="S26" s="18"/>
      <c r="T26" s="46">
        <v>70</v>
      </c>
      <c r="U26" s="1">
        <v>70</v>
      </c>
      <c r="V26" s="1">
        <v>74</v>
      </c>
      <c r="W26" s="1">
        <v>70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0"/>
      <c r="FH26" s="51"/>
      <c r="FI26" s="51"/>
      <c r="FJ26" s="49"/>
      <c r="FK26" s="49"/>
    </row>
    <row r="27" spans="1:167">
      <c r="A27" s="19">
        <v>17</v>
      </c>
      <c r="B27" s="19">
        <v>145916</v>
      </c>
      <c r="C27" s="19" t="s">
        <v>169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2</v>
      </c>
      <c r="J27" s="28" t="str">
        <f t="shared" si="4"/>
        <v>Memiliki kemampuan menjelaskan tentang  Hukum newton,Gravitasi,Usaha dan Energi,momentum 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membuat karya konsep gravitasi dan percobaan getaran harmonis </v>
      </c>
      <c r="Q27" s="39"/>
      <c r="R27" s="39" t="s">
        <v>9</v>
      </c>
      <c r="S27" s="18"/>
      <c r="T27" s="46">
        <v>70</v>
      </c>
      <c r="U27" s="1">
        <v>70</v>
      </c>
      <c r="V27" s="1">
        <v>70</v>
      </c>
      <c r="W27" s="1">
        <v>70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0">
        <v>8</v>
      </c>
      <c r="FH27" s="51"/>
      <c r="FI27" s="51"/>
      <c r="FJ27" s="49">
        <v>58408</v>
      </c>
      <c r="FK27" s="49">
        <v>58418</v>
      </c>
    </row>
    <row r="28" spans="1:167">
      <c r="A28" s="19">
        <v>18</v>
      </c>
      <c r="B28" s="19">
        <v>145932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Energi,momentum .</v>
      </c>
      <c r="K28" s="28">
        <f t="shared" si="5"/>
        <v>85.2</v>
      </c>
      <c r="L28" s="28" t="str">
        <f t="shared" si="6"/>
        <v>A</v>
      </c>
      <c r="M28" s="28">
        <f t="shared" si="7"/>
        <v>85.2</v>
      </c>
      <c r="N28" s="28" t="str">
        <f t="shared" si="8"/>
        <v>A</v>
      </c>
      <c r="O28" s="36">
        <v>1</v>
      </c>
      <c r="P28" s="28" t="str">
        <f t="shared" si="9"/>
        <v>Sangat terampil melakukan membuat karya konsep gravitasi,percobaan getaran harmonis dan membuat roket air</v>
      </c>
      <c r="Q28" s="39"/>
      <c r="R28" s="39" t="s">
        <v>9</v>
      </c>
      <c r="S28" s="18"/>
      <c r="T28" s="46">
        <f>'[1]X MIPA 6'!F30</f>
        <v>80.59</v>
      </c>
      <c r="U28" s="1">
        <v>80</v>
      </c>
      <c r="V28" s="1">
        <v>80</v>
      </c>
      <c r="W28" s="1">
        <v>80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85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0"/>
      <c r="FH28" s="51"/>
      <c r="FI28" s="51"/>
      <c r="FJ28" s="49"/>
      <c r="FK28" s="49"/>
    </row>
    <row r="29" spans="1:167">
      <c r="A29" s="19">
        <v>19</v>
      </c>
      <c r="B29" s="19">
        <v>145948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tentang  Hukum newton,Gravitasi,Usaha dan Energi,momentum 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gravitasi,percobaan getaran harmonis dan membuat roket air</v>
      </c>
      <c r="Q29" s="39"/>
      <c r="R29" s="39" t="s">
        <v>9</v>
      </c>
      <c r="S29" s="18"/>
      <c r="T29" s="46">
        <v>80</v>
      </c>
      <c r="U29" s="1">
        <v>78</v>
      </c>
      <c r="V29" s="1">
        <v>78</v>
      </c>
      <c r="W29" s="1">
        <v>76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80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0">
        <v>9</v>
      </c>
      <c r="FH29" s="51"/>
      <c r="FI29" s="51"/>
      <c r="FJ29" s="49">
        <v>58409</v>
      </c>
      <c r="FK29" s="49">
        <v>58419</v>
      </c>
    </row>
    <row r="30" spans="1:167">
      <c r="A30" s="19">
        <v>20</v>
      </c>
      <c r="B30" s="19">
        <v>145964</v>
      </c>
      <c r="C30" s="19" t="s">
        <v>172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Energi,momentum 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 xml:space="preserve">Sangat terampil melakukan membuat karya konsep gravitasi dan percobaan getaran harmonis </v>
      </c>
      <c r="Q30" s="39"/>
      <c r="R30" s="39" t="s">
        <v>9</v>
      </c>
      <c r="S30" s="18"/>
      <c r="T30" s="46">
        <v>80</v>
      </c>
      <c r="U30" s="1">
        <v>80</v>
      </c>
      <c r="V30" s="1">
        <v>78</v>
      </c>
      <c r="W30" s="1">
        <v>78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0"/>
      <c r="FH30" s="51"/>
      <c r="FI30" s="51"/>
      <c r="FJ30" s="49"/>
      <c r="FK30" s="49"/>
    </row>
    <row r="31" spans="1:167">
      <c r="A31" s="19">
        <v>21</v>
      </c>
      <c r="B31" s="19">
        <v>145980</v>
      </c>
      <c r="C31" s="19" t="s">
        <v>173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Energi,momentum 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Sangat terampil melakukan membuat karya konsep gravitasi,percobaan getaran harmonis dan membuat roket air</v>
      </c>
      <c r="Q31" s="39"/>
      <c r="R31" s="39" t="s">
        <v>9</v>
      </c>
      <c r="S31" s="18"/>
      <c r="T31" s="46">
        <f>'[1]X MIPA 6'!F33</f>
        <v>78.819999999999993</v>
      </c>
      <c r="U31" s="1">
        <v>78</v>
      </c>
      <c r="V31" s="1">
        <v>75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0">
        <v>10</v>
      </c>
      <c r="FH31" s="51"/>
      <c r="FI31" s="51"/>
      <c r="FJ31" s="49">
        <v>58410</v>
      </c>
      <c r="FK31" s="49">
        <v>58420</v>
      </c>
    </row>
    <row r="32" spans="1:167">
      <c r="A32" s="19">
        <v>22</v>
      </c>
      <c r="B32" s="19">
        <v>145996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menjelaskan tentang  Hukum newton,Gravitasi,Usaha dan Energi,momentum .</v>
      </c>
      <c r="K32" s="28">
        <f t="shared" si="5"/>
        <v>81.2</v>
      </c>
      <c r="L32" s="28" t="str">
        <f t="shared" si="6"/>
        <v>B</v>
      </c>
      <c r="M32" s="28">
        <f t="shared" si="7"/>
        <v>81.2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gravitasi,percobaan getaran harmonis dan membuat roket air</v>
      </c>
      <c r="Q32" s="39"/>
      <c r="R32" s="39" t="s">
        <v>9</v>
      </c>
      <c r="S32" s="18"/>
      <c r="T32" s="46">
        <f>'[1]X MIPA 6'!F34</f>
        <v>78.819999999999993</v>
      </c>
      <c r="U32" s="1">
        <v>75</v>
      </c>
      <c r="V32" s="1">
        <v>78</v>
      </c>
      <c r="W32" s="1">
        <v>78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0"/>
      <c r="FH32" s="49"/>
      <c r="FI32" s="49"/>
      <c r="FJ32" s="49"/>
      <c r="FK32" s="49"/>
    </row>
    <row r="33" spans="1:157">
      <c r="A33" s="19">
        <v>23</v>
      </c>
      <c r="B33" s="19">
        <v>146012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menjelaskan tentang  Hukum newton,Gravitasi,Usaha dan Energi,momentum ,Getaran harmonis</v>
      </c>
      <c r="K33" s="28">
        <f t="shared" si="5"/>
        <v>84.4</v>
      </c>
      <c r="L33" s="28" t="str">
        <f t="shared" si="6"/>
        <v>A</v>
      </c>
      <c r="M33" s="28">
        <f t="shared" si="7"/>
        <v>84.4</v>
      </c>
      <c r="N33" s="28" t="str">
        <f t="shared" si="8"/>
        <v>A</v>
      </c>
      <c r="O33" s="36">
        <v>1</v>
      </c>
      <c r="P33" s="28" t="str">
        <f t="shared" si="9"/>
        <v>Sangat terampil melakukan membuat karya konsep gravitasi,percobaan getaran harmonis dan membuat roket air</v>
      </c>
      <c r="Q33" s="39"/>
      <c r="R33" s="39" t="s">
        <v>9</v>
      </c>
      <c r="S33" s="18"/>
      <c r="T33" s="46">
        <v>85</v>
      </c>
      <c r="U33" s="1">
        <v>80</v>
      </c>
      <c r="V33" s="1">
        <v>78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80</v>
      </c>
      <c r="AI33" s="1">
        <v>86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146028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menjelaskan tentang  Hukum newton,Gravitasi,Usaha dan Energi,momentum ,Getaran harmonis</v>
      </c>
      <c r="K34" s="28">
        <f t="shared" si="5"/>
        <v>81.2</v>
      </c>
      <c r="L34" s="28" t="str">
        <f t="shared" si="6"/>
        <v>B</v>
      </c>
      <c r="M34" s="28">
        <f t="shared" si="7"/>
        <v>81.2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gravitasi,percobaan getaran harmonis dan membuat roket air</v>
      </c>
      <c r="Q34" s="39"/>
      <c r="R34" s="39" t="s">
        <v>9</v>
      </c>
      <c r="S34" s="18"/>
      <c r="T34" s="46">
        <v>80</v>
      </c>
      <c r="U34" s="1">
        <v>80</v>
      </c>
      <c r="V34" s="1">
        <v>80</v>
      </c>
      <c r="W34" s="1">
        <v>80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146043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menjelaskan tentang  Hukum newton,Gravitasi,Usaha dan Energi,momentum ,Getaran harmonis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8</v>
      </c>
      <c r="S35" s="18"/>
      <c r="T35" s="46">
        <v>80</v>
      </c>
      <c r="U35" s="1">
        <v>78</v>
      </c>
      <c r="V35" s="1">
        <v>80</v>
      </c>
      <c r="W35" s="1">
        <v>80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>
        <v>85</v>
      </c>
      <c r="AI35" s="1">
        <v>87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146060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menjelaskan tentang  Hukum newton,Gravitasi,Usaha dan Energi,momentum ,Getaran harmonis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membuat karya konsep gravitasi dan percobaan getaran harmonis </v>
      </c>
      <c r="Q36" s="39"/>
      <c r="R36" s="39" t="s">
        <v>8</v>
      </c>
      <c r="S36" s="18"/>
      <c r="T36" s="46">
        <f>'[1]X MIPA 6'!F38</f>
        <v>82.35</v>
      </c>
      <c r="U36" s="1">
        <v>85</v>
      </c>
      <c r="V36" s="1">
        <v>80</v>
      </c>
      <c r="W36" s="1">
        <v>84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146076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menjelaskan tentang  Hukum newton,Gravitasi,Usaha dan Energi,momentum ,Getaran harmonis</v>
      </c>
      <c r="K37" s="28">
        <f t="shared" si="5"/>
        <v>84.4</v>
      </c>
      <c r="L37" s="28" t="str">
        <f t="shared" si="6"/>
        <v>A</v>
      </c>
      <c r="M37" s="28">
        <f t="shared" si="7"/>
        <v>84.4</v>
      </c>
      <c r="N37" s="28" t="str">
        <f t="shared" si="8"/>
        <v>A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8</v>
      </c>
      <c r="S37" s="18"/>
      <c r="T37" s="46">
        <v>80</v>
      </c>
      <c r="U37" s="1">
        <v>80</v>
      </c>
      <c r="V37" s="1">
        <v>80</v>
      </c>
      <c r="W37" s="1">
        <v>80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80</v>
      </c>
      <c r="AH37" s="1">
        <v>80</v>
      </c>
      <c r="AI37" s="1">
        <v>88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146092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Energi,momentum .</v>
      </c>
      <c r="K38" s="28">
        <f t="shared" si="5"/>
        <v>78.8</v>
      </c>
      <c r="L38" s="28" t="str">
        <f t="shared" si="6"/>
        <v>B</v>
      </c>
      <c r="M38" s="28">
        <f t="shared" si="7"/>
        <v>78.8</v>
      </c>
      <c r="N38" s="28" t="str">
        <f t="shared" si="8"/>
        <v>B</v>
      </c>
      <c r="O38" s="36">
        <v>2</v>
      </c>
      <c r="P38" s="28" t="str">
        <f t="shared" si="9"/>
        <v xml:space="preserve">Sangat terampil melakukan membuat karya konsep gravitasi dan percobaan getaran harmonis </v>
      </c>
      <c r="Q38" s="39"/>
      <c r="R38" s="39" t="s">
        <v>9</v>
      </c>
      <c r="S38" s="18"/>
      <c r="T38" s="46">
        <v>78</v>
      </c>
      <c r="U38" s="1">
        <v>75</v>
      </c>
      <c r="V38" s="1">
        <v>76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>
        <v>78</v>
      </c>
      <c r="AI38" s="1">
        <v>78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146108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menjelaskan tentang  Hukum newton,Gravitasi,Usaha dan Energi,momentum .</v>
      </c>
      <c r="K39" s="28">
        <f t="shared" si="5"/>
        <v>86.8</v>
      </c>
      <c r="L39" s="28" t="str">
        <f t="shared" si="6"/>
        <v>A</v>
      </c>
      <c r="M39" s="28">
        <f t="shared" si="7"/>
        <v>86.8</v>
      </c>
      <c r="N39" s="28" t="str">
        <f t="shared" si="8"/>
        <v>A</v>
      </c>
      <c r="O39" s="36">
        <v>1</v>
      </c>
      <c r="P39" s="28" t="str">
        <f t="shared" si="9"/>
        <v>Sangat terampil melakukan membuat karya konsep gravitasi,percobaan getaran harmonis dan membuat roket air</v>
      </c>
      <c r="Q39" s="39"/>
      <c r="R39" s="39" t="s">
        <v>9</v>
      </c>
      <c r="S39" s="18"/>
      <c r="T39" s="46">
        <v>80</v>
      </c>
      <c r="U39" s="1">
        <v>80</v>
      </c>
      <c r="V39" s="1">
        <v>80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86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146124</v>
      </c>
      <c r="C40" s="19" t="s">
        <v>182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2</v>
      </c>
      <c r="J40" s="28" t="str">
        <f t="shared" si="4"/>
        <v>Memiliki kemampuan menjelaskan tentang  Hukum newton,Gravitasi,Usaha dan Energi,momentum 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 xml:space="preserve">Sangat terampil melakukan membuat karya konsep gravitasi dan percobaan getaran harmonis </v>
      </c>
      <c r="Q40" s="39"/>
      <c r="R40" s="39" t="s">
        <v>9</v>
      </c>
      <c r="S40" s="18"/>
      <c r="T40" s="46">
        <v>78</v>
      </c>
      <c r="U40" s="1">
        <v>76</v>
      </c>
      <c r="V40" s="1">
        <v>75</v>
      </c>
      <c r="W40" s="1">
        <v>74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146140</v>
      </c>
      <c r="C41" s="19" t="s">
        <v>183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Energi,momentum .</v>
      </c>
      <c r="K41" s="28">
        <f t="shared" si="5"/>
        <v>81.2</v>
      </c>
      <c r="L41" s="28" t="str">
        <f t="shared" si="6"/>
        <v>B</v>
      </c>
      <c r="M41" s="28">
        <f t="shared" si="7"/>
        <v>81.2</v>
      </c>
      <c r="N41" s="28" t="str">
        <f t="shared" si="8"/>
        <v>B</v>
      </c>
      <c r="O41" s="36">
        <v>1</v>
      </c>
      <c r="P41" s="28" t="str">
        <f t="shared" si="9"/>
        <v>Sangat terampil melakukan membuat karya konsep gravitasi,percobaan getaran harmonis dan membuat roket air</v>
      </c>
      <c r="Q41" s="39"/>
      <c r="R41" s="39" t="s">
        <v>9</v>
      </c>
      <c r="S41" s="18"/>
      <c r="T41" s="46">
        <v>78</v>
      </c>
      <c r="U41" s="1">
        <v>78</v>
      </c>
      <c r="V41" s="1">
        <v>78</v>
      </c>
      <c r="W41" s="1">
        <v>75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146156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menjelaskan tentang  Hukum newton,Gravitasi,Usaha dan Energi,momentum .</v>
      </c>
      <c r="K42" s="28">
        <f t="shared" si="5"/>
        <v>83.2</v>
      </c>
      <c r="L42" s="28" t="str">
        <f t="shared" si="6"/>
        <v>B</v>
      </c>
      <c r="M42" s="28">
        <f t="shared" si="7"/>
        <v>83.2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gravitasi,percobaan getaran harmonis dan membuat roket air</v>
      </c>
      <c r="Q42" s="39"/>
      <c r="R42" s="39" t="s">
        <v>9</v>
      </c>
      <c r="S42" s="18"/>
      <c r="T42" s="46">
        <f>'[1]X MIPA 6'!F44</f>
        <v>84.12</v>
      </c>
      <c r="U42" s="1">
        <v>73</v>
      </c>
      <c r="V42" s="1">
        <v>80</v>
      </c>
      <c r="W42" s="1">
        <v>73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80</v>
      </c>
      <c r="AI42" s="1">
        <v>88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146172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menjelaskan tentang  Hukum newton,Gravitasi,Usaha dan Energi,momentum ,Getaran harmonis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gravitasi,percobaan getaran harmonis dan membuat roket air</v>
      </c>
      <c r="Q43" s="39"/>
      <c r="R43" s="39" t="s">
        <v>8</v>
      </c>
      <c r="S43" s="18"/>
      <c r="T43" s="46">
        <v>85</v>
      </c>
      <c r="U43" s="1">
        <v>80</v>
      </c>
      <c r="V43" s="1">
        <v>78</v>
      </c>
      <c r="W43" s="1">
        <v>80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146188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 Hukum newton,Gravitasi,Usaha dan Energi,momentum 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gravitasi,percobaan getaran harmonis dan membuat roket air</v>
      </c>
      <c r="Q44" s="39"/>
      <c r="R44" s="39" t="s">
        <v>9</v>
      </c>
      <c r="S44" s="18"/>
      <c r="T44" s="46">
        <v>80</v>
      </c>
      <c r="U44" s="1">
        <v>80</v>
      </c>
      <c r="V44" s="1">
        <v>78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88</v>
      </c>
      <c r="AI44" s="1">
        <v>86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146204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menjelaskan tentang  Hukum newton,Gravitasi,Usaha dan Energi,momentum ,Getaran harmonis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 xml:space="preserve">Sangat terampil melakukan membuat karya konsep gravitasi dan percobaan getaran harmonis </v>
      </c>
      <c r="Q45" s="39"/>
      <c r="R45" s="39" t="s">
        <v>8</v>
      </c>
      <c r="S45" s="18"/>
      <c r="T45" s="46">
        <v>80</v>
      </c>
      <c r="U45" s="1">
        <v>88</v>
      </c>
      <c r="V45" s="1">
        <v>80</v>
      </c>
      <c r="W45" s="1">
        <v>86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146220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menjelaskan tentang  Hukum newton,Gravitasi,Usaha dan Energi,momentum ,Getaran harmonis</v>
      </c>
      <c r="K46" s="28">
        <f t="shared" si="5"/>
        <v>84.8</v>
      </c>
      <c r="L46" s="28" t="str">
        <f t="shared" si="6"/>
        <v>A</v>
      </c>
      <c r="M46" s="28">
        <f t="shared" si="7"/>
        <v>84.8</v>
      </c>
      <c r="N46" s="28" t="str">
        <f t="shared" si="8"/>
        <v>A</v>
      </c>
      <c r="O46" s="36">
        <v>1</v>
      </c>
      <c r="P46" s="28" t="str">
        <f t="shared" si="9"/>
        <v>Sangat terampil melakukan membuat karya konsep gravitasi,percobaan getaran harmonis dan membuat roket air</v>
      </c>
      <c r="Q46" s="39"/>
      <c r="R46" s="39" t="s">
        <v>8</v>
      </c>
      <c r="S46" s="18"/>
      <c r="T46" s="46">
        <f>'[1]X MIPA 6'!F48</f>
        <v>87.65</v>
      </c>
      <c r="U46" s="1">
        <v>80</v>
      </c>
      <c r="V46" s="1">
        <v>80</v>
      </c>
      <c r="W46" s="1">
        <v>88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88</v>
      </c>
      <c r="AI46" s="1">
        <v>88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4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2" yWindow="42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topLeftCell="C1" workbookViewId="0">
      <selection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253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85" t="s">
        <v>19</v>
      </c>
      <c r="R8" s="85"/>
      <c r="S8" s="18"/>
      <c r="T8" s="84" t="s">
        <v>20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34"/>
      <c r="AF8" s="79" t="s">
        <v>21</v>
      </c>
      <c r="AG8" s="79"/>
      <c r="AH8" s="79"/>
      <c r="AI8" s="79"/>
      <c r="AJ8" s="79"/>
      <c r="AK8" s="79"/>
      <c r="AL8" s="79"/>
      <c r="AM8" s="79"/>
      <c r="AN8" s="79"/>
      <c r="AO8" s="79"/>
      <c r="AP8" s="34"/>
      <c r="AQ8" s="81" t="s">
        <v>19</v>
      </c>
      <c r="AR8" s="81"/>
      <c r="AS8" s="81"/>
      <c r="AT8" s="81"/>
      <c r="AU8" s="81"/>
      <c r="AV8" s="81"/>
      <c r="AW8" s="81"/>
      <c r="AX8" s="81"/>
      <c r="AY8" s="81"/>
      <c r="AZ8" s="81"/>
      <c r="BA8" s="8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84" t="s">
        <v>23</v>
      </c>
      <c r="F9" s="84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86" t="s">
        <v>25</v>
      </c>
      <c r="U9" s="86" t="s">
        <v>26</v>
      </c>
      <c r="V9" s="86" t="s">
        <v>27</v>
      </c>
      <c r="W9" s="86" t="s">
        <v>28</v>
      </c>
      <c r="X9" s="86" t="s">
        <v>29</v>
      </c>
      <c r="Y9" s="86" t="s">
        <v>30</v>
      </c>
      <c r="Z9" s="86" t="s">
        <v>31</v>
      </c>
      <c r="AA9" s="86" t="s">
        <v>32</v>
      </c>
      <c r="AB9" s="86" t="s">
        <v>33</v>
      </c>
      <c r="AC9" s="86" t="s">
        <v>34</v>
      </c>
      <c r="AD9" s="83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80" t="s">
        <v>46</v>
      </c>
      <c r="AR9" s="80"/>
      <c r="AS9" s="80" t="s">
        <v>47</v>
      </c>
      <c r="AT9" s="80"/>
      <c r="AU9" s="80" t="s">
        <v>48</v>
      </c>
      <c r="AV9" s="80"/>
      <c r="AW9" s="80"/>
      <c r="AX9" s="80" t="s">
        <v>49</v>
      </c>
      <c r="AY9" s="80"/>
      <c r="AZ9" s="80"/>
      <c r="BA9" s="8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3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145084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Energi,momentum ,Getaran harmonis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dan membuat roket air</v>
      </c>
      <c r="Q11" s="39"/>
      <c r="R11" s="39" t="s">
        <v>9</v>
      </c>
      <c r="S11" s="18"/>
      <c r="T11" s="44">
        <v>80</v>
      </c>
      <c r="U11" s="1">
        <v>80</v>
      </c>
      <c r="V11" s="1">
        <v>78</v>
      </c>
      <c r="W11" s="44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41">
        <v>80</v>
      </c>
      <c r="AG11" s="1">
        <v>80</v>
      </c>
      <c r="AH11" s="1">
        <v>85</v>
      </c>
      <c r="AI11" s="41">
        <v>80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7" t="s">
        <v>56</v>
      </c>
      <c r="FD11" s="57"/>
      <c r="FE11" s="57"/>
      <c r="FG11" s="56" t="s">
        <v>57</v>
      </c>
      <c r="FH11" s="56"/>
      <c r="FI11" s="56"/>
    </row>
    <row r="12" spans="1:167">
      <c r="A12" s="19">
        <v>2</v>
      </c>
      <c r="B12" s="19">
        <v>145100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tentang  Hukum newton,Gravitasi,Usaha dan Energi,momentum ,Getaran harmonis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melakukan membuat karya konsep gravitasi,percobaan getaran harmonis dan membuat roket air</v>
      </c>
      <c r="Q12" s="39"/>
      <c r="R12" s="39" t="s">
        <v>8</v>
      </c>
      <c r="S12" s="18"/>
      <c r="T12" s="44">
        <v>85</v>
      </c>
      <c r="U12" s="1">
        <v>86</v>
      </c>
      <c r="V12" s="1">
        <v>85</v>
      </c>
      <c r="W12" s="44">
        <v>86</v>
      </c>
      <c r="X12" s="1">
        <v>90</v>
      </c>
      <c r="Y12" s="1"/>
      <c r="Z12" s="1"/>
      <c r="AA12" s="1"/>
      <c r="AB12" s="1"/>
      <c r="AC12" s="1"/>
      <c r="AD12" s="1"/>
      <c r="AE12" s="18"/>
      <c r="AF12" s="42">
        <v>90</v>
      </c>
      <c r="AG12" s="1">
        <v>85</v>
      </c>
      <c r="AH12" s="1">
        <v>80</v>
      </c>
      <c r="AI12" s="42">
        <v>90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145116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menjelaskan tentang  Hukum newton,Gravitasi,Usaha dan Energi,momentum ,Getaran harmonis</v>
      </c>
      <c r="K13" s="28">
        <f t="shared" si="5"/>
        <v>85.6</v>
      </c>
      <c r="L13" s="28" t="str">
        <f t="shared" si="6"/>
        <v>A</v>
      </c>
      <c r="M13" s="28">
        <f t="shared" si="7"/>
        <v>85.6</v>
      </c>
      <c r="N13" s="28" t="str">
        <f t="shared" si="8"/>
        <v>A</v>
      </c>
      <c r="O13" s="36">
        <v>1</v>
      </c>
      <c r="P13" s="28" t="str">
        <f t="shared" si="9"/>
        <v>Sangat terampil melakukan membuat karya konsep gravitasi,percobaan getaran harmonis dan membuat roket air</v>
      </c>
      <c r="Q13" s="39"/>
      <c r="R13" s="39" t="s">
        <v>9</v>
      </c>
      <c r="S13" s="18"/>
      <c r="T13" s="44">
        <v>85</v>
      </c>
      <c r="U13" s="1">
        <v>80</v>
      </c>
      <c r="V13" s="1">
        <v>76</v>
      </c>
      <c r="W13" s="44">
        <v>85</v>
      </c>
      <c r="X13" s="1">
        <v>90</v>
      </c>
      <c r="Y13" s="1"/>
      <c r="Z13" s="1"/>
      <c r="AA13" s="1"/>
      <c r="AB13" s="1"/>
      <c r="AC13" s="1"/>
      <c r="AD13" s="1"/>
      <c r="AE13" s="18"/>
      <c r="AF13" s="42">
        <v>86</v>
      </c>
      <c r="AG13" s="1">
        <v>85</v>
      </c>
      <c r="AH13" s="1">
        <v>86</v>
      </c>
      <c r="AI13" s="42">
        <v>86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0">
        <v>1</v>
      </c>
      <c r="FH13" s="52" t="s">
        <v>189</v>
      </c>
      <c r="FI13" s="51" t="s">
        <v>191</v>
      </c>
      <c r="FJ13" s="49">
        <v>58381</v>
      </c>
      <c r="FK13" s="49">
        <v>58391</v>
      </c>
    </row>
    <row r="14" spans="1:167">
      <c r="A14" s="19">
        <v>4</v>
      </c>
      <c r="B14" s="19">
        <v>145132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menjelaskan tentang  Hukum newton,Gravitasi,Usaha dan Energi,momentum ,Getaran harmonis</v>
      </c>
      <c r="K14" s="28">
        <f t="shared" si="5"/>
        <v>82.8</v>
      </c>
      <c r="L14" s="28" t="str">
        <f t="shared" si="6"/>
        <v>B</v>
      </c>
      <c r="M14" s="28">
        <f t="shared" si="7"/>
        <v>82.8</v>
      </c>
      <c r="N14" s="28" t="str">
        <f t="shared" si="8"/>
        <v>B</v>
      </c>
      <c r="O14" s="36">
        <v>1</v>
      </c>
      <c r="P14" s="28" t="str">
        <f t="shared" si="9"/>
        <v>Sangat terampil melakukan membuat karya konsep gravitasi,percobaan getaran harmonis dan membuat roket air</v>
      </c>
      <c r="Q14" s="39"/>
      <c r="R14" s="39" t="s">
        <v>9</v>
      </c>
      <c r="S14" s="18"/>
      <c r="T14" s="44">
        <v>85</v>
      </c>
      <c r="U14" s="1">
        <v>77</v>
      </c>
      <c r="V14" s="1">
        <v>78</v>
      </c>
      <c r="W14" s="44">
        <v>85</v>
      </c>
      <c r="X14" s="1">
        <v>83</v>
      </c>
      <c r="Y14" s="1"/>
      <c r="Z14" s="1"/>
      <c r="AA14" s="1"/>
      <c r="AB14" s="1"/>
      <c r="AC14" s="1"/>
      <c r="AD14" s="1"/>
      <c r="AE14" s="18"/>
      <c r="AF14" s="43">
        <v>85</v>
      </c>
      <c r="AG14" s="1">
        <v>82</v>
      </c>
      <c r="AH14" s="1">
        <v>80</v>
      </c>
      <c r="AI14" s="43">
        <v>85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0"/>
      <c r="FH14" s="53"/>
      <c r="FI14" s="51"/>
      <c r="FJ14" s="49"/>
      <c r="FK14" s="49"/>
    </row>
    <row r="15" spans="1:167">
      <c r="A15" s="19">
        <v>5</v>
      </c>
      <c r="B15" s="19">
        <v>145148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menjelaskan tentang  Hukum newton,Gravitasi,Usaha dan Energi,momentum ,Getaran harmonis</v>
      </c>
      <c r="K15" s="28">
        <f t="shared" si="5"/>
        <v>83.6</v>
      </c>
      <c r="L15" s="28" t="str">
        <f t="shared" si="6"/>
        <v>B</v>
      </c>
      <c r="M15" s="28">
        <f t="shared" si="7"/>
        <v>83.6</v>
      </c>
      <c r="N15" s="28" t="str">
        <f t="shared" si="8"/>
        <v>B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9</v>
      </c>
      <c r="S15" s="18"/>
      <c r="T15" s="44">
        <v>85</v>
      </c>
      <c r="U15" s="1">
        <v>80</v>
      </c>
      <c r="V15" s="1">
        <v>75</v>
      </c>
      <c r="W15" s="44">
        <v>85</v>
      </c>
      <c r="X15" s="1">
        <v>80</v>
      </c>
      <c r="Y15" s="1"/>
      <c r="Z15" s="1"/>
      <c r="AA15" s="1"/>
      <c r="AB15" s="1"/>
      <c r="AC15" s="1"/>
      <c r="AD15" s="1"/>
      <c r="AE15" s="18"/>
      <c r="AF15" s="42">
        <v>86</v>
      </c>
      <c r="AG15" s="1">
        <v>80</v>
      </c>
      <c r="AH15" s="1">
        <v>86</v>
      </c>
      <c r="AI15" s="42">
        <v>86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0">
        <v>2</v>
      </c>
      <c r="FH15" s="52" t="s">
        <v>190</v>
      </c>
      <c r="FI15" s="52" t="s">
        <v>192</v>
      </c>
      <c r="FJ15" s="49">
        <v>58382</v>
      </c>
      <c r="FK15" s="49">
        <v>58392</v>
      </c>
    </row>
    <row r="16" spans="1:167">
      <c r="A16" s="19">
        <v>6</v>
      </c>
      <c r="B16" s="19">
        <v>145164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menjelaskan tentang  Hukum newton,Gravitasi,Usaha dan Energi,momentum ,Getaran harmonis</v>
      </c>
      <c r="K16" s="28">
        <f t="shared" si="5"/>
        <v>80.2</v>
      </c>
      <c r="L16" s="28" t="str">
        <f t="shared" si="6"/>
        <v>B</v>
      </c>
      <c r="M16" s="28">
        <f t="shared" si="7"/>
        <v>80.2</v>
      </c>
      <c r="N16" s="28" t="str">
        <f t="shared" si="8"/>
        <v>B</v>
      </c>
      <c r="O16" s="36">
        <v>1</v>
      </c>
      <c r="P16" s="28" t="str">
        <f t="shared" si="9"/>
        <v>Sangat terampil melakukan membuat karya konsep gravitasi,percobaan getaran harmonis dan membuat roket air</v>
      </c>
      <c r="Q16" s="39"/>
      <c r="R16" s="39" t="s">
        <v>9</v>
      </c>
      <c r="S16" s="18"/>
      <c r="T16" s="44">
        <v>80</v>
      </c>
      <c r="U16" s="1">
        <v>80</v>
      </c>
      <c r="V16" s="1">
        <v>80</v>
      </c>
      <c r="W16" s="44">
        <v>80</v>
      </c>
      <c r="X16" s="1">
        <v>86</v>
      </c>
      <c r="Y16" s="1"/>
      <c r="Z16" s="1"/>
      <c r="AA16" s="1"/>
      <c r="AB16" s="1"/>
      <c r="AC16" s="1"/>
      <c r="AD16" s="1"/>
      <c r="AE16" s="18"/>
      <c r="AF16" s="42">
        <v>78</v>
      </c>
      <c r="AG16" s="1">
        <v>80</v>
      </c>
      <c r="AH16" s="1">
        <v>85</v>
      </c>
      <c r="AI16" s="42">
        <v>78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0"/>
      <c r="FH16" s="53"/>
      <c r="FI16" s="53"/>
      <c r="FJ16" s="49"/>
      <c r="FK16" s="49"/>
    </row>
    <row r="17" spans="1:167">
      <c r="A17" s="19">
        <v>7</v>
      </c>
      <c r="B17" s="19">
        <v>145180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Energi,momentum .</v>
      </c>
      <c r="K17" s="28">
        <f t="shared" si="5"/>
        <v>83.2</v>
      </c>
      <c r="L17" s="28" t="str">
        <f t="shared" si="6"/>
        <v>B</v>
      </c>
      <c r="M17" s="28">
        <f t="shared" si="7"/>
        <v>83.2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9</v>
      </c>
      <c r="S17" s="18"/>
      <c r="T17" s="44">
        <v>80</v>
      </c>
      <c r="U17" s="1">
        <v>80</v>
      </c>
      <c r="V17" s="1">
        <v>75</v>
      </c>
      <c r="W17" s="44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42">
        <v>84</v>
      </c>
      <c r="AG17" s="1">
        <v>82</v>
      </c>
      <c r="AH17" s="1">
        <v>84</v>
      </c>
      <c r="AI17" s="42">
        <v>84</v>
      </c>
      <c r="AJ17" s="1">
        <v>82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0">
        <v>3</v>
      </c>
      <c r="FH17" s="51" t="s">
        <v>189</v>
      </c>
      <c r="FI17" s="52"/>
      <c r="FJ17" s="49">
        <v>58383</v>
      </c>
      <c r="FK17" s="49">
        <v>58393</v>
      </c>
    </row>
    <row r="18" spans="1:167">
      <c r="A18" s="19">
        <v>8</v>
      </c>
      <c r="B18" s="19">
        <v>145196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tentang  Hukum newton,Gravitasi,Usaha dan Energi,momentum .</v>
      </c>
      <c r="K18" s="28">
        <f t="shared" si="5"/>
        <v>80.8</v>
      </c>
      <c r="L18" s="28" t="str">
        <f t="shared" si="6"/>
        <v>B</v>
      </c>
      <c r="M18" s="28">
        <f t="shared" si="7"/>
        <v>80.8</v>
      </c>
      <c r="N18" s="28" t="str">
        <f t="shared" si="8"/>
        <v>B</v>
      </c>
      <c r="O18" s="36">
        <v>2</v>
      </c>
      <c r="P18" s="28" t="str">
        <f t="shared" si="9"/>
        <v xml:space="preserve">Sangat terampil melakukan membuat karya konsep gravitasi dan percobaan getaran harmonis </v>
      </c>
      <c r="Q18" s="39"/>
      <c r="R18" s="39" t="s">
        <v>9</v>
      </c>
      <c r="S18" s="18"/>
      <c r="T18" s="44">
        <v>80</v>
      </c>
      <c r="U18" s="1">
        <v>76</v>
      </c>
      <c r="V18" s="1">
        <v>76</v>
      </c>
      <c r="W18" s="44">
        <v>80</v>
      </c>
      <c r="X18" s="1">
        <v>82</v>
      </c>
      <c r="Y18" s="1"/>
      <c r="Z18" s="1"/>
      <c r="AA18" s="1"/>
      <c r="AB18" s="1"/>
      <c r="AC18" s="1"/>
      <c r="AD18" s="1"/>
      <c r="AE18" s="18"/>
      <c r="AF18" s="42">
        <v>80</v>
      </c>
      <c r="AG18" s="1">
        <v>80</v>
      </c>
      <c r="AH18" s="1">
        <v>84</v>
      </c>
      <c r="AI18" s="42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0"/>
      <c r="FH18" s="51"/>
      <c r="FI18" s="53"/>
      <c r="FJ18" s="49"/>
      <c r="FK18" s="49"/>
    </row>
    <row r="19" spans="1:167">
      <c r="A19" s="19">
        <v>9</v>
      </c>
      <c r="B19" s="19">
        <v>145212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menjelaskan tentang  Hukum newton,Gravitasi,Usaha dan Energi,momentum ,Getaran harmonis</v>
      </c>
      <c r="K19" s="28">
        <f t="shared" si="5"/>
        <v>81.400000000000006</v>
      </c>
      <c r="L19" s="28" t="str">
        <f t="shared" si="6"/>
        <v>B</v>
      </c>
      <c r="M19" s="28">
        <f t="shared" si="7"/>
        <v>81.400000000000006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gravitasi,percobaan getaran harmonis dan membuat roket air</v>
      </c>
      <c r="Q19" s="39"/>
      <c r="R19" s="39" t="s">
        <v>9</v>
      </c>
      <c r="S19" s="18"/>
      <c r="T19" s="44">
        <v>85</v>
      </c>
      <c r="U19" s="1">
        <v>78</v>
      </c>
      <c r="V19" s="1">
        <v>76</v>
      </c>
      <c r="W19" s="44">
        <v>85</v>
      </c>
      <c r="X19" s="1">
        <v>88</v>
      </c>
      <c r="Y19" s="1"/>
      <c r="Z19" s="1"/>
      <c r="AA19" s="1"/>
      <c r="AB19" s="1"/>
      <c r="AC19" s="1"/>
      <c r="AD19" s="1"/>
      <c r="AE19" s="18"/>
      <c r="AF19" s="42">
        <v>82</v>
      </c>
      <c r="AG19" s="1">
        <v>80</v>
      </c>
      <c r="AH19" s="1">
        <v>83</v>
      </c>
      <c r="AI19" s="42">
        <v>82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0">
        <v>4</v>
      </c>
      <c r="FH19" s="51"/>
      <c r="FI19" s="51"/>
      <c r="FJ19" s="49">
        <v>58384</v>
      </c>
      <c r="FK19" s="49">
        <v>58394</v>
      </c>
    </row>
    <row r="20" spans="1:167">
      <c r="A20" s="19">
        <v>10</v>
      </c>
      <c r="B20" s="19">
        <v>145228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menjelaskan tentang  Hukum newton,Gravitasi,Usaha dan Energi,momentum ,Getaran harmonis</v>
      </c>
      <c r="K20" s="28">
        <f t="shared" si="5"/>
        <v>82.6</v>
      </c>
      <c r="L20" s="28" t="str">
        <f t="shared" si="6"/>
        <v>B</v>
      </c>
      <c r="M20" s="28">
        <f t="shared" si="7"/>
        <v>82.6</v>
      </c>
      <c r="N20" s="28" t="str">
        <f t="shared" si="8"/>
        <v>B</v>
      </c>
      <c r="O20" s="36">
        <v>1</v>
      </c>
      <c r="P20" s="28" t="str">
        <f t="shared" si="9"/>
        <v>Sangat terampil melakukan membuat karya konsep gravitasi,percobaan getaran harmonis dan membuat roket air</v>
      </c>
      <c r="Q20" s="39"/>
      <c r="R20" s="39" t="s">
        <v>9</v>
      </c>
      <c r="S20" s="18"/>
      <c r="T20" s="44">
        <v>85</v>
      </c>
      <c r="U20" s="1">
        <v>76</v>
      </c>
      <c r="V20" s="1">
        <v>75</v>
      </c>
      <c r="W20" s="44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42">
        <v>84</v>
      </c>
      <c r="AG20" s="1">
        <v>80</v>
      </c>
      <c r="AH20" s="1">
        <v>85</v>
      </c>
      <c r="AI20" s="42">
        <v>84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0"/>
      <c r="FH20" s="51"/>
      <c r="FI20" s="51"/>
      <c r="FJ20" s="49"/>
      <c r="FK20" s="49"/>
    </row>
    <row r="21" spans="1:167">
      <c r="A21" s="19">
        <v>11</v>
      </c>
      <c r="B21" s="19">
        <v>145244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menjelaskan tentang  Hukum newton,Gravitasi,Usaha dan Energi,momentum .</v>
      </c>
      <c r="K21" s="28">
        <f t="shared" si="5"/>
        <v>80.8</v>
      </c>
      <c r="L21" s="28" t="str">
        <f t="shared" si="6"/>
        <v>B</v>
      </c>
      <c r="M21" s="28">
        <f t="shared" si="7"/>
        <v>80.8</v>
      </c>
      <c r="N21" s="28" t="str">
        <f t="shared" si="8"/>
        <v>B</v>
      </c>
      <c r="O21" s="36">
        <v>2</v>
      </c>
      <c r="P21" s="28" t="str">
        <f t="shared" si="9"/>
        <v xml:space="preserve">Sangat terampil melakukan membuat karya konsep gravitasi dan percobaan getaran harmonis </v>
      </c>
      <c r="Q21" s="39"/>
      <c r="R21" s="39" t="s">
        <v>9</v>
      </c>
      <c r="S21" s="18"/>
      <c r="T21" s="44">
        <v>78</v>
      </c>
      <c r="U21" s="1">
        <v>76</v>
      </c>
      <c r="V21" s="1">
        <v>76</v>
      </c>
      <c r="W21" s="44">
        <v>78</v>
      </c>
      <c r="X21" s="1">
        <v>76</v>
      </c>
      <c r="Y21" s="1"/>
      <c r="Z21" s="1"/>
      <c r="AA21" s="1"/>
      <c r="AB21" s="1"/>
      <c r="AC21" s="1"/>
      <c r="AD21" s="1"/>
      <c r="AE21" s="18"/>
      <c r="AF21" s="42">
        <v>80</v>
      </c>
      <c r="AG21" s="1">
        <v>80</v>
      </c>
      <c r="AH21" s="1">
        <v>80</v>
      </c>
      <c r="AI21" s="42">
        <v>80</v>
      </c>
      <c r="AJ21" s="1"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0">
        <v>5</v>
      </c>
      <c r="FH21" s="51"/>
      <c r="FI21" s="51"/>
      <c r="FJ21" s="49">
        <v>58385</v>
      </c>
      <c r="FK21" s="49">
        <v>58395</v>
      </c>
    </row>
    <row r="22" spans="1:167">
      <c r="A22" s="19">
        <v>12</v>
      </c>
      <c r="B22" s="19">
        <v>145260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menjelaskan tentang  Hukum newton,Gravitasi,Usaha dan Energi,momentum ,Getaran harmonis</v>
      </c>
      <c r="K22" s="28">
        <f t="shared" si="5"/>
        <v>83.8</v>
      </c>
      <c r="L22" s="28" t="str">
        <f t="shared" si="6"/>
        <v>B</v>
      </c>
      <c r="M22" s="28">
        <f t="shared" si="7"/>
        <v>83.8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gravitasi,percobaan getaran harmonis dan membuat roket air</v>
      </c>
      <c r="Q22" s="39"/>
      <c r="R22" s="39" t="s">
        <v>9</v>
      </c>
      <c r="S22" s="18"/>
      <c r="T22" s="44">
        <v>80</v>
      </c>
      <c r="U22" s="1">
        <v>78</v>
      </c>
      <c r="V22" s="1">
        <v>78</v>
      </c>
      <c r="W22" s="44">
        <v>80</v>
      </c>
      <c r="X22" s="1">
        <v>90</v>
      </c>
      <c r="Y22" s="1"/>
      <c r="Z22" s="1"/>
      <c r="AA22" s="1"/>
      <c r="AB22" s="1"/>
      <c r="AC22" s="1"/>
      <c r="AD22" s="1"/>
      <c r="AE22" s="18"/>
      <c r="AF22" s="42">
        <v>83</v>
      </c>
      <c r="AG22" s="1">
        <v>84</v>
      </c>
      <c r="AH22" s="1">
        <v>85</v>
      </c>
      <c r="AI22" s="42">
        <v>83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0"/>
      <c r="FH22" s="51"/>
      <c r="FI22" s="51"/>
      <c r="FJ22" s="49"/>
      <c r="FK22" s="49"/>
    </row>
    <row r="23" spans="1:167">
      <c r="A23" s="19">
        <v>13</v>
      </c>
      <c r="B23" s="19">
        <v>145276</v>
      </c>
      <c r="C23" s="19" t="s">
        <v>128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menjelaskan tentang  Hukum newton,Gravitasi,Usaha dan Energi,momentum 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1</v>
      </c>
      <c r="P23" s="28" t="str">
        <f t="shared" si="9"/>
        <v>Sangat terampil melakukan membuat karya konsep gravitasi,percobaan getaran harmonis dan membuat roket air</v>
      </c>
      <c r="Q23" s="39"/>
      <c r="R23" s="39" t="s">
        <v>9</v>
      </c>
      <c r="S23" s="18"/>
      <c r="T23" s="44">
        <v>80</v>
      </c>
      <c r="U23" s="1">
        <v>75</v>
      </c>
      <c r="V23" s="1">
        <v>75</v>
      </c>
      <c r="W23" s="44">
        <v>80</v>
      </c>
      <c r="X23" s="1">
        <v>78</v>
      </c>
      <c r="Y23" s="1"/>
      <c r="Z23" s="1"/>
      <c r="AA23" s="1"/>
      <c r="AB23" s="1"/>
      <c r="AC23" s="1"/>
      <c r="AD23" s="1"/>
      <c r="AE23" s="18"/>
      <c r="AF23" s="42">
        <v>80</v>
      </c>
      <c r="AG23" s="1">
        <v>84</v>
      </c>
      <c r="AH23" s="1">
        <v>82</v>
      </c>
      <c r="AI23" s="42">
        <v>80</v>
      </c>
      <c r="AJ23" s="1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0">
        <v>6</v>
      </c>
      <c r="FH23" s="51"/>
      <c r="FI23" s="51"/>
      <c r="FJ23" s="49">
        <v>58386</v>
      </c>
      <c r="FK23" s="49">
        <v>58396</v>
      </c>
    </row>
    <row r="24" spans="1:167">
      <c r="A24" s="19">
        <v>14</v>
      </c>
      <c r="B24" s="19">
        <v>145292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Sangat terampil melakukan membuat karya konsep gravitasi,percobaan getaran harmonis dan membuat roket air</v>
      </c>
      <c r="Q24" s="39"/>
      <c r="R24" s="39" t="s">
        <v>8</v>
      </c>
      <c r="S24" s="18"/>
      <c r="T24" s="44">
        <v>90</v>
      </c>
      <c r="U24" s="1">
        <v>86</v>
      </c>
      <c r="V24" s="1">
        <v>88</v>
      </c>
      <c r="W24" s="44">
        <v>90</v>
      </c>
      <c r="X24" s="1">
        <v>78</v>
      </c>
      <c r="Y24" s="1"/>
      <c r="Z24" s="1"/>
      <c r="AA24" s="1"/>
      <c r="AB24" s="1"/>
      <c r="AC24" s="1"/>
      <c r="AD24" s="1"/>
      <c r="AE24" s="18"/>
      <c r="AF24" s="42">
        <v>85</v>
      </c>
      <c r="AG24" s="1">
        <v>85</v>
      </c>
      <c r="AH24" s="1">
        <v>80</v>
      </c>
      <c r="AI24" s="42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0"/>
      <c r="FH24" s="51"/>
      <c r="FI24" s="51"/>
      <c r="FJ24" s="49"/>
      <c r="FK24" s="49"/>
    </row>
    <row r="25" spans="1:167">
      <c r="A25" s="19">
        <v>15</v>
      </c>
      <c r="B25" s="19">
        <v>145308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Energi,momentum 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membuat karya konsep gravitasi dan percobaan getaran harmonis </v>
      </c>
      <c r="Q25" s="39"/>
      <c r="R25" s="39" t="s">
        <v>9</v>
      </c>
      <c r="S25" s="18"/>
      <c r="T25" s="44">
        <v>78</v>
      </c>
      <c r="U25" s="1">
        <v>76</v>
      </c>
      <c r="V25" s="1">
        <v>78</v>
      </c>
      <c r="W25" s="44">
        <v>78</v>
      </c>
      <c r="X25" s="1">
        <v>76</v>
      </c>
      <c r="Y25" s="1"/>
      <c r="Z25" s="1"/>
      <c r="AA25" s="1"/>
      <c r="AB25" s="1"/>
      <c r="AC25" s="1"/>
      <c r="AD25" s="1"/>
      <c r="AE25" s="18"/>
      <c r="AF25" s="42">
        <v>80</v>
      </c>
      <c r="AG25" s="1">
        <v>80</v>
      </c>
      <c r="AH25" s="1">
        <v>80</v>
      </c>
      <c r="AI25" s="42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8" t="s">
        <v>80</v>
      </c>
      <c r="FD25" s="78"/>
      <c r="FE25" s="78"/>
      <c r="FG25" s="50">
        <v>7</v>
      </c>
      <c r="FH25" s="51"/>
      <c r="FI25" s="51"/>
      <c r="FJ25" s="49">
        <v>58387</v>
      </c>
      <c r="FK25" s="49">
        <v>58397</v>
      </c>
    </row>
    <row r="26" spans="1:167">
      <c r="A26" s="19">
        <v>16</v>
      </c>
      <c r="B26" s="19">
        <v>145340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Energi,momentum .</v>
      </c>
      <c r="K26" s="28">
        <f t="shared" si="5"/>
        <v>82.8</v>
      </c>
      <c r="L26" s="28" t="str">
        <f t="shared" si="6"/>
        <v>B</v>
      </c>
      <c r="M26" s="28">
        <f t="shared" si="7"/>
        <v>82.8</v>
      </c>
      <c r="N26" s="28" t="str">
        <f t="shared" si="8"/>
        <v>B</v>
      </c>
      <c r="O26" s="36">
        <v>1</v>
      </c>
      <c r="P26" s="28" t="str">
        <f t="shared" si="9"/>
        <v>Sangat terampil melakukan membuat karya konsep gravitasi,percobaan getaran harmonis dan membuat roket air</v>
      </c>
      <c r="Q26" s="39"/>
      <c r="R26" s="39" t="s">
        <v>9</v>
      </c>
      <c r="S26" s="18"/>
      <c r="T26" s="44">
        <v>80</v>
      </c>
      <c r="U26" s="1">
        <v>76</v>
      </c>
      <c r="V26" s="1">
        <v>80</v>
      </c>
      <c r="W26" s="44">
        <v>80</v>
      </c>
      <c r="X26" s="1">
        <v>80</v>
      </c>
      <c r="Y26" s="1"/>
      <c r="Z26" s="1"/>
      <c r="AA26" s="1"/>
      <c r="AB26" s="1"/>
      <c r="AC26" s="1"/>
      <c r="AD26" s="1"/>
      <c r="AE26" s="18"/>
      <c r="AF26" s="42">
        <v>83</v>
      </c>
      <c r="AG26" s="1">
        <v>84</v>
      </c>
      <c r="AH26" s="1">
        <v>80</v>
      </c>
      <c r="AI26" s="42">
        <v>83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0"/>
      <c r="FH26" s="51"/>
      <c r="FI26" s="51"/>
      <c r="FJ26" s="49"/>
      <c r="FK26" s="49"/>
    </row>
    <row r="27" spans="1:167">
      <c r="A27" s="19">
        <v>17</v>
      </c>
      <c r="B27" s="19">
        <v>145356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Energi,momentum .</v>
      </c>
      <c r="K27" s="28">
        <f t="shared" si="5"/>
        <v>80.400000000000006</v>
      </c>
      <c r="L27" s="28" t="str">
        <f t="shared" si="6"/>
        <v>B</v>
      </c>
      <c r="M27" s="28">
        <f t="shared" si="7"/>
        <v>80.400000000000006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membuat karya konsep gravitasi dan percobaan getaran harmonis </v>
      </c>
      <c r="Q27" s="39"/>
      <c r="R27" s="39" t="s">
        <v>9</v>
      </c>
      <c r="S27" s="18"/>
      <c r="T27" s="44">
        <v>78</v>
      </c>
      <c r="U27" s="1">
        <v>76</v>
      </c>
      <c r="V27" s="1">
        <v>75</v>
      </c>
      <c r="W27" s="44">
        <v>78</v>
      </c>
      <c r="X27" s="1">
        <v>90</v>
      </c>
      <c r="Y27" s="1"/>
      <c r="Z27" s="1"/>
      <c r="AA27" s="1"/>
      <c r="AB27" s="1"/>
      <c r="AC27" s="1"/>
      <c r="AD27" s="1"/>
      <c r="AE27" s="18"/>
      <c r="AF27" s="42">
        <v>78</v>
      </c>
      <c r="AG27" s="1">
        <v>83</v>
      </c>
      <c r="AH27" s="1">
        <v>80</v>
      </c>
      <c r="AI27" s="42">
        <v>78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0">
        <v>8</v>
      </c>
      <c r="FH27" s="51"/>
      <c r="FI27" s="51"/>
      <c r="FJ27" s="49">
        <v>58388</v>
      </c>
      <c r="FK27" s="49">
        <v>58398</v>
      </c>
    </row>
    <row r="28" spans="1:167">
      <c r="A28" s="19">
        <v>18</v>
      </c>
      <c r="B28" s="19">
        <v>145372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tentang  Hukum newton,Gravitasi,Usaha dan Energi,momentum ,Getaran harmonis</v>
      </c>
      <c r="K28" s="28">
        <f t="shared" si="5"/>
        <v>82.6</v>
      </c>
      <c r="L28" s="28" t="str">
        <f t="shared" si="6"/>
        <v>B</v>
      </c>
      <c r="M28" s="28">
        <f t="shared" si="7"/>
        <v>82.6</v>
      </c>
      <c r="N28" s="28" t="str">
        <f t="shared" si="8"/>
        <v>B</v>
      </c>
      <c r="O28" s="36">
        <v>1</v>
      </c>
      <c r="P28" s="28" t="str">
        <f t="shared" si="9"/>
        <v>Sangat terampil melakukan membuat karya konsep gravitasi,percobaan getaran harmonis dan membuat roket air</v>
      </c>
      <c r="Q28" s="39"/>
      <c r="R28" s="39" t="s">
        <v>8</v>
      </c>
      <c r="S28" s="18"/>
      <c r="T28" s="44">
        <f>'[1]X MIPA 5'!F30</f>
        <v>81.56</v>
      </c>
      <c r="U28" s="1">
        <v>80</v>
      </c>
      <c r="V28" s="1">
        <v>86</v>
      </c>
      <c r="W28" s="44">
        <v>85</v>
      </c>
      <c r="X28" s="1">
        <v>90</v>
      </c>
      <c r="Y28" s="1"/>
      <c r="Z28" s="1"/>
      <c r="AA28" s="1"/>
      <c r="AB28" s="1"/>
      <c r="AC28" s="1"/>
      <c r="AD28" s="1"/>
      <c r="AE28" s="18"/>
      <c r="AF28" s="42">
        <v>82</v>
      </c>
      <c r="AG28" s="1">
        <v>82</v>
      </c>
      <c r="AH28" s="1">
        <v>85</v>
      </c>
      <c r="AI28" s="42">
        <v>82</v>
      </c>
      <c r="AJ28" s="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0"/>
      <c r="FH28" s="51"/>
      <c r="FI28" s="51"/>
      <c r="FJ28" s="49"/>
      <c r="FK28" s="49"/>
    </row>
    <row r="29" spans="1:167">
      <c r="A29" s="19">
        <v>19</v>
      </c>
      <c r="B29" s="19">
        <v>145388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tentang  Hukum newton,Gravitasi,Usaha dan Energi,momentum ,Getaran harmonis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gravitasi,percobaan getaran harmonis dan membuat roket air</v>
      </c>
      <c r="Q29" s="39"/>
      <c r="R29" s="39" t="s">
        <v>8</v>
      </c>
      <c r="S29" s="18"/>
      <c r="T29" s="44">
        <v>90</v>
      </c>
      <c r="U29" s="1">
        <v>76</v>
      </c>
      <c r="V29" s="1">
        <v>78</v>
      </c>
      <c r="W29" s="44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42">
        <v>80</v>
      </c>
      <c r="AG29" s="1">
        <v>90</v>
      </c>
      <c r="AH29" s="1">
        <v>80</v>
      </c>
      <c r="AI29" s="42">
        <v>80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0">
        <v>9</v>
      </c>
      <c r="FH29" s="51"/>
      <c r="FI29" s="51"/>
      <c r="FJ29" s="49">
        <v>58389</v>
      </c>
      <c r="FK29" s="49">
        <v>58399</v>
      </c>
    </row>
    <row r="30" spans="1:167">
      <c r="A30" s="19">
        <v>20</v>
      </c>
      <c r="B30" s="19">
        <v>145404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menjelaskan tentang  Hukum newton,Gravitasi,Usaha dan Energi,momentum ,Getaran harmonis</v>
      </c>
      <c r="K30" s="28">
        <f t="shared" si="5"/>
        <v>85.2</v>
      </c>
      <c r="L30" s="28" t="str">
        <f t="shared" si="6"/>
        <v>A</v>
      </c>
      <c r="M30" s="28">
        <f t="shared" si="7"/>
        <v>85.2</v>
      </c>
      <c r="N30" s="28" t="str">
        <f t="shared" si="8"/>
        <v>A</v>
      </c>
      <c r="O30" s="36">
        <v>1</v>
      </c>
      <c r="P30" s="28" t="str">
        <f t="shared" si="9"/>
        <v>Sangat terampil melakukan membuat karya konsep gravitasi,percobaan getaran harmonis dan membuat roket air</v>
      </c>
      <c r="Q30" s="39"/>
      <c r="R30" s="39" t="s">
        <v>8</v>
      </c>
      <c r="S30" s="18"/>
      <c r="T30" s="44">
        <v>88</v>
      </c>
      <c r="U30" s="1">
        <v>85</v>
      </c>
      <c r="V30" s="1">
        <v>84</v>
      </c>
      <c r="W30" s="44">
        <v>88</v>
      </c>
      <c r="X30" s="1">
        <v>80</v>
      </c>
      <c r="Y30" s="1"/>
      <c r="Z30" s="1"/>
      <c r="AA30" s="1"/>
      <c r="AB30" s="1"/>
      <c r="AC30" s="1"/>
      <c r="AD30" s="1"/>
      <c r="AE30" s="18"/>
      <c r="AF30" s="42">
        <v>84</v>
      </c>
      <c r="AG30" s="1">
        <v>87</v>
      </c>
      <c r="AH30" s="1">
        <v>84</v>
      </c>
      <c r="AI30" s="42">
        <v>84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0"/>
      <c r="FH30" s="51"/>
      <c r="FI30" s="51"/>
      <c r="FJ30" s="49"/>
      <c r="FK30" s="49"/>
    </row>
    <row r="31" spans="1:167">
      <c r="A31" s="19">
        <v>21</v>
      </c>
      <c r="B31" s="19">
        <v>145420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menjelaskan tentang  Hukum newton,Gravitasi,Usaha dan Energi,momentum ,Getaran harmonis</v>
      </c>
      <c r="K31" s="28">
        <f t="shared" si="5"/>
        <v>81.599999999999994</v>
      </c>
      <c r="L31" s="28" t="str">
        <f t="shared" si="6"/>
        <v>B</v>
      </c>
      <c r="M31" s="28">
        <f t="shared" si="7"/>
        <v>81.599999999999994</v>
      </c>
      <c r="N31" s="28" t="str">
        <f t="shared" si="8"/>
        <v>B</v>
      </c>
      <c r="O31" s="36">
        <v>1</v>
      </c>
      <c r="P31" s="28" t="str">
        <f t="shared" si="9"/>
        <v>Sangat terampil melakukan membuat karya konsep gravitasi,percobaan getaran harmonis dan membuat roket air</v>
      </c>
      <c r="Q31" s="39"/>
      <c r="R31" s="39" t="s">
        <v>9</v>
      </c>
      <c r="S31" s="18"/>
      <c r="T31" s="44">
        <v>80</v>
      </c>
      <c r="U31" s="1">
        <v>80</v>
      </c>
      <c r="V31" s="1">
        <v>82</v>
      </c>
      <c r="W31" s="44">
        <v>80</v>
      </c>
      <c r="X31" s="1">
        <v>85</v>
      </c>
      <c r="Y31" s="1"/>
      <c r="Z31" s="1"/>
      <c r="AA31" s="1"/>
      <c r="AB31" s="1"/>
      <c r="AC31" s="1"/>
      <c r="AD31" s="1"/>
      <c r="AE31" s="18"/>
      <c r="AF31" s="42">
        <v>84</v>
      </c>
      <c r="AG31" s="1">
        <v>80</v>
      </c>
      <c r="AH31" s="1">
        <v>80</v>
      </c>
      <c r="AI31" s="42">
        <v>84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0">
        <v>10</v>
      </c>
      <c r="FH31" s="51"/>
      <c r="FI31" s="51"/>
      <c r="FJ31" s="49">
        <v>58390</v>
      </c>
      <c r="FK31" s="49">
        <v>58400</v>
      </c>
    </row>
    <row r="32" spans="1:167">
      <c r="A32" s="19">
        <v>22</v>
      </c>
      <c r="B32" s="19">
        <v>145436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kemampuan menjelaskan tentang  Hukum newton,Gravitasi,Usaha dan Energi,momentum ,Getaran harmonis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gravitasi,percobaan getaran harmonis dan membuat roket air</v>
      </c>
      <c r="Q32" s="39"/>
      <c r="R32" s="39" t="s">
        <v>9</v>
      </c>
      <c r="S32" s="18"/>
      <c r="T32" s="44">
        <v>80</v>
      </c>
      <c r="U32" s="1">
        <v>80</v>
      </c>
      <c r="V32" s="1">
        <v>80</v>
      </c>
      <c r="W32" s="44">
        <v>80</v>
      </c>
      <c r="X32" s="1">
        <v>85</v>
      </c>
      <c r="Y32" s="1"/>
      <c r="Z32" s="1"/>
      <c r="AA32" s="1"/>
      <c r="AB32" s="1"/>
      <c r="AC32" s="1"/>
      <c r="AD32" s="1"/>
      <c r="AE32" s="18"/>
      <c r="AF32" s="42">
        <v>86</v>
      </c>
      <c r="AG32" s="1">
        <v>80</v>
      </c>
      <c r="AH32" s="1">
        <v>83</v>
      </c>
      <c r="AI32" s="42">
        <v>86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0"/>
      <c r="FH32" s="49"/>
      <c r="FI32" s="49"/>
      <c r="FJ32" s="49"/>
      <c r="FK32" s="49"/>
    </row>
    <row r="33" spans="1:157">
      <c r="A33" s="19">
        <v>23</v>
      </c>
      <c r="B33" s="19">
        <v>145452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menjelaskan tentang  Hukum newton,Gravitasi,Usaha dan Energi,momentum ,Getaran harmonis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melakukan membuat karya konsep gravitasi,percobaan getaran harmonis dan membuat roket air</v>
      </c>
      <c r="Q33" s="39"/>
      <c r="R33" s="39" t="s">
        <v>9</v>
      </c>
      <c r="S33" s="18"/>
      <c r="T33" s="44">
        <v>90</v>
      </c>
      <c r="U33" s="1">
        <v>78</v>
      </c>
      <c r="V33" s="1">
        <v>76</v>
      </c>
      <c r="W33" s="44">
        <v>85</v>
      </c>
      <c r="X33" s="1">
        <v>90</v>
      </c>
      <c r="Y33" s="1"/>
      <c r="Z33" s="1"/>
      <c r="AA33" s="1"/>
      <c r="AB33" s="1"/>
      <c r="AC33" s="1"/>
      <c r="AD33" s="1"/>
      <c r="AE33" s="18"/>
      <c r="AF33" s="42">
        <v>85</v>
      </c>
      <c r="AG33" s="1">
        <v>85</v>
      </c>
      <c r="AH33" s="1">
        <v>80</v>
      </c>
      <c r="AI33" s="42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145468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menjelaskan tentang  Hukum newton,Gravitasi,Usaha dan Energi,momentum ,Getaran harmonis</v>
      </c>
      <c r="K34" s="28">
        <f t="shared" si="5"/>
        <v>83.6</v>
      </c>
      <c r="L34" s="28" t="str">
        <f t="shared" si="6"/>
        <v>B</v>
      </c>
      <c r="M34" s="28">
        <f t="shared" si="7"/>
        <v>83.6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gravitasi,percobaan getaran harmonis dan membuat roket air</v>
      </c>
      <c r="Q34" s="39"/>
      <c r="R34" s="39" t="s">
        <v>9</v>
      </c>
      <c r="S34" s="18"/>
      <c r="T34" s="44">
        <v>85</v>
      </c>
      <c r="U34" s="1">
        <v>80</v>
      </c>
      <c r="V34" s="1">
        <v>80</v>
      </c>
      <c r="W34" s="44">
        <v>82</v>
      </c>
      <c r="X34" s="1">
        <v>90</v>
      </c>
      <c r="Y34" s="1"/>
      <c r="Z34" s="1"/>
      <c r="AA34" s="1"/>
      <c r="AB34" s="1"/>
      <c r="AC34" s="1"/>
      <c r="AD34" s="1"/>
      <c r="AE34" s="18"/>
      <c r="AF34" s="42">
        <v>86</v>
      </c>
      <c r="AG34" s="1">
        <v>80</v>
      </c>
      <c r="AH34" s="1">
        <v>86</v>
      </c>
      <c r="AI34" s="42">
        <v>86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145484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menjelaskan tentang  Hukum newton,Gravitasi,Usaha dan Energi,momentum ,Getaran harmonis</v>
      </c>
      <c r="K35" s="28">
        <f t="shared" si="5"/>
        <v>83.2</v>
      </c>
      <c r="L35" s="28" t="str">
        <f t="shared" si="6"/>
        <v>B</v>
      </c>
      <c r="M35" s="28">
        <f t="shared" si="7"/>
        <v>83.2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9</v>
      </c>
      <c r="S35" s="18"/>
      <c r="T35" s="44">
        <f>'[1]X MIPA 5'!F37</f>
        <v>82.97</v>
      </c>
      <c r="U35" s="1">
        <v>82</v>
      </c>
      <c r="V35" s="1">
        <v>83</v>
      </c>
      <c r="W35" s="44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42">
        <v>85</v>
      </c>
      <c r="AG35" s="1">
        <v>80</v>
      </c>
      <c r="AH35" s="1">
        <v>86</v>
      </c>
      <c r="AI35" s="42">
        <v>85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145500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tentang  Hukum newton,Gravitasi,Usaha dan Energi,momentum ,Getaran harmonis</v>
      </c>
      <c r="K36" s="28">
        <f t="shared" si="5"/>
        <v>83.6</v>
      </c>
      <c r="L36" s="28" t="str">
        <f t="shared" si="6"/>
        <v>B</v>
      </c>
      <c r="M36" s="28">
        <f t="shared" si="7"/>
        <v>83.6</v>
      </c>
      <c r="N36" s="28" t="str">
        <f t="shared" si="8"/>
        <v>B</v>
      </c>
      <c r="O36" s="36">
        <v>1</v>
      </c>
      <c r="P36" s="28" t="str">
        <f t="shared" si="9"/>
        <v>Sangat terampil melakukan membuat karya konsep gravitasi,percobaan getaran harmonis dan membuat roket air</v>
      </c>
      <c r="Q36" s="39"/>
      <c r="R36" s="39" t="s">
        <v>8</v>
      </c>
      <c r="S36" s="18"/>
      <c r="T36" s="44">
        <v>90</v>
      </c>
      <c r="U36" s="1">
        <v>80</v>
      </c>
      <c r="V36" s="1">
        <v>78</v>
      </c>
      <c r="W36" s="44">
        <v>86</v>
      </c>
      <c r="X36" s="1">
        <v>90</v>
      </c>
      <c r="Y36" s="1"/>
      <c r="Z36" s="1"/>
      <c r="AA36" s="1"/>
      <c r="AB36" s="1"/>
      <c r="AC36" s="1"/>
      <c r="AD36" s="1"/>
      <c r="AE36" s="18"/>
      <c r="AF36" s="42">
        <v>86</v>
      </c>
      <c r="AG36" s="1">
        <v>80</v>
      </c>
      <c r="AH36" s="1">
        <v>86</v>
      </c>
      <c r="AI36" s="42">
        <v>86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145516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tentang  Hukum newton,Gravitasi,Usaha dan Energi,momentum ,Getaran harmonis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9</v>
      </c>
      <c r="S37" s="18"/>
      <c r="T37" s="44">
        <v>80</v>
      </c>
      <c r="U37" s="1">
        <v>86</v>
      </c>
      <c r="V37" s="1">
        <v>85</v>
      </c>
      <c r="W37" s="44">
        <v>80</v>
      </c>
      <c r="X37" s="1">
        <v>86</v>
      </c>
      <c r="Y37" s="1"/>
      <c r="Z37" s="1"/>
      <c r="AA37" s="1"/>
      <c r="AB37" s="1"/>
      <c r="AC37" s="1"/>
      <c r="AD37" s="1"/>
      <c r="AE37" s="18"/>
      <c r="AF37" s="42">
        <v>80</v>
      </c>
      <c r="AG37" s="1">
        <v>84</v>
      </c>
      <c r="AH37" s="1">
        <v>84</v>
      </c>
      <c r="AI37" s="42">
        <v>80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145532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menjelaskan tentang  Hukum newton,Gravitasi,Usaha dan Energi,momentum ,Getaran harmonis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gravitasi,percobaan getaran harmonis dan membuat roket air</v>
      </c>
      <c r="Q38" s="39"/>
      <c r="R38" s="39" t="s">
        <v>9</v>
      </c>
      <c r="S38" s="18"/>
      <c r="T38" s="44">
        <v>90</v>
      </c>
      <c r="U38" s="1">
        <v>80</v>
      </c>
      <c r="V38" s="1">
        <v>78</v>
      </c>
      <c r="W38" s="44">
        <v>80</v>
      </c>
      <c r="X38" s="1">
        <v>85</v>
      </c>
      <c r="Y38" s="1"/>
      <c r="Z38" s="1"/>
      <c r="AA38" s="1"/>
      <c r="AB38" s="1"/>
      <c r="AC38" s="1"/>
      <c r="AD38" s="1"/>
      <c r="AE38" s="18"/>
      <c r="AF38" s="42">
        <v>84</v>
      </c>
      <c r="AG38" s="1">
        <v>80</v>
      </c>
      <c r="AH38" s="1">
        <v>87</v>
      </c>
      <c r="AI38" s="42">
        <v>84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145548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tentang  Hukum newton,Gravitasi,Usaha dan Energi,momentum ,Getaran harmonis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gravitasi,percobaan getaran harmonis dan membuat roket air</v>
      </c>
      <c r="Q39" s="39"/>
      <c r="R39" s="39" t="s">
        <v>9</v>
      </c>
      <c r="S39" s="18"/>
      <c r="T39" s="44">
        <v>84</v>
      </c>
      <c r="U39" s="1">
        <v>85</v>
      </c>
      <c r="V39" s="1">
        <v>80</v>
      </c>
      <c r="W39" s="44">
        <v>80</v>
      </c>
      <c r="X39" s="1">
        <v>86</v>
      </c>
      <c r="Y39" s="1"/>
      <c r="Z39" s="1"/>
      <c r="AA39" s="1"/>
      <c r="AB39" s="1"/>
      <c r="AC39" s="1"/>
      <c r="AD39" s="1"/>
      <c r="AE39" s="18"/>
      <c r="AF39" s="42">
        <v>81</v>
      </c>
      <c r="AG39" s="1">
        <v>80</v>
      </c>
      <c r="AH39" s="1">
        <v>88</v>
      </c>
      <c r="AI39" s="42">
        <v>81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145564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menjelaskan tentang  Hukum newton,Gravitasi,Usaha dan Energi,momentum ,Getaran harmonis</v>
      </c>
      <c r="K40" s="28">
        <f t="shared" si="5"/>
        <v>82.6</v>
      </c>
      <c r="L40" s="28" t="str">
        <f t="shared" si="6"/>
        <v>B</v>
      </c>
      <c r="M40" s="28">
        <f t="shared" si="7"/>
        <v>82.6</v>
      </c>
      <c r="N40" s="28" t="str">
        <f t="shared" si="8"/>
        <v>B</v>
      </c>
      <c r="O40" s="36">
        <v>1</v>
      </c>
      <c r="P40" s="28" t="str">
        <f t="shared" si="9"/>
        <v>Sangat terampil melakukan membuat karya konsep gravitasi,percobaan getaran harmonis dan membuat roket air</v>
      </c>
      <c r="Q40" s="39"/>
      <c r="R40" s="39" t="s">
        <v>9</v>
      </c>
      <c r="S40" s="18"/>
      <c r="T40" s="44">
        <v>85</v>
      </c>
      <c r="U40" s="1">
        <v>80</v>
      </c>
      <c r="V40" s="1">
        <v>80</v>
      </c>
      <c r="W40" s="44">
        <v>84</v>
      </c>
      <c r="X40" s="1">
        <v>84</v>
      </c>
      <c r="Y40" s="1"/>
      <c r="Z40" s="1"/>
      <c r="AA40" s="1"/>
      <c r="AB40" s="1"/>
      <c r="AC40" s="1"/>
      <c r="AD40" s="1"/>
      <c r="AE40" s="18"/>
      <c r="AF40" s="42">
        <v>80</v>
      </c>
      <c r="AG40" s="1">
        <v>80</v>
      </c>
      <c r="AH40" s="1">
        <v>88</v>
      </c>
      <c r="AI40" s="42">
        <v>80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149791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menjelaskan tentang  Hukum newton,Gravitasi,Usaha dan Energi,momentum ,Getaran harmonis</v>
      </c>
      <c r="K41" s="28">
        <f t="shared" si="5"/>
        <v>80.400000000000006</v>
      </c>
      <c r="L41" s="28" t="str">
        <f t="shared" si="6"/>
        <v>B</v>
      </c>
      <c r="M41" s="28">
        <f t="shared" si="7"/>
        <v>80.400000000000006</v>
      </c>
      <c r="N41" s="28" t="str">
        <f t="shared" si="8"/>
        <v>B</v>
      </c>
      <c r="O41" s="36">
        <v>2</v>
      </c>
      <c r="P41" s="28" t="str">
        <f t="shared" si="9"/>
        <v xml:space="preserve">Sangat terampil melakukan membuat karya konsep gravitasi dan percobaan getaran harmonis </v>
      </c>
      <c r="Q41" s="39"/>
      <c r="R41" s="39" t="s">
        <v>9</v>
      </c>
      <c r="S41" s="18"/>
      <c r="T41" s="44">
        <v>79</v>
      </c>
      <c r="U41" s="1">
        <v>80</v>
      </c>
      <c r="V41" s="1">
        <v>78</v>
      </c>
      <c r="W41" s="44">
        <v>79</v>
      </c>
      <c r="X41" s="1">
        <v>88</v>
      </c>
      <c r="Y41" s="1"/>
      <c r="Z41" s="1"/>
      <c r="AA41" s="1"/>
      <c r="AB41" s="1"/>
      <c r="AC41" s="1"/>
      <c r="AD41" s="1"/>
      <c r="AE41" s="18"/>
      <c r="AF41" s="42">
        <v>78</v>
      </c>
      <c r="AG41" s="1">
        <v>80</v>
      </c>
      <c r="AH41" s="1">
        <v>86</v>
      </c>
      <c r="AI41" s="42">
        <v>78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145580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menjelaskan tentang  Hukum newton,Gravitasi,Usaha dan Energi,momentum ,Getaran harmonis</v>
      </c>
      <c r="K42" s="28">
        <f t="shared" si="5"/>
        <v>83.4</v>
      </c>
      <c r="L42" s="28" t="str">
        <f t="shared" si="6"/>
        <v>B</v>
      </c>
      <c r="M42" s="28">
        <f t="shared" si="7"/>
        <v>83.4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gravitasi,percobaan getaran harmonis dan membuat roket air</v>
      </c>
      <c r="Q42" s="39"/>
      <c r="R42" s="39" t="s">
        <v>9</v>
      </c>
      <c r="S42" s="18"/>
      <c r="T42" s="44">
        <v>80</v>
      </c>
      <c r="U42" s="1">
        <v>80</v>
      </c>
      <c r="V42" s="1">
        <v>80</v>
      </c>
      <c r="W42" s="44">
        <v>80</v>
      </c>
      <c r="X42" s="1">
        <v>84</v>
      </c>
      <c r="Y42" s="1"/>
      <c r="Z42" s="1"/>
      <c r="AA42" s="1"/>
      <c r="AB42" s="1"/>
      <c r="AC42" s="1"/>
      <c r="AD42" s="1"/>
      <c r="AE42" s="18"/>
      <c r="AF42" s="42">
        <v>82</v>
      </c>
      <c r="AG42" s="1">
        <v>84</v>
      </c>
      <c r="AH42" s="1">
        <v>85</v>
      </c>
      <c r="AI42" s="42">
        <v>82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145596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menjelaskan tentang  Hukum newton,Gravitasi,Usaha dan Energi,momentum ,Getaran harmonis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gravitasi,percobaan getaran harmonis dan membuat roket air</v>
      </c>
      <c r="Q43" s="39"/>
      <c r="R43" s="39" t="s">
        <v>9</v>
      </c>
      <c r="S43" s="18"/>
      <c r="T43" s="44">
        <f>'[1]X MIPA 5'!F45</f>
        <v>81.56</v>
      </c>
      <c r="U43" s="1">
        <v>86</v>
      </c>
      <c r="V43" s="1">
        <v>80</v>
      </c>
      <c r="W43" s="44">
        <v>80</v>
      </c>
      <c r="X43" s="1">
        <v>82</v>
      </c>
      <c r="Y43" s="1"/>
      <c r="Z43" s="1"/>
      <c r="AA43" s="1"/>
      <c r="AB43" s="1"/>
      <c r="AC43" s="1"/>
      <c r="AD43" s="1"/>
      <c r="AE43" s="18"/>
      <c r="AF43" s="42">
        <v>85</v>
      </c>
      <c r="AG43" s="1">
        <v>80</v>
      </c>
      <c r="AH43" s="1">
        <v>80</v>
      </c>
      <c r="AI43" s="42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145612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menjelaskan tentang  Hukum newton,Gravitasi,Usaha dan Energi,momentum ,Getaran harmonis</v>
      </c>
      <c r="K44" s="28">
        <f t="shared" si="5"/>
        <v>81.599999999999994</v>
      </c>
      <c r="L44" s="28" t="str">
        <f t="shared" si="6"/>
        <v>B</v>
      </c>
      <c r="M44" s="28">
        <f t="shared" si="7"/>
        <v>81.599999999999994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gravitasi,percobaan getaran harmonis dan membuat roket air</v>
      </c>
      <c r="Q44" s="39"/>
      <c r="R44" s="39" t="s">
        <v>9</v>
      </c>
      <c r="S44" s="18"/>
      <c r="T44" s="44">
        <v>84</v>
      </c>
      <c r="U44" s="1">
        <v>84</v>
      </c>
      <c r="V44" s="1">
        <v>86</v>
      </c>
      <c r="W44" s="44">
        <v>80</v>
      </c>
      <c r="X44" s="1">
        <v>86</v>
      </c>
      <c r="Y44" s="1"/>
      <c r="Z44" s="1"/>
      <c r="AA44" s="1"/>
      <c r="AB44" s="1"/>
      <c r="AC44" s="1"/>
      <c r="AD44" s="1"/>
      <c r="AE44" s="18"/>
      <c r="AF44" s="42">
        <v>84</v>
      </c>
      <c r="AG44" s="1">
        <v>80</v>
      </c>
      <c r="AH44" s="1">
        <v>80</v>
      </c>
      <c r="AI44" s="42">
        <v>84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145628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menjelaskan tentang  Hukum newton,Gravitasi,Usaha dan Energi,momentum ,Getaran harmonis</v>
      </c>
      <c r="K45" s="28">
        <f t="shared" si="5"/>
        <v>85.2</v>
      </c>
      <c r="L45" s="28" t="str">
        <f t="shared" si="6"/>
        <v>A</v>
      </c>
      <c r="M45" s="28">
        <f t="shared" si="7"/>
        <v>85.2</v>
      </c>
      <c r="N45" s="28" t="str">
        <f t="shared" si="8"/>
        <v>A</v>
      </c>
      <c r="O45" s="36">
        <v>1</v>
      </c>
      <c r="P45" s="28" t="str">
        <f t="shared" si="9"/>
        <v>Sangat terampil melakukan membuat karya konsep gravitasi,percobaan getaran harmonis dan membuat roket air</v>
      </c>
      <c r="Q45" s="39"/>
      <c r="R45" s="39" t="s">
        <v>8</v>
      </c>
      <c r="S45" s="18"/>
      <c r="T45" s="44">
        <v>90</v>
      </c>
      <c r="U45" s="1">
        <v>80</v>
      </c>
      <c r="V45" s="1">
        <v>85</v>
      </c>
      <c r="W45" s="44">
        <v>90</v>
      </c>
      <c r="X45" s="1">
        <v>88</v>
      </c>
      <c r="Y45" s="1"/>
      <c r="Z45" s="1"/>
      <c r="AA45" s="1"/>
      <c r="AB45" s="1"/>
      <c r="AC45" s="1"/>
      <c r="AD45" s="1"/>
      <c r="AE45" s="18"/>
      <c r="AF45" s="42">
        <v>85</v>
      </c>
      <c r="AG45" s="1">
        <v>85</v>
      </c>
      <c r="AH45" s="1">
        <v>86</v>
      </c>
      <c r="AI45" s="42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145644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menjelaskan tentang  Hukum newton,Gravitasi,Usaha dan Energi,momentum ,Getaran harmonis</v>
      </c>
      <c r="K46" s="28">
        <f t="shared" si="5"/>
        <v>82.4</v>
      </c>
      <c r="L46" s="28" t="str">
        <f t="shared" si="6"/>
        <v>B</v>
      </c>
      <c r="M46" s="28">
        <f t="shared" si="7"/>
        <v>82.4</v>
      </c>
      <c r="N46" s="28" t="str">
        <f t="shared" si="8"/>
        <v>B</v>
      </c>
      <c r="O46" s="36">
        <v>1</v>
      </c>
      <c r="P46" s="28" t="str">
        <f t="shared" si="9"/>
        <v>Sangat terampil melakukan membuat karya konsep gravitasi,percobaan getaran harmonis dan membuat roket air</v>
      </c>
      <c r="Q46" s="39"/>
      <c r="R46" s="39" t="s">
        <v>9</v>
      </c>
      <c r="S46" s="18"/>
      <c r="T46" s="44">
        <v>80</v>
      </c>
      <c r="U46" s="1">
        <v>80</v>
      </c>
      <c r="V46" s="1">
        <v>84</v>
      </c>
      <c r="W46" s="44">
        <v>86</v>
      </c>
      <c r="X46" s="1">
        <v>87</v>
      </c>
      <c r="Y46" s="1"/>
      <c r="Z46" s="1"/>
      <c r="AA46" s="1"/>
      <c r="AB46" s="1"/>
      <c r="AC46" s="1"/>
      <c r="AD46" s="1"/>
      <c r="AE46" s="18"/>
      <c r="AF46" s="42">
        <v>78</v>
      </c>
      <c r="AG46" s="1">
        <v>85</v>
      </c>
      <c r="AH46" s="1">
        <v>86</v>
      </c>
      <c r="AI46" s="42">
        <v>78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44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2"/>
      <c r="AG47" s="1"/>
      <c r="AH47" s="1"/>
      <c r="AI47" s="42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49" yWindow="56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4</vt:lpstr>
      <vt:lpstr>X-MIPA 6</vt:lpstr>
      <vt:lpstr>X-MIPA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2020-06-08T16:40:02Z</dcterms:modified>
</cp:coreProperties>
</file>