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4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  <sheet name="XI-MIPA 6" sheetId="6" r:id="rId6"/>
    <sheet name="XI-MIPA 7" sheetId="7" r:id="rId7"/>
  </sheets>
  <calcPr calcId="144525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H46" i="7"/>
  <c r="G46" i="7"/>
  <c r="F46" i="7"/>
  <c r="E46" i="7"/>
  <c r="P45" i="7"/>
  <c r="M45" i="7"/>
  <c r="N45" i="7" s="1"/>
  <c r="K45" i="7"/>
  <c r="L45" i="7" s="1"/>
  <c r="J45" i="7"/>
  <c r="H45" i="7"/>
  <c r="G45" i="7"/>
  <c r="F45" i="7"/>
  <c r="E45" i="7"/>
  <c r="P44" i="7"/>
  <c r="M44" i="7"/>
  <c r="N44" i="7" s="1"/>
  <c r="K44" i="7"/>
  <c r="L44" i="7" s="1"/>
  <c r="J44" i="7"/>
  <c r="H44" i="7"/>
  <c r="G44" i="7"/>
  <c r="F44" i="7"/>
  <c r="E44" i="7"/>
  <c r="P43" i="7"/>
  <c r="M43" i="7"/>
  <c r="N43" i="7" s="1"/>
  <c r="K43" i="7"/>
  <c r="L43" i="7" s="1"/>
  <c r="J43" i="7"/>
  <c r="H43" i="7"/>
  <c r="G43" i="7"/>
  <c r="F43" i="7"/>
  <c r="E43" i="7"/>
  <c r="P42" i="7"/>
  <c r="M42" i="7"/>
  <c r="N42" i="7" s="1"/>
  <c r="K42" i="7"/>
  <c r="L42" i="7" s="1"/>
  <c r="J42" i="7"/>
  <c r="H42" i="7"/>
  <c r="G42" i="7"/>
  <c r="F42" i="7"/>
  <c r="E42" i="7"/>
  <c r="P41" i="7"/>
  <c r="M41" i="7"/>
  <c r="N41" i="7" s="1"/>
  <c r="K41" i="7"/>
  <c r="L41" i="7" s="1"/>
  <c r="J41" i="7"/>
  <c r="H41" i="7"/>
  <c r="G41" i="7"/>
  <c r="F41" i="7"/>
  <c r="E41" i="7"/>
  <c r="P40" i="7"/>
  <c r="M40" i="7"/>
  <c r="N40" i="7" s="1"/>
  <c r="K40" i="7"/>
  <c r="L40" i="7" s="1"/>
  <c r="J40" i="7"/>
  <c r="H40" i="7"/>
  <c r="G40" i="7"/>
  <c r="F40" i="7"/>
  <c r="E40" i="7"/>
  <c r="P39" i="7"/>
  <c r="M39" i="7"/>
  <c r="N39" i="7" s="1"/>
  <c r="K39" i="7"/>
  <c r="L39" i="7" s="1"/>
  <c r="J39" i="7"/>
  <c r="H39" i="7"/>
  <c r="G39" i="7"/>
  <c r="F39" i="7"/>
  <c r="E39" i="7"/>
  <c r="P38" i="7"/>
  <c r="M38" i="7"/>
  <c r="N38" i="7" s="1"/>
  <c r="K38" i="7"/>
  <c r="L38" i="7" s="1"/>
  <c r="J38" i="7"/>
  <c r="H38" i="7"/>
  <c r="G38" i="7"/>
  <c r="F38" i="7"/>
  <c r="E38" i="7"/>
  <c r="P37" i="7"/>
  <c r="M37" i="7"/>
  <c r="N37" i="7" s="1"/>
  <c r="K37" i="7"/>
  <c r="L37" i="7" s="1"/>
  <c r="J37" i="7"/>
  <c r="H37" i="7"/>
  <c r="G37" i="7"/>
  <c r="F37" i="7"/>
  <c r="E37" i="7"/>
  <c r="P36" i="7"/>
  <c r="M36" i="7"/>
  <c r="N36" i="7" s="1"/>
  <c r="K36" i="7"/>
  <c r="L36" i="7" s="1"/>
  <c r="J36" i="7"/>
  <c r="H36" i="7"/>
  <c r="G36" i="7"/>
  <c r="F36" i="7"/>
  <c r="E36" i="7"/>
  <c r="P35" i="7"/>
  <c r="M35" i="7"/>
  <c r="N35" i="7" s="1"/>
  <c r="K35" i="7"/>
  <c r="L35" i="7" s="1"/>
  <c r="J35" i="7"/>
  <c r="H35" i="7"/>
  <c r="G35" i="7"/>
  <c r="F35" i="7"/>
  <c r="E35" i="7"/>
  <c r="P34" i="7"/>
  <c r="M34" i="7"/>
  <c r="N34" i="7" s="1"/>
  <c r="K34" i="7"/>
  <c r="L34" i="7" s="1"/>
  <c r="J34" i="7"/>
  <c r="H34" i="7"/>
  <c r="G34" i="7"/>
  <c r="F34" i="7"/>
  <c r="E34" i="7"/>
  <c r="P33" i="7"/>
  <c r="M33" i="7"/>
  <c r="N33" i="7" s="1"/>
  <c r="K33" i="7"/>
  <c r="L33" i="7" s="1"/>
  <c r="J33" i="7"/>
  <c r="H33" i="7"/>
  <c r="G33" i="7"/>
  <c r="F33" i="7"/>
  <c r="E33" i="7"/>
  <c r="P32" i="7"/>
  <c r="M32" i="7"/>
  <c r="N32" i="7" s="1"/>
  <c r="K32" i="7"/>
  <c r="L32" i="7" s="1"/>
  <c r="J32" i="7"/>
  <c r="H32" i="7"/>
  <c r="G32" i="7"/>
  <c r="F32" i="7"/>
  <c r="E32" i="7"/>
  <c r="P31" i="7"/>
  <c r="M31" i="7"/>
  <c r="N31" i="7" s="1"/>
  <c r="K31" i="7"/>
  <c r="L31" i="7" s="1"/>
  <c r="J31" i="7"/>
  <c r="H31" i="7"/>
  <c r="G31" i="7"/>
  <c r="F31" i="7"/>
  <c r="E31" i="7"/>
  <c r="P30" i="7"/>
  <c r="M30" i="7"/>
  <c r="N30" i="7" s="1"/>
  <c r="K30" i="7"/>
  <c r="L30" i="7" s="1"/>
  <c r="J30" i="7"/>
  <c r="H30" i="7"/>
  <c r="G30" i="7"/>
  <c r="F30" i="7"/>
  <c r="E30" i="7"/>
  <c r="P29" i="7"/>
  <c r="M29" i="7"/>
  <c r="N29" i="7" s="1"/>
  <c r="K29" i="7"/>
  <c r="L29" i="7" s="1"/>
  <c r="J29" i="7"/>
  <c r="H29" i="7"/>
  <c r="G29" i="7"/>
  <c r="F29" i="7"/>
  <c r="E29" i="7"/>
  <c r="P28" i="7"/>
  <c r="M28" i="7"/>
  <c r="N28" i="7" s="1"/>
  <c r="K28" i="7"/>
  <c r="L28" i="7" s="1"/>
  <c r="J28" i="7"/>
  <c r="H28" i="7"/>
  <c r="G28" i="7"/>
  <c r="F28" i="7"/>
  <c r="E28" i="7"/>
  <c r="P27" i="7"/>
  <c r="M27" i="7"/>
  <c r="N27" i="7" s="1"/>
  <c r="K27" i="7"/>
  <c r="L27" i="7" s="1"/>
  <c r="J27" i="7"/>
  <c r="H27" i="7"/>
  <c r="G27" i="7"/>
  <c r="F27" i="7"/>
  <c r="E27" i="7"/>
  <c r="P26" i="7"/>
  <c r="M26" i="7"/>
  <c r="N26" i="7" s="1"/>
  <c r="K26" i="7"/>
  <c r="L26" i="7" s="1"/>
  <c r="J26" i="7"/>
  <c r="H26" i="7"/>
  <c r="G26" i="7"/>
  <c r="F26" i="7"/>
  <c r="E26" i="7"/>
  <c r="P25" i="7"/>
  <c r="M25" i="7"/>
  <c r="N25" i="7" s="1"/>
  <c r="K25" i="7"/>
  <c r="L25" i="7" s="1"/>
  <c r="J25" i="7"/>
  <c r="H25" i="7"/>
  <c r="G25" i="7"/>
  <c r="F25" i="7"/>
  <c r="E25" i="7"/>
  <c r="P24" i="7"/>
  <c r="M24" i="7"/>
  <c r="N24" i="7" s="1"/>
  <c r="K24" i="7"/>
  <c r="L24" i="7" s="1"/>
  <c r="J24" i="7"/>
  <c r="H24" i="7"/>
  <c r="G24" i="7"/>
  <c r="F24" i="7"/>
  <c r="E24" i="7"/>
  <c r="P23" i="7"/>
  <c r="M23" i="7"/>
  <c r="N23" i="7" s="1"/>
  <c r="K23" i="7"/>
  <c r="L23" i="7" s="1"/>
  <c r="J23" i="7"/>
  <c r="H23" i="7"/>
  <c r="G23" i="7"/>
  <c r="F23" i="7"/>
  <c r="E23" i="7"/>
  <c r="P22" i="7"/>
  <c r="M22" i="7"/>
  <c r="N22" i="7" s="1"/>
  <c r="K22" i="7"/>
  <c r="L22" i="7" s="1"/>
  <c r="J22" i="7"/>
  <c r="H22" i="7"/>
  <c r="G22" i="7"/>
  <c r="F22" i="7"/>
  <c r="E22" i="7"/>
  <c r="P21" i="7"/>
  <c r="M21" i="7"/>
  <c r="N21" i="7" s="1"/>
  <c r="K21" i="7"/>
  <c r="L21" i="7" s="1"/>
  <c r="J21" i="7"/>
  <c r="H21" i="7"/>
  <c r="G21" i="7"/>
  <c r="F21" i="7"/>
  <c r="E21" i="7"/>
  <c r="P20" i="7"/>
  <c r="M20" i="7"/>
  <c r="N20" i="7" s="1"/>
  <c r="K20" i="7"/>
  <c r="L20" i="7" s="1"/>
  <c r="J20" i="7"/>
  <c r="H20" i="7"/>
  <c r="G20" i="7"/>
  <c r="F20" i="7"/>
  <c r="E20" i="7"/>
  <c r="P19" i="7"/>
  <c r="M19" i="7"/>
  <c r="N19" i="7" s="1"/>
  <c r="K19" i="7"/>
  <c r="L19" i="7" s="1"/>
  <c r="J19" i="7"/>
  <c r="H19" i="7"/>
  <c r="G19" i="7"/>
  <c r="F19" i="7"/>
  <c r="E19" i="7"/>
  <c r="P18" i="7"/>
  <c r="M18" i="7"/>
  <c r="N18" i="7" s="1"/>
  <c r="K18" i="7"/>
  <c r="L18" i="7" s="1"/>
  <c r="J18" i="7"/>
  <c r="H18" i="7"/>
  <c r="G18" i="7"/>
  <c r="F18" i="7"/>
  <c r="E18" i="7"/>
  <c r="P17" i="7"/>
  <c r="M17" i="7"/>
  <c r="N17" i="7" s="1"/>
  <c r="K17" i="7"/>
  <c r="L17" i="7" s="1"/>
  <c r="J17" i="7"/>
  <c r="H17" i="7"/>
  <c r="G17" i="7"/>
  <c r="F17" i="7"/>
  <c r="E17" i="7"/>
  <c r="P16" i="7"/>
  <c r="M16" i="7"/>
  <c r="N16" i="7" s="1"/>
  <c r="K16" i="7"/>
  <c r="L16" i="7" s="1"/>
  <c r="J16" i="7"/>
  <c r="H16" i="7"/>
  <c r="G16" i="7"/>
  <c r="F16" i="7"/>
  <c r="E16" i="7"/>
  <c r="P15" i="7"/>
  <c r="M15" i="7"/>
  <c r="N15" i="7" s="1"/>
  <c r="K15" i="7"/>
  <c r="L15" i="7" s="1"/>
  <c r="J15" i="7"/>
  <c r="H15" i="7"/>
  <c r="G15" i="7"/>
  <c r="F15" i="7"/>
  <c r="E15" i="7"/>
  <c r="P14" i="7"/>
  <c r="M14" i="7"/>
  <c r="N14" i="7" s="1"/>
  <c r="K14" i="7"/>
  <c r="L14" i="7" s="1"/>
  <c r="J14" i="7"/>
  <c r="H14" i="7"/>
  <c r="G14" i="7"/>
  <c r="E14" i="7"/>
  <c r="F14" i="7" s="1"/>
  <c r="P13" i="7"/>
  <c r="N13" i="7"/>
  <c r="M13" i="7"/>
  <c r="L13" i="7"/>
  <c r="K13" i="7"/>
  <c r="J13" i="7"/>
  <c r="G13" i="7"/>
  <c r="H13" i="7" s="1"/>
  <c r="E13" i="7"/>
  <c r="F13" i="7" s="1"/>
  <c r="P12" i="7"/>
  <c r="N12" i="7"/>
  <c r="M12" i="7"/>
  <c r="L12" i="7"/>
  <c r="K12" i="7"/>
  <c r="J12" i="7"/>
  <c r="G12" i="7"/>
  <c r="H12" i="7" s="1"/>
  <c r="E12" i="7"/>
  <c r="F12" i="7" s="1"/>
  <c r="P11" i="7"/>
  <c r="N11" i="7"/>
  <c r="M11" i="7"/>
  <c r="L11" i="7"/>
  <c r="K11" i="7"/>
  <c r="J11" i="7"/>
  <c r="G11" i="7"/>
  <c r="E11" i="7"/>
  <c r="F11" i="7" s="1"/>
  <c r="K55" i="6"/>
  <c r="K54" i="6"/>
  <c r="P50" i="6"/>
  <c r="N50" i="6"/>
  <c r="M50" i="6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N45" i="6"/>
  <c r="M45" i="6"/>
  <c r="L45" i="6"/>
  <c r="K45" i="6"/>
  <c r="J45" i="6"/>
  <c r="G45" i="6"/>
  <c r="H45" i="6" s="1"/>
  <c r="E45" i="6"/>
  <c r="F45" i="6" s="1"/>
  <c r="P44" i="6"/>
  <c r="N44" i="6"/>
  <c r="M44" i="6"/>
  <c r="L44" i="6"/>
  <c r="K44" i="6"/>
  <c r="J44" i="6"/>
  <c r="G44" i="6"/>
  <c r="H44" i="6" s="1"/>
  <c r="E44" i="6"/>
  <c r="F44" i="6" s="1"/>
  <c r="P43" i="6"/>
  <c r="N43" i="6"/>
  <c r="M43" i="6"/>
  <c r="L43" i="6"/>
  <c r="K43" i="6"/>
  <c r="J43" i="6"/>
  <c r="G43" i="6"/>
  <c r="H43" i="6" s="1"/>
  <c r="E43" i="6"/>
  <c r="F43" i="6" s="1"/>
  <c r="P42" i="6"/>
  <c r="N42" i="6"/>
  <c r="M42" i="6"/>
  <c r="L42" i="6"/>
  <c r="K42" i="6"/>
  <c r="J42" i="6"/>
  <c r="G42" i="6"/>
  <c r="H42" i="6" s="1"/>
  <c r="E42" i="6"/>
  <c r="F42" i="6" s="1"/>
  <c r="P41" i="6"/>
  <c r="N41" i="6"/>
  <c r="M41" i="6"/>
  <c r="L41" i="6"/>
  <c r="K41" i="6"/>
  <c r="J41" i="6"/>
  <c r="G41" i="6"/>
  <c r="H41" i="6" s="1"/>
  <c r="E41" i="6"/>
  <c r="F41" i="6" s="1"/>
  <c r="P40" i="6"/>
  <c r="N40" i="6"/>
  <c r="M40" i="6"/>
  <c r="L40" i="6"/>
  <c r="K40" i="6"/>
  <c r="J40" i="6"/>
  <c r="G40" i="6"/>
  <c r="H40" i="6" s="1"/>
  <c r="E40" i="6"/>
  <c r="F40" i="6" s="1"/>
  <c r="P39" i="6"/>
  <c r="N39" i="6"/>
  <c r="M39" i="6"/>
  <c r="L39" i="6"/>
  <c r="K39" i="6"/>
  <c r="J39" i="6"/>
  <c r="G39" i="6"/>
  <c r="H39" i="6" s="1"/>
  <c r="E39" i="6"/>
  <c r="F39" i="6" s="1"/>
  <c r="P38" i="6"/>
  <c r="N38" i="6"/>
  <c r="M38" i="6"/>
  <c r="L38" i="6"/>
  <c r="K38" i="6"/>
  <c r="J38" i="6"/>
  <c r="G38" i="6"/>
  <c r="H38" i="6" s="1"/>
  <c r="E38" i="6"/>
  <c r="F38" i="6" s="1"/>
  <c r="P37" i="6"/>
  <c r="N37" i="6"/>
  <c r="M37" i="6"/>
  <c r="L37" i="6"/>
  <c r="K37" i="6"/>
  <c r="J37" i="6"/>
  <c r="G37" i="6"/>
  <c r="H37" i="6" s="1"/>
  <c r="E37" i="6"/>
  <c r="F37" i="6" s="1"/>
  <c r="P36" i="6"/>
  <c r="N36" i="6"/>
  <c r="M36" i="6"/>
  <c r="L36" i="6"/>
  <c r="K36" i="6"/>
  <c r="J36" i="6"/>
  <c r="G36" i="6"/>
  <c r="H36" i="6" s="1"/>
  <c r="E36" i="6"/>
  <c r="F36" i="6" s="1"/>
  <c r="P35" i="6"/>
  <c r="N35" i="6"/>
  <c r="M35" i="6"/>
  <c r="L35" i="6"/>
  <c r="K35" i="6"/>
  <c r="J35" i="6"/>
  <c r="G35" i="6"/>
  <c r="H35" i="6" s="1"/>
  <c r="E35" i="6"/>
  <c r="F35" i="6" s="1"/>
  <c r="P34" i="6"/>
  <c r="N34" i="6"/>
  <c r="M34" i="6"/>
  <c r="L34" i="6"/>
  <c r="K34" i="6"/>
  <c r="J34" i="6"/>
  <c r="G34" i="6"/>
  <c r="H34" i="6" s="1"/>
  <c r="E34" i="6"/>
  <c r="F34" i="6" s="1"/>
  <c r="P33" i="6"/>
  <c r="N33" i="6"/>
  <c r="M33" i="6"/>
  <c r="L33" i="6"/>
  <c r="K33" i="6"/>
  <c r="J33" i="6"/>
  <c r="G33" i="6"/>
  <c r="H33" i="6" s="1"/>
  <c r="E33" i="6"/>
  <c r="F33" i="6" s="1"/>
  <c r="P32" i="6"/>
  <c r="N32" i="6"/>
  <c r="M32" i="6"/>
  <c r="L32" i="6"/>
  <c r="K32" i="6"/>
  <c r="J32" i="6"/>
  <c r="G32" i="6"/>
  <c r="H32" i="6" s="1"/>
  <c r="E32" i="6"/>
  <c r="F32" i="6" s="1"/>
  <c r="P31" i="6"/>
  <c r="N31" i="6"/>
  <c r="M31" i="6"/>
  <c r="L31" i="6"/>
  <c r="K31" i="6"/>
  <c r="J31" i="6"/>
  <c r="G31" i="6"/>
  <c r="H31" i="6" s="1"/>
  <c r="E31" i="6"/>
  <c r="F31" i="6" s="1"/>
  <c r="P30" i="6"/>
  <c r="N30" i="6"/>
  <c r="M30" i="6"/>
  <c r="L30" i="6"/>
  <c r="K30" i="6"/>
  <c r="J30" i="6"/>
  <c r="G30" i="6"/>
  <c r="H30" i="6" s="1"/>
  <c r="E30" i="6"/>
  <c r="F30" i="6" s="1"/>
  <c r="P29" i="6"/>
  <c r="N29" i="6"/>
  <c r="M29" i="6"/>
  <c r="L29" i="6"/>
  <c r="K29" i="6"/>
  <c r="J29" i="6"/>
  <c r="G29" i="6"/>
  <c r="H29" i="6" s="1"/>
  <c r="E29" i="6"/>
  <c r="F29" i="6" s="1"/>
  <c r="P28" i="6"/>
  <c r="N28" i="6"/>
  <c r="M28" i="6"/>
  <c r="L28" i="6"/>
  <c r="K28" i="6"/>
  <c r="J28" i="6"/>
  <c r="G28" i="6"/>
  <c r="H28" i="6" s="1"/>
  <c r="E28" i="6"/>
  <c r="F28" i="6" s="1"/>
  <c r="P27" i="6"/>
  <c r="N27" i="6"/>
  <c r="M27" i="6"/>
  <c r="L27" i="6"/>
  <c r="K27" i="6"/>
  <c r="J27" i="6"/>
  <c r="G27" i="6"/>
  <c r="H27" i="6" s="1"/>
  <c r="E27" i="6"/>
  <c r="F27" i="6" s="1"/>
  <c r="P26" i="6"/>
  <c r="N26" i="6"/>
  <c r="M26" i="6"/>
  <c r="L26" i="6"/>
  <c r="K26" i="6"/>
  <c r="J26" i="6"/>
  <c r="G26" i="6"/>
  <c r="H26" i="6" s="1"/>
  <c r="E26" i="6"/>
  <c r="F26" i="6" s="1"/>
  <c r="P25" i="6"/>
  <c r="N25" i="6"/>
  <c r="M25" i="6"/>
  <c r="L25" i="6"/>
  <c r="K25" i="6"/>
  <c r="J25" i="6"/>
  <c r="G25" i="6"/>
  <c r="H25" i="6" s="1"/>
  <c r="E25" i="6"/>
  <c r="F25" i="6" s="1"/>
  <c r="P24" i="6"/>
  <c r="N24" i="6"/>
  <c r="M24" i="6"/>
  <c r="L24" i="6"/>
  <c r="K24" i="6"/>
  <c r="J24" i="6"/>
  <c r="G24" i="6"/>
  <c r="H24" i="6" s="1"/>
  <c r="E24" i="6"/>
  <c r="F24" i="6" s="1"/>
  <c r="P23" i="6"/>
  <c r="N23" i="6"/>
  <c r="M23" i="6"/>
  <c r="L23" i="6"/>
  <c r="K23" i="6"/>
  <c r="J23" i="6"/>
  <c r="G23" i="6"/>
  <c r="H23" i="6" s="1"/>
  <c r="E23" i="6"/>
  <c r="F23" i="6" s="1"/>
  <c r="P22" i="6"/>
  <c r="N22" i="6"/>
  <c r="M22" i="6"/>
  <c r="L22" i="6"/>
  <c r="K22" i="6"/>
  <c r="J22" i="6"/>
  <c r="G22" i="6"/>
  <c r="H22" i="6" s="1"/>
  <c r="E22" i="6"/>
  <c r="F22" i="6" s="1"/>
  <c r="P21" i="6"/>
  <c r="N21" i="6"/>
  <c r="M21" i="6"/>
  <c r="L21" i="6"/>
  <c r="K21" i="6"/>
  <c r="J21" i="6"/>
  <c r="G21" i="6"/>
  <c r="H21" i="6" s="1"/>
  <c r="E21" i="6"/>
  <c r="F21" i="6" s="1"/>
  <c r="P20" i="6"/>
  <c r="N20" i="6"/>
  <c r="M20" i="6"/>
  <c r="L20" i="6"/>
  <c r="K20" i="6"/>
  <c r="J20" i="6"/>
  <c r="G20" i="6"/>
  <c r="H20" i="6" s="1"/>
  <c r="E20" i="6"/>
  <c r="F20" i="6" s="1"/>
  <c r="P19" i="6"/>
  <c r="N19" i="6"/>
  <c r="M19" i="6"/>
  <c r="L19" i="6"/>
  <c r="K19" i="6"/>
  <c r="J19" i="6"/>
  <c r="G19" i="6"/>
  <c r="H19" i="6" s="1"/>
  <c r="E19" i="6"/>
  <c r="F19" i="6" s="1"/>
  <c r="P18" i="6"/>
  <c r="N18" i="6"/>
  <c r="M18" i="6"/>
  <c r="L18" i="6"/>
  <c r="K18" i="6"/>
  <c r="J18" i="6"/>
  <c r="G18" i="6"/>
  <c r="H18" i="6" s="1"/>
  <c r="E18" i="6"/>
  <c r="F18" i="6" s="1"/>
  <c r="P17" i="6"/>
  <c r="N17" i="6"/>
  <c r="M17" i="6"/>
  <c r="L17" i="6"/>
  <c r="K17" i="6"/>
  <c r="J17" i="6"/>
  <c r="G17" i="6"/>
  <c r="H17" i="6" s="1"/>
  <c r="E17" i="6"/>
  <c r="F17" i="6" s="1"/>
  <c r="P16" i="6"/>
  <c r="N16" i="6"/>
  <c r="M16" i="6"/>
  <c r="L16" i="6"/>
  <c r="K16" i="6"/>
  <c r="J16" i="6"/>
  <c r="G16" i="6"/>
  <c r="H16" i="6" s="1"/>
  <c r="E16" i="6"/>
  <c r="F16" i="6" s="1"/>
  <c r="P15" i="6"/>
  <c r="N15" i="6"/>
  <c r="M15" i="6"/>
  <c r="L15" i="6"/>
  <c r="K15" i="6"/>
  <c r="J15" i="6"/>
  <c r="G15" i="6"/>
  <c r="H15" i="6" s="1"/>
  <c r="E15" i="6"/>
  <c r="F15" i="6" s="1"/>
  <c r="P14" i="6"/>
  <c r="N14" i="6"/>
  <c r="M14" i="6"/>
  <c r="L14" i="6"/>
  <c r="K14" i="6"/>
  <c r="J14" i="6"/>
  <c r="G14" i="6"/>
  <c r="H14" i="6" s="1"/>
  <c r="E14" i="6"/>
  <c r="F14" i="6" s="1"/>
  <c r="P13" i="6"/>
  <c r="N13" i="6"/>
  <c r="M13" i="6"/>
  <c r="L13" i="6"/>
  <c r="K13" i="6"/>
  <c r="J13" i="6"/>
  <c r="G13" i="6"/>
  <c r="H13" i="6" s="1"/>
  <c r="E13" i="6"/>
  <c r="F13" i="6" s="1"/>
  <c r="P12" i="6"/>
  <c r="M12" i="6"/>
  <c r="N12" i="6" s="1"/>
  <c r="K12" i="6"/>
  <c r="L12" i="6" s="1"/>
  <c r="J12" i="6"/>
  <c r="H12" i="6"/>
  <c r="G12" i="6"/>
  <c r="F12" i="6"/>
  <c r="E12" i="6"/>
  <c r="P11" i="6"/>
  <c r="M11" i="6"/>
  <c r="N11" i="6" s="1"/>
  <c r="K11" i="6"/>
  <c r="L11" i="6" s="1"/>
  <c r="J11" i="6"/>
  <c r="H11" i="6"/>
  <c r="G11" i="6"/>
  <c r="F11" i="6"/>
  <c r="E11" i="6"/>
  <c r="K55" i="5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G47" i="5"/>
  <c r="K53" i="5" s="1"/>
  <c r="E47" i="5"/>
  <c r="F47" i="5" s="1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H45" i="5"/>
  <c r="G45" i="5"/>
  <c r="F45" i="5"/>
  <c r="E45" i="5"/>
  <c r="P44" i="5"/>
  <c r="M44" i="5"/>
  <c r="N44" i="5" s="1"/>
  <c r="K44" i="5"/>
  <c r="L44" i="5" s="1"/>
  <c r="J44" i="5"/>
  <c r="H44" i="5"/>
  <c r="G44" i="5"/>
  <c r="F44" i="5"/>
  <c r="E44" i="5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H42" i="5"/>
  <c r="G42" i="5"/>
  <c r="F42" i="5"/>
  <c r="E42" i="5"/>
  <c r="P41" i="5"/>
  <c r="M41" i="5"/>
  <c r="N41" i="5" s="1"/>
  <c r="K41" i="5"/>
  <c r="L41" i="5" s="1"/>
  <c r="J41" i="5"/>
  <c r="H41" i="5"/>
  <c r="G41" i="5"/>
  <c r="F41" i="5"/>
  <c r="E41" i="5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H29" i="5"/>
  <c r="G29" i="5"/>
  <c r="F29" i="5"/>
  <c r="E29" i="5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H27" i="5"/>
  <c r="G27" i="5"/>
  <c r="F27" i="5"/>
  <c r="E27" i="5"/>
  <c r="P26" i="5"/>
  <c r="M26" i="5"/>
  <c r="N26" i="5" s="1"/>
  <c r="K26" i="5"/>
  <c r="L26" i="5" s="1"/>
  <c r="J26" i="5"/>
  <c r="H26" i="5"/>
  <c r="G26" i="5"/>
  <c r="F26" i="5"/>
  <c r="E26" i="5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H22" i="5"/>
  <c r="G22" i="5"/>
  <c r="F22" i="5"/>
  <c r="E22" i="5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H20" i="5"/>
  <c r="G20" i="5"/>
  <c r="F20" i="5"/>
  <c r="E20" i="5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M14" i="5"/>
  <c r="N14" i="5" s="1"/>
  <c r="K14" i="5"/>
  <c r="L14" i="5" s="1"/>
  <c r="J14" i="5"/>
  <c r="H14" i="5"/>
  <c r="G14" i="5"/>
  <c r="F14" i="5"/>
  <c r="E14" i="5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K11" i="5"/>
  <c r="L11" i="5" s="1"/>
  <c r="J11" i="5"/>
  <c r="H11" i="5"/>
  <c r="G11" i="5"/>
  <c r="K54" i="5" s="1"/>
  <c r="F11" i="5"/>
  <c r="E11" i="5"/>
  <c r="K55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K53" i="3" s="1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3" i="4" l="1"/>
  <c r="H47" i="5"/>
  <c r="K53" i="1"/>
  <c r="K52" i="1"/>
  <c r="K54" i="1"/>
  <c r="K52" i="2"/>
  <c r="K54" i="2"/>
  <c r="K52" i="3"/>
  <c r="K54" i="3"/>
  <c r="K54" i="4"/>
  <c r="K52" i="4"/>
  <c r="H11" i="1"/>
  <c r="H11" i="2"/>
  <c r="H11" i="3"/>
  <c r="H11" i="4"/>
  <c r="K52" i="5"/>
  <c r="K53" i="6"/>
  <c r="K52" i="6"/>
  <c r="K53" i="7"/>
  <c r="H11" i="7"/>
  <c r="K54" i="7"/>
  <c r="K52" i="7"/>
</calcChain>
</file>

<file path=xl/sharedStrings.xml><?xml version="1.0" encoding="utf-8"?>
<sst xmlns="http://schemas.openxmlformats.org/spreadsheetml/2006/main" count="1363" uniqueCount="348">
  <si>
    <t>DAFTAR NILAI SISWA SMAN 9 SEMARANG SEMESTER GENAP TAHUN PELAJARAN 2019/2020</t>
  </si>
  <si>
    <t>Guru :</t>
  </si>
  <si>
    <t>Anastasia Nur Asri S.Pd.</t>
  </si>
  <si>
    <t>Kelas XI-MIPA 1</t>
  </si>
  <si>
    <t>Mapel :</t>
  </si>
  <si>
    <t>Prakarya dan Kewirausahaan [ Kelompok B (Wajib) ]</t>
  </si>
  <si>
    <t>didownload 10/06/2020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</si>
  <si>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</si>
  <si>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</si>
  <si>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</si>
  <si>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</si>
  <si>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</si>
  <si>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</si>
  <si>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</si>
  <si>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</si>
  <si>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</si>
  <si>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</si>
  <si>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</si>
  <si>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</si>
  <si>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</si>
  <si>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</si>
  <si>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</si>
  <si>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</si>
  <si>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</si>
  <si>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</si>
  <si>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</si>
  <si>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</si>
  <si>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</si>
  <si>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</si>
  <si>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</si>
  <si>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</si>
  <si>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</si>
  <si>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</si>
  <si>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</si>
  <si>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</si>
  <si>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</si>
  <si>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</si>
  <si>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</si>
  <si>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</si>
  <si>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</si>
  <si>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</si>
  <si>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</si>
  <si>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</si>
  <si>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</si>
  <si>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</si>
  <si>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</si>
  <si>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</si>
  <si>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</si>
  <si>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</si>
  <si>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</si>
  <si>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</si>
  <si>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</si>
  <si>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</si>
  <si>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</si>
  <si>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</si>
  <si>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</si>
  <si>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</si>
  <si>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</si>
  <si>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</si>
  <si>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</si>
  <si>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</si>
  <si>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</si>
  <si>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</si>
  <si>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</si>
  <si>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</si>
  <si>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</si>
  <si>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</si>
  <si>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</si>
  <si>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</si>
  <si>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</si>
  <si>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</si>
  <si>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</si>
  <si>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</si>
  <si>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</si>
  <si>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</si>
  <si>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</si>
  <si>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 xml:space="preserve">sangat terampil dalam menganalisis usaha, membuat perencanaan, dan menganalisis sistem produksi kerajinan multi guna 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</si>
  <si>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</si>
  <si>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</si>
  <si>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</si>
  <si>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</si>
  <si>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</si>
  <si>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</si>
  <si>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</si>
  <si>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</si>
  <si>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</si>
  <si>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</si>
  <si>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</si>
  <si>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</si>
  <si>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</si>
  <si>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</si>
  <si>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</si>
  <si>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</si>
  <si>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</si>
  <si>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</si>
  <si>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</si>
  <si>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</si>
  <si>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&amp;amp;amp;amp;#039;AINI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</si>
  <si>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</si>
  <si>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</si>
  <si>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</si>
  <si>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</si>
  <si>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</si>
  <si>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</si>
  <si>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</si>
  <si>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</si>
  <si>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</si>
  <si>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</si>
  <si>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</si>
  <si>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</si>
  <si>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</si>
  <si>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</si>
  <si>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</si>
  <si>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</si>
  <si>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</si>
  <si>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GR005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</si>
  <si>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</si>
  <si>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</si>
  <si>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</si>
  <si>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</si>
  <si>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</si>
  <si>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</si>
  <si>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</si>
  <si>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</si>
  <si>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</si>
  <si>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</si>
  <si>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</si>
  <si>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</si>
  <si>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</si>
  <si>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</si>
  <si>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</si>
  <si>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</si>
  <si>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</si>
  <si>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</si>
  <si>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</si>
  <si>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</si>
  <si>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</si>
  <si>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</si>
  <si>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</si>
  <si>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</si>
  <si>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</si>
  <si>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</si>
  <si>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</si>
  <si>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</si>
  <si>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</si>
  <si>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</si>
  <si>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</si>
  <si>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</si>
  <si>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</si>
  <si>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</si>
  <si>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</si>
  <si>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</si>
  <si>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</si>
  <si>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</si>
  <si>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</si>
  <si>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</si>
  <si>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</si>
  <si>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</si>
  <si>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</si>
  <si>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</si>
  <si>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</si>
  <si>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</si>
  <si>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</si>
  <si>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</si>
  <si>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FA&amp;amp;amp;amp;#039;IQ HARDIYAN FARID GUNARTO</t>
  </si>
  <si>
    <t>FATHIYAH DHIYA &amp;amp;amp;amp;#039;ULHAQ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</si>
  <si>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</si>
  <si>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</si>
  <si>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</si>
  <si>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</si>
  <si>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</si>
  <si>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NUR&amp;amp;amp;amp;#039;AINI</t>
  </si>
  <si>
    <t>MAULAND ANGGARA DHARMAYUDHA</t>
  </si>
  <si>
    <t>MUCHAMAD IRZA MAHENDRA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</si>
  <si>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</si>
  <si>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</si>
  <si>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</si>
  <si>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</si>
  <si>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</si>
  <si>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</si>
  <si>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</si>
  <si>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</si>
  <si>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</si>
  <si>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</si>
  <si>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</si>
  <si>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</si>
  <si>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</si>
  <si>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YUSUF WAHIYA LENGGANA</t>
  </si>
  <si>
    <t>Kelas XI-MIPA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</si>
  <si>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</si>
  <si>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</si>
  <si>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</si>
  <si>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</si>
  <si>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</si>
  <si>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</si>
  <si>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</si>
  <si>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</si>
  <si>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</si>
  <si>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</si>
  <si>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</si>
  <si>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</si>
  <si>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</si>
  <si>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</si>
  <si>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</si>
  <si>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</si>
  <si>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</si>
  <si>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</si>
  <si>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</si>
  <si>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</si>
  <si>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</si>
  <si>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</si>
  <si>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</si>
  <si>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</si>
  <si>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</si>
  <si>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</si>
  <si>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</si>
  <si>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</si>
  <si>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</si>
  <si>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</si>
  <si>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</si>
  <si>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</si>
  <si>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</si>
  <si>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</si>
  <si>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</si>
  <si>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</si>
  <si>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</si>
  <si>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</si>
  <si>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</si>
  <si>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</si>
  <si>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</si>
  <si>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</si>
  <si>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</si>
  <si>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</si>
  <si>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</si>
  <si>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</si>
  <si>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</si>
  <si>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RIF&amp;amp;amp;amp;#039;AN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</si>
  <si>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</si>
  <si>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</si>
  <si>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</si>
  <si>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</si>
  <si>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</si>
  <si>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</si>
  <si>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</si>
  <si>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</si>
  <si>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</si>
  <si>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</si>
  <si>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</si>
  <si>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</si>
  <si>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</si>
  <si>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</si>
  <si>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</si>
  <si>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</si>
  <si>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</si>
  <si>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</si>
  <si>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</si>
  <si>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</si>
  <si>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</si>
  <si>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</si>
  <si>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</si>
  <si>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</si>
  <si>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LINUS LEANDER ALWIN ESCHENBCH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</si>
  <si>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</si>
  <si>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</si>
  <si>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</si>
  <si>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</si>
  <si>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</si>
  <si>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</si>
  <si>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</si>
  <si>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</si>
  <si>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</si>
  <si>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</si>
  <si>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</si>
  <si>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</si>
  <si>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</si>
  <si>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FARIDA ALVITASARI</t>
  </si>
  <si>
    <t>GHANI AYANG ARJUNA</t>
  </si>
  <si>
    <t>HAEDAR SAID HANAN</t>
  </si>
  <si>
    <t>HAFIDZ RACHMAD IQBAL</t>
  </si>
  <si>
    <t>HANA&amp;amp;amp;amp;#039; LAILATURROFI&amp;amp;amp;amp;#039;AH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</si>
  <si>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</si>
  <si>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</si>
  <si>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</si>
  <si>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</si>
  <si>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</si>
  <si>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</si>
  <si>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</si>
  <si>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</si>
  <si>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</si>
  <si>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</si>
  <si>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</si>
  <si>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</si>
  <si>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</si>
  <si>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</si>
  <si>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</si>
  <si>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</si>
  <si>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TODDI ALIFFANDI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</si>
  <si>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</si>
  <si>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</si>
  <si>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</si>
  <si>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</si>
  <si>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</si>
  <si>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</si>
  <si>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</si>
  <si>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</si>
  <si>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</si>
  <si>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</si>
  <si>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</si>
  <si>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</si>
  <si>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</si>
  <si>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</si>
  <si>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A&amp;amp;amp;amp;#039;YUN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</si>
  <si>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</si>
  <si>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</si>
  <si>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</si>
  <si>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</si>
  <si>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</si>
  <si>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</si>
  <si>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MAS&amp;amp;amp;amp;#039;UD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</si>
  <si>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</si>
  <si>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</si>
  <si>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</si>
  <si>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</si>
  <si>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</si>
  <si>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</si>
  <si>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</si>
  <si>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</si>
  <si>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</si>
  <si>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</si>
  <si>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</si>
  <si>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</si>
  <si>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</si>
  <si>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</si>
  <si>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</si>
  <si>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 xml:space="preserve">Memiliki kemampuan dalam menganalisis usaha, membuat perencanaan, dan menganalisis sistem produksi kerajinan multi guna </t>
  </si>
  <si>
    <t>Sangat terampil dalam menganalisis usaha, membuat perencanaan, dan menganalisis sistem produksi</t>
  </si>
  <si>
    <t>Memiliki kemampuan dalam menentukan peluang usaha makanan, target pasar dan teknik pengolahan</t>
  </si>
  <si>
    <t>Sangat terampil dalam menentukan peluang usaha makanan, target pasar dan teknik pengolahan</t>
  </si>
  <si>
    <t>Memiliki kemampuan dalam perhitungan laba, BEP dan harga jual serta biaya produksi</t>
  </si>
  <si>
    <t>Sangat terampil dalam perhitungan laba, BEP dan harga jual serta biaya produksi</t>
  </si>
  <si>
    <t>Memiliki kemampuan dalam strategi promosi dan teknik penjualan usaha makanan</t>
  </si>
  <si>
    <t>Sangat terampil dalam strategi promosi dan teknik penjualan usaha makanan</t>
  </si>
  <si>
    <t>Memiliki kemampuan dalam menentukan peluang usaha kerajinan multiguna, target pasar dan teknik pengolahan</t>
  </si>
  <si>
    <t>Sangat terampil dalam menentukan peluang usaha kerajinan multiguna, target pasar dan teknik pengolahan</t>
  </si>
  <si>
    <t>Memiliki kemampuan dalam strategi promosi dan teknik penjualan usaha kerajinan multiguna</t>
  </si>
  <si>
    <t>Sangat terampil dalam strategi promosi dan teknik penjualan usaha kerajinan multigun</t>
  </si>
  <si>
    <t>Terampil dalam menentukan peluang usaha makanan, target pasar dan teknik pengolahan</t>
  </si>
  <si>
    <t>Memiliki kemampuan dalam menganalisis usaha, membuat perencanaan, dan menganalisis sistem produksi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</si>
</sst>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0" zoomScaleNormal="70" workbookViewId="0">
      <pane xSplit="3" ySplit="10" topLeftCell="D23" activePane="bottomRight" state="frozen"/>
      <selection pane="topRight"/>
      <selection pane="bottomLeft"/>
      <selection pane="bottomRight" activeCell="C53" sqref="C5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139034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usaha, membuat perencanaan, dan menganalisis sistem produksi</v>
      </c>
      <c r="K11" s="28">
        <f t="shared" ref="K11:K50" si="5">IF((COUNTA(AF11:AO11)&gt;0),AVERAGE(AF11:AO11),"")</f>
        <v>77.5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menganalisis usaha, membuat perencanaan, dan menganalisis sistem produksi</v>
      </c>
      <c r="Q11" s="39"/>
      <c r="R11" s="39" t="s">
        <v>8</v>
      </c>
      <c r="S11" s="18"/>
      <c r="T11" s="1">
        <v>85</v>
      </c>
      <c r="U11" s="1">
        <v>85</v>
      </c>
      <c r="V11" s="1">
        <v>80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70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139049</v>
      </c>
      <c r="C12" s="19" t="s">
        <v>58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3</v>
      </c>
      <c r="J12" s="28" t="str">
        <f t="shared" si="4"/>
        <v>Memiliki kemampuan dalam perhitungan laba, BEP dan harga jual serta biaya produksi</v>
      </c>
      <c r="K12" s="28">
        <f t="shared" si="5"/>
        <v>91</v>
      </c>
      <c r="L12" s="28" t="str">
        <f t="shared" si="6"/>
        <v>A</v>
      </c>
      <c r="M12" s="28">
        <f t="shared" si="7"/>
        <v>91</v>
      </c>
      <c r="N12" s="28" t="str">
        <f t="shared" si="8"/>
        <v>A</v>
      </c>
      <c r="O12" s="36">
        <v>8</v>
      </c>
      <c r="P12" s="28" t="str">
        <f t="shared" si="9"/>
        <v>Sangat terampil dalam strategi promosi dan teknik penjualan usaha kerajinan multigun</v>
      </c>
      <c r="Q12" s="39"/>
      <c r="R12" s="39" t="s">
        <v>8</v>
      </c>
      <c r="S12" s="18"/>
      <c r="T12" s="1">
        <v>90</v>
      </c>
      <c r="U12" s="1">
        <v>94</v>
      </c>
      <c r="V12" s="1">
        <v>93</v>
      </c>
      <c r="W12" s="1">
        <v>94</v>
      </c>
      <c r="X12" s="1"/>
      <c r="Y12" s="1"/>
      <c r="Z12" s="1"/>
      <c r="AA12" s="1"/>
      <c r="AB12" s="1"/>
      <c r="AC12" s="1"/>
      <c r="AD12" s="1"/>
      <c r="AE12" s="18"/>
      <c r="AF12" s="1">
        <v>92</v>
      </c>
      <c r="AG12" s="1">
        <v>90</v>
      </c>
      <c r="AH12" s="1">
        <v>90</v>
      </c>
      <c r="AI12" s="1">
        <v>92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139064</v>
      </c>
      <c r="C13" s="19" t="s">
        <v>67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2</v>
      </c>
      <c r="J13" s="28" t="str">
        <f t="shared" si="4"/>
        <v>Memiliki kemampuan dalam menentukan peluang usaha makanan, target pasar dan teknik pengolahan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7</v>
      </c>
      <c r="P13" s="28" t="str">
        <f t="shared" si="9"/>
        <v>Sangat terampil dalam perhitungan laba, BEP dan harga jual serta biaya produksi</v>
      </c>
      <c r="Q13" s="39"/>
      <c r="R13" s="39" t="s">
        <v>8</v>
      </c>
      <c r="S13" s="18"/>
      <c r="T13" s="1">
        <v>95</v>
      </c>
      <c r="U13" s="1">
        <v>90</v>
      </c>
      <c r="V13" s="1">
        <v>90.29</v>
      </c>
      <c r="W13" s="1">
        <v>96</v>
      </c>
      <c r="X13" s="1"/>
      <c r="Y13" s="1"/>
      <c r="Z13" s="1"/>
      <c r="AA13" s="1"/>
      <c r="AB13" s="1"/>
      <c r="AC13" s="1"/>
      <c r="AD13" s="1"/>
      <c r="AE13" s="18"/>
      <c r="AF13" s="1">
        <v>92</v>
      </c>
      <c r="AG13" s="1">
        <v>90</v>
      </c>
      <c r="AH13" s="1">
        <v>90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347</v>
      </c>
      <c r="FI13" s="43" t="s">
        <v>335</v>
      </c>
      <c r="FJ13" s="41">
        <v>61001</v>
      </c>
      <c r="FK13" s="41">
        <v>61011</v>
      </c>
    </row>
    <row r="14" spans="1:167" x14ac:dyDescent="0.25">
      <c r="A14" s="19">
        <v>4</v>
      </c>
      <c r="B14" s="19">
        <v>139079</v>
      </c>
      <c r="C14" s="19" t="s">
        <v>68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2</v>
      </c>
      <c r="J14" s="28" t="str">
        <f t="shared" si="4"/>
        <v>Memiliki kemampuan dalam menentukan peluang usaha makanan, target pasar dan teknik pengolahan</v>
      </c>
      <c r="K14" s="28">
        <f t="shared" si="5"/>
        <v>90.5</v>
      </c>
      <c r="L14" s="28" t="str">
        <f t="shared" si="6"/>
        <v>A</v>
      </c>
      <c r="M14" s="28">
        <f t="shared" si="7"/>
        <v>90.5</v>
      </c>
      <c r="N14" s="28" t="str">
        <f t="shared" si="8"/>
        <v>A</v>
      </c>
      <c r="O14" s="36">
        <v>7</v>
      </c>
      <c r="P14" s="28" t="str">
        <f t="shared" si="9"/>
        <v>Sangat terampil dalam perhitungan laba, BEP dan harga jual serta biaya produksi</v>
      </c>
      <c r="Q14" s="39"/>
      <c r="R14" s="39" t="s">
        <v>8</v>
      </c>
      <c r="S14" s="18"/>
      <c r="T14" s="1">
        <v>90</v>
      </c>
      <c r="U14" s="1">
        <v>90</v>
      </c>
      <c r="V14" s="1">
        <v>94</v>
      </c>
      <c r="W14" s="1">
        <v>98</v>
      </c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>
        <v>90</v>
      </c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139094</v>
      </c>
      <c r="C15" s="19" t="s">
        <v>69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2</v>
      </c>
      <c r="J15" s="28" t="str">
        <f t="shared" si="4"/>
        <v>Memiliki kemampuan dalam menentukan peluang usaha makanan, target pasar dan teknik pengolahan</v>
      </c>
      <c r="K15" s="28">
        <f t="shared" si="5"/>
        <v>90.5</v>
      </c>
      <c r="L15" s="28" t="str">
        <f t="shared" si="6"/>
        <v>A</v>
      </c>
      <c r="M15" s="28">
        <f t="shared" si="7"/>
        <v>90.5</v>
      </c>
      <c r="N15" s="28" t="str">
        <f t="shared" si="8"/>
        <v>A</v>
      </c>
      <c r="O15" s="36">
        <v>7</v>
      </c>
      <c r="P15" s="28" t="str">
        <f t="shared" si="9"/>
        <v>Sangat terampil dalam perhitungan laba, BEP dan harga jual serta biaya produksi</v>
      </c>
      <c r="Q15" s="39"/>
      <c r="R15" s="39" t="s">
        <v>8</v>
      </c>
      <c r="S15" s="18"/>
      <c r="T15" s="1">
        <v>94</v>
      </c>
      <c r="U15" s="1">
        <v>90</v>
      </c>
      <c r="V15" s="1">
        <v>96</v>
      </c>
      <c r="W15" s="1">
        <v>92</v>
      </c>
      <c r="X15" s="1"/>
      <c r="Y15" s="1"/>
      <c r="Z15" s="1"/>
      <c r="AA15" s="1"/>
      <c r="AB15" s="1"/>
      <c r="AC15" s="1"/>
      <c r="AD15" s="1"/>
      <c r="AE15" s="18"/>
      <c r="AF15" s="1">
        <v>91</v>
      </c>
      <c r="AG15" s="1">
        <v>90</v>
      </c>
      <c r="AH15" s="1">
        <v>91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336</v>
      </c>
      <c r="FI15" s="43" t="s">
        <v>337</v>
      </c>
      <c r="FJ15" s="41">
        <v>61002</v>
      </c>
      <c r="FK15" s="41">
        <v>61012</v>
      </c>
    </row>
    <row r="16" spans="1:167" x14ac:dyDescent="0.25">
      <c r="A16" s="19">
        <v>6</v>
      </c>
      <c r="B16" s="19">
        <v>139109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2</v>
      </c>
      <c r="J16" s="28" t="str">
        <f t="shared" si="4"/>
        <v>Memiliki kemampuan dalam menentukan peluang usaha makanan, target pasar dan teknik pengolahan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8</v>
      </c>
      <c r="P16" s="28" t="str">
        <f t="shared" si="9"/>
        <v>Sangat terampil dalam strategi promosi dan teknik penjualan usaha kerajinan multigun</v>
      </c>
      <c r="Q16" s="39"/>
      <c r="R16" s="39" t="s">
        <v>8</v>
      </c>
      <c r="S16" s="18"/>
      <c r="T16" s="1">
        <v>85</v>
      </c>
      <c r="U16" s="1">
        <v>90</v>
      </c>
      <c r="V16" s="1">
        <v>94</v>
      </c>
      <c r="W16" s="1">
        <v>90.62</v>
      </c>
      <c r="X16" s="1"/>
      <c r="Y16" s="1"/>
      <c r="Z16" s="1"/>
      <c r="AA16" s="1"/>
      <c r="AB16" s="1"/>
      <c r="AC16" s="1"/>
      <c r="AD16" s="1"/>
      <c r="AE16" s="18"/>
      <c r="AF16" s="1">
        <v>91</v>
      </c>
      <c r="AG16" s="1">
        <v>90</v>
      </c>
      <c r="AH16" s="1">
        <v>89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139124</v>
      </c>
      <c r="C17" s="19" t="s">
        <v>71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3</v>
      </c>
      <c r="J17" s="28" t="str">
        <f t="shared" si="4"/>
        <v>Memiliki kemampuan dalam perhitungan laba, BEP dan harga jual serta biaya produksi</v>
      </c>
      <c r="K17" s="28">
        <f t="shared" si="5"/>
        <v>91.25</v>
      </c>
      <c r="L17" s="28" t="str">
        <f t="shared" si="6"/>
        <v>A</v>
      </c>
      <c r="M17" s="28">
        <f t="shared" si="7"/>
        <v>91.25</v>
      </c>
      <c r="N17" s="28" t="str">
        <f t="shared" si="8"/>
        <v>A</v>
      </c>
      <c r="O17" s="36">
        <v>6</v>
      </c>
      <c r="P17" s="28" t="str">
        <f t="shared" si="9"/>
        <v>Sangat terampil dalam menentukan peluang usaha kerajinan multiguna, target pasar dan teknik pengolahan</v>
      </c>
      <c r="Q17" s="39"/>
      <c r="R17" s="39" t="s">
        <v>8</v>
      </c>
      <c r="S17" s="18"/>
      <c r="T17" s="1">
        <v>88</v>
      </c>
      <c r="U17" s="1">
        <v>95</v>
      </c>
      <c r="V17" s="1">
        <v>96</v>
      </c>
      <c r="W17" s="1">
        <v>89.67</v>
      </c>
      <c r="X17" s="1"/>
      <c r="Y17" s="1"/>
      <c r="Z17" s="1"/>
      <c r="AA17" s="1"/>
      <c r="AB17" s="1"/>
      <c r="AC17" s="1"/>
      <c r="AD17" s="1"/>
      <c r="AE17" s="18"/>
      <c r="AF17" s="1">
        <v>91</v>
      </c>
      <c r="AG17" s="1">
        <v>90</v>
      </c>
      <c r="AH17" s="1">
        <v>94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338</v>
      </c>
      <c r="FI17" s="43" t="s">
        <v>339</v>
      </c>
      <c r="FJ17" s="41">
        <v>61003</v>
      </c>
      <c r="FK17" s="41">
        <v>61013</v>
      </c>
    </row>
    <row r="18" spans="1:167" x14ac:dyDescent="0.25">
      <c r="A18" s="19">
        <v>8</v>
      </c>
      <c r="B18" s="19">
        <v>139139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3</v>
      </c>
      <c r="J18" s="28" t="str">
        <f t="shared" si="4"/>
        <v>Memiliki kemampuan dalam perhitungan laba, BEP dan harga jual serta biaya produksi</v>
      </c>
      <c r="K18" s="28">
        <f t="shared" si="5"/>
        <v>90.5</v>
      </c>
      <c r="L18" s="28" t="str">
        <f t="shared" si="6"/>
        <v>A</v>
      </c>
      <c r="M18" s="28">
        <f t="shared" si="7"/>
        <v>90.5</v>
      </c>
      <c r="N18" s="28" t="str">
        <f t="shared" si="8"/>
        <v>A</v>
      </c>
      <c r="O18" s="36">
        <v>6</v>
      </c>
      <c r="P18" s="28" t="str">
        <f t="shared" si="9"/>
        <v>Sangat terampil dalam menentukan peluang usaha kerajinan multiguna, target pasar dan teknik pengolahan</v>
      </c>
      <c r="Q18" s="39"/>
      <c r="R18" s="39" t="s">
        <v>8</v>
      </c>
      <c r="S18" s="18"/>
      <c r="T18" s="1">
        <v>86</v>
      </c>
      <c r="U18" s="1">
        <v>90</v>
      </c>
      <c r="V18" s="1">
        <v>94</v>
      </c>
      <c r="W18" s="1">
        <v>89.19</v>
      </c>
      <c r="X18" s="1"/>
      <c r="Y18" s="1"/>
      <c r="Z18" s="1"/>
      <c r="AA18" s="1"/>
      <c r="AB18" s="1"/>
      <c r="AC18" s="1"/>
      <c r="AD18" s="1"/>
      <c r="AE18" s="18"/>
      <c r="AF18" s="1">
        <v>92</v>
      </c>
      <c r="AG18" s="1">
        <v>90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139154</v>
      </c>
      <c r="C19" s="19" t="s">
        <v>73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2</v>
      </c>
      <c r="J19" s="28" t="str">
        <f t="shared" si="4"/>
        <v>Memiliki kemampuan dalam menentukan peluang usaha makanan, target pasar dan teknik pengolahan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6</v>
      </c>
      <c r="P19" s="28" t="str">
        <f t="shared" si="9"/>
        <v>Sangat terampil dalam menentukan peluang usaha kerajinan multiguna, target pasar dan teknik pengolahan</v>
      </c>
      <c r="Q19" s="39"/>
      <c r="R19" s="39" t="s">
        <v>8</v>
      </c>
      <c r="S19" s="18"/>
      <c r="T19" s="1">
        <v>92</v>
      </c>
      <c r="U19" s="1">
        <v>90</v>
      </c>
      <c r="V19" s="1">
        <v>88.88</v>
      </c>
      <c r="W19" s="1">
        <v>89.67</v>
      </c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90</v>
      </c>
      <c r="AH19" s="1">
        <v>88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340</v>
      </c>
      <c r="FI19" s="43" t="s">
        <v>341</v>
      </c>
      <c r="FJ19" s="41">
        <v>61004</v>
      </c>
      <c r="FK19" s="41">
        <v>61014</v>
      </c>
    </row>
    <row r="20" spans="1:167" x14ac:dyDescent="0.25">
      <c r="A20" s="19">
        <v>10</v>
      </c>
      <c r="B20" s="19">
        <v>139169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menganalisis usaha, membuat perencanaan, dan menganalisis sistem produksi</v>
      </c>
      <c r="K20" s="28">
        <f t="shared" si="5"/>
        <v>89.75</v>
      </c>
      <c r="L20" s="28" t="str">
        <f t="shared" si="6"/>
        <v>A</v>
      </c>
      <c r="M20" s="28">
        <f t="shared" si="7"/>
        <v>89.75</v>
      </c>
      <c r="N20" s="28" t="str">
        <f t="shared" si="8"/>
        <v>A</v>
      </c>
      <c r="O20" s="36">
        <v>1</v>
      </c>
      <c r="P20" s="28" t="str">
        <f t="shared" si="9"/>
        <v>Sangat terampil dalam menganalisis usaha, membuat perencanaan, dan menganalisis sistem produksi</v>
      </c>
      <c r="Q20" s="39"/>
      <c r="R20" s="39" t="s">
        <v>8</v>
      </c>
      <c r="S20" s="18"/>
      <c r="T20" s="1">
        <v>88</v>
      </c>
      <c r="U20" s="1">
        <v>90</v>
      </c>
      <c r="V20" s="1">
        <v>88.53</v>
      </c>
      <c r="W20" s="1">
        <v>92.05</v>
      </c>
      <c r="X20" s="1"/>
      <c r="Y20" s="1"/>
      <c r="Z20" s="1"/>
      <c r="AA20" s="1"/>
      <c r="AB20" s="1"/>
      <c r="AC20" s="1"/>
      <c r="AD20" s="1"/>
      <c r="AE20" s="18"/>
      <c r="AF20" s="1">
        <v>91</v>
      </c>
      <c r="AG20" s="1">
        <v>90</v>
      </c>
      <c r="AH20" s="1">
        <v>88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139184</v>
      </c>
      <c r="C21" s="19" t="s">
        <v>75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dalam menganalisis usaha, membuat perencanaan, dan menganalisis sistem produksi</v>
      </c>
      <c r="K21" s="28">
        <f t="shared" si="5"/>
        <v>90.5</v>
      </c>
      <c r="L21" s="28" t="str">
        <f t="shared" si="6"/>
        <v>A</v>
      </c>
      <c r="M21" s="28">
        <f t="shared" si="7"/>
        <v>90.5</v>
      </c>
      <c r="N21" s="28" t="str">
        <f t="shared" si="8"/>
        <v>A</v>
      </c>
      <c r="O21" s="36">
        <v>1</v>
      </c>
      <c r="P21" s="28" t="str">
        <f t="shared" si="9"/>
        <v>Sangat terampil dalam menganalisis usaha, membuat perencanaan, dan menganalisis sistem produksi</v>
      </c>
      <c r="Q21" s="39"/>
      <c r="R21" s="39" t="s">
        <v>8</v>
      </c>
      <c r="S21" s="18"/>
      <c r="T21" s="1">
        <v>90</v>
      </c>
      <c r="U21" s="1">
        <v>90</v>
      </c>
      <c r="V21" s="1">
        <v>94</v>
      </c>
      <c r="W21" s="1">
        <v>94</v>
      </c>
      <c r="X21" s="1"/>
      <c r="Y21" s="1"/>
      <c r="Z21" s="1"/>
      <c r="AA21" s="1"/>
      <c r="AB21" s="1"/>
      <c r="AC21" s="1"/>
      <c r="AD21" s="1"/>
      <c r="AE21" s="18"/>
      <c r="AF21" s="1">
        <v>91</v>
      </c>
      <c r="AG21" s="1">
        <v>91</v>
      </c>
      <c r="AH21" s="1">
        <v>88</v>
      </c>
      <c r="AI21" s="1">
        <v>92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334</v>
      </c>
      <c r="FI21" s="43" t="s">
        <v>76</v>
      </c>
      <c r="FJ21" s="41">
        <v>61005</v>
      </c>
      <c r="FK21" s="41">
        <v>61015</v>
      </c>
    </row>
    <row r="22" spans="1:167" x14ac:dyDescent="0.25">
      <c r="A22" s="19">
        <v>12</v>
      </c>
      <c r="B22" s="19">
        <v>139199</v>
      </c>
      <c r="C22" s="19" t="s">
        <v>77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menganalisis usaha, membuat perencanaan, dan menganalisis sistem produksi</v>
      </c>
      <c r="K22" s="28">
        <f t="shared" si="5"/>
        <v>90.75</v>
      </c>
      <c r="L22" s="28" t="str">
        <f t="shared" si="6"/>
        <v>A</v>
      </c>
      <c r="M22" s="28">
        <f t="shared" si="7"/>
        <v>90.75</v>
      </c>
      <c r="N22" s="28" t="str">
        <f t="shared" si="8"/>
        <v>A</v>
      </c>
      <c r="O22" s="36">
        <v>1</v>
      </c>
      <c r="P22" s="28" t="str">
        <f t="shared" si="9"/>
        <v>Sangat terampil dalam menganalisis usaha, membuat perencanaan, dan menganalisis sistem produksi</v>
      </c>
      <c r="Q22" s="39"/>
      <c r="R22" s="39" t="s">
        <v>8</v>
      </c>
      <c r="S22" s="18"/>
      <c r="T22" s="1">
        <v>90</v>
      </c>
      <c r="U22" s="1">
        <v>90</v>
      </c>
      <c r="V22" s="1">
        <v>90.29</v>
      </c>
      <c r="W22" s="1">
        <v>90.62</v>
      </c>
      <c r="X22" s="1"/>
      <c r="Y22" s="1"/>
      <c r="Z22" s="1"/>
      <c r="AA22" s="1"/>
      <c r="AB22" s="1"/>
      <c r="AC22" s="1"/>
      <c r="AD22" s="1"/>
      <c r="AE22" s="18"/>
      <c r="AF22" s="1">
        <v>91</v>
      </c>
      <c r="AG22" s="1">
        <v>90</v>
      </c>
      <c r="AH22" s="1">
        <v>90</v>
      </c>
      <c r="AI22" s="1">
        <v>92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139214</v>
      </c>
      <c r="C23" s="19" t="s">
        <v>78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2</v>
      </c>
      <c r="J23" s="28" t="str">
        <f t="shared" si="4"/>
        <v>Memiliki kemampuan dalam menentukan peluang usaha makanan, target pasar dan teknik pengolahan</v>
      </c>
      <c r="K23" s="28">
        <f t="shared" si="5"/>
        <v>90.5</v>
      </c>
      <c r="L23" s="28" t="str">
        <f t="shared" si="6"/>
        <v>A</v>
      </c>
      <c r="M23" s="28">
        <f t="shared" si="7"/>
        <v>90.5</v>
      </c>
      <c r="N23" s="28" t="str">
        <f t="shared" si="8"/>
        <v>A</v>
      </c>
      <c r="O23" s="36">
        <v>6</v>
      </c>
      <c r="P23" s="28" t="str">
        <f t="shared" si="9"/>
        <v>Sangat terampil dalam menentukan peluang usaha kerajinan multiguna, target pasar dan teknik pengolahan</v>
      </c>
      <c r="Q23" s="39"/>
      <c r="R23" s="39" t="s">
        <v>8</v>
      </c>
      <c r="S23" s="18"/>
      <c r="T23" s="1">
        <v>88</v>
      </c>
      <c r="U23" s="1">
        <v>90</v>
      </c>
      <c r="V23" s="1">
        <v>94</v>
      </c>
      <c r="W23" s="1">
        <v>91.81</v>
      </c>
      <c r="X23" s="1"/>
      <c r="Y23" s="1"/>
      <c r="Z23" s="1"/>
      <c r="AA23" s="1"/>
      <c r="AB23" s="1"/>
      <c r="AC23" s="1"/>
      <c r="AD23" s="1"/>
      <c r="AE23" s="18"/>
      <c r="AF23" s="1">
        <v>91</v>
      </c>
      <c r="AG23" s="1">
        <v>90</v>
      </c>
      <c r="AH23" s="1">
        <v>91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342</v>
      </c>
      <c r="FI23" s="43" t="s">
        <v>343</v>
      </c>
      <c r="FJ23" s="41">
        <v>61006</v>
      </c>
      <c r="FK23" s="41">
        <v>61016</v>
      </c>
    </row>
    <row r="24" spans="1:167" x14ac:dyDescent="0.25">
      <c r="A24" s="19">
        <v>14</v>
      </c>
      <c r="B24" s="19">
        <v>139229</v>
      </c>
      <c r="C24" s="19" t="s">
        <v>79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usaha, membuat perencanaan, dan menganalisis sistem produksi</v>
      </c>
      <c r="K24" s="28">
        <f t="shared" si="5"/>
        <v>89.75</v>
      </c>
      <c r="L24" s="28" t="str">
        <f t="shared" si="6"/>
        <v>A</v>
      </c>
      <c r="M24" s="28">
        <f t="shared" si="7"/>
        <v>89.75</v>
      </c>
      <c r="N24" s="28" t="str">
        <f t="shared" si="8"/>
        <v>A</v>
      </c>
      <c r="O24" s="36">
        <v>7</v>
      </c>
      <c r="P24" s="28" t="str">
        <f t="shared" si="9"/>
        <v>Sangat terampil dalam perhitungan laba, BEP dan harga jual serta biaya produksi</v>
      </c>
      <c r="Q24" s="39"/>
      <c r="R24" s="39" t="s">
        <v>8</v>
      </c>
      <c r="S24" s="18"/>
      <c r="T24" s="1">
        <v>90</v>
      </c>
      <c r="U24" s="1">
        <v>89</v>
      </c>
      <c r="V24" s="1">
        <v>88.88</v>
      </c>
      <c r="W24" s="1">
        <v>88.71</v>
      </c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>
        <v>90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139244</v>
      </c>
      <c r="C25" s="19" t="s">
        <v>80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menganalisis usaha, membuat perencanaan, dan menganalisis sistem produksi</v>
      </c>
      <c r="K25" s="28">
        <f t="shared" si="5"/>
        <v>89.75</v>
      </c>
      <c r="L25" s="28" t="str">
        <f t="shared" si="6"/>
        <v>A</v>
      </c>
      <c r="M25" s="28">
        <f t="shared" si="7"/>
        <v>89.75</v>
      </c>
      <c r="N25" s="28" t="str">
        <f t="shared" si="8"/>
        <v>A</v>
      </c>
      <c r="O25" s="36">
        <v>8</v>
      </c>
      <c r="P25" s="28" t="str">
        <f t="shared" si="9"/>
        <v>Sangat terampil dalam strategi promosi dan teknik penjualan usaha kerajinan multigun</v>
      </c>
      <c r="Q25" s="39"/>
      <c r="R25" s="39" t="s">
        <v>8</v>
      </c>
      <c r="S25" s="18"/>
      <c r="T25" s="1">
        <v>88</v>
      </c>
      <c r="U25" s="1">
        <v>89</v>
      </c>
      <c r="V25" s="1">
        <v>92</v>
      </c>
      <c r="W25" s="1">
        <v>91.81</v>
      </c>
      <c r="X25" s="1"/>
      <c r="Y25" s="1"/>
      <c r="Z25" s="1"/>
      <c r="AA25" s="1"/>
      <c r="AB25" s="1"/>
      <c r="AC25" s="1"/>
      <c r="AD25" s="1"/>
      <c r="AE25" s="18"/>
      <c r="AF25" s="1">
        <v>91</v>
      </c>
      <c r="AG25" s="1">
        <v>90</v>
      </c>
      <c r="AH25" s="1"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 t="s">
        <v>338</v>
      </c>
      <c r="FI25" s="43" t="s">
        <v>339</v>
      </c>
      <c r="FJ25" s="41">
        <v>61007</v>
      </c>
      <c r="FK25" s="41">
        <v>61017</v>
      </c>
    </row>
    <row r="26" spans="1:167" x14ac:dyDescent="0.25">
      <c r="A26" s="19">
        <v>16</v>
      </c>
      <c r="B26" s="19">
        <v>139259</v>
      </c>
      <c r="C26" s="19" t="s">
        <v>82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usaha, membuat perencanaan, dan menganalisis sistem produksi</v>
      </c>
      <c r="K26" s="28">
        <f t="shared" si="5"/>
        <v>89.75</v>
      </c>
      <c r="L26" s="28" t="str">
        <f t="shared" si="6"/>
        <v>A</v>
      </c>
      <c r="M26" s="28">
        <f t="shared" si="7"/>
        <v>89.75</v>
      </c>
      <c r="N26" s="28" t="str">
        <f t="shared" si="8"/>
        <v>A</v>
      </c>
      <c r="O26" s="36">
        <v>7</v>
      </c>
      <c r="P26" s="28" t="str">
        <f t="shared" si="9"/>
        <v>Sangat terampil dalam perhitungan laba, BEP dan harga jual serta biaya produksi</v>
      </c>
      <c r="Q26" s="39"/>
      <c r="R26" s="39" t="s">
        <v>8</v>
      </c>
      <c r="S26" s="18"/>
      <c r="T26" s="1">
        <v>82</v>
      </c>
      <c r="U26" s="1">
        <v>89</v>
      </c>
      <c r="V26" s="1">
        <v>87.82</v>
      </c>
      <c r="W26" s="1">
        <v>90.14</v>
      </c>
      <c r="X26" s="1"/>
      <c r="Y26" s="1"/>
      <c r="Z26" s="1"/>
      <c r="AA26" s="1"/>
      <c r="AB26" s="1"/>
      <c r="AC26" s="1"/>
      <c r="AD26" s="1"/>
      <c r="AE26" s="18"/>
      <c r="AF26" s="1">
        <v>91</v>
      </c>
      <c r="AG26" s="1">
        <v>90</v>
      </c>
      <c r="AH26" s="1">
        <v>88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139274</v>
      </c>
      <c r="C27" s="19" t="s">
        <v>83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2</v>
      </c>
      <c r="J27" s="28" t="str">
        <f t="shared" si="4"/>
        <v>Memiliki kemampuan dalam menentukan peluang usaha makanan, target pasar dan teknik pengolahan</v>
      </c>
      <c r="K27" s="28">
        <f t="shared" si="5"/>
        <v>90.5</v>
      </c>
      <c r="L27" s="28" t="str">
        <f t="shared" si="6"/>
        <v>A</v>
      </c>
      <c r="M27" s="28">
        <f t="shared" si="7"/>
        <v>90.5</v>
      </c>
      <c r="N27" s="28" t="str">
        <f t="shared" si="8"/>
        <v>A</v>
      </c>
      <c r="O27" s="36">
        <v>6</v>
      </c>
      <c r="P27" s="28" t="str">
        <f t="shared" si="9"/>
        <v>Sangat terampil dalam menentukan peluang usaha kerajinan multiguna, target pasar dan teknik pengolahan</v>
      </c>
      <c r="Q27" s="39"/>
      <c r="R27" s="39" t="s">
        <v>8</v>
      </c>
      <c r="S27" s="18"/>
      <c r="T27" s="1">
        <v>82</v>
      </c>
      <c r="U27" s="1">
        <v>90</v>
      </c>
      <c r="V27" s="1">
        <v>92</v>
      </c>
      <c r="W27" s="1">
        <v>94</v>
      </c>
      <c r="X27" s="1"/>
      <c r="Y27" s="1"/>
      <c r="Z27" s="1"/>
      <c r="AA27" s="1"/>
      <c r="AB27" s="1"/>
      <c r="AC27" s="1"/>
      <c r="AD27" s="1"/>
      <c r="AE27" s="18"/>
      <c r="AF27" s="1">
        <v>91</v>
      </c>
      <c r="AG27" s="1">
        <v>90</v>
      </c>
      <c r="AH27" s="1">
        <v>91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 t="s">
        <v>344</v>
      </c>
      <c r="FI27" s="43" t="s">
        <v>345</v>
      </c>
      <c r="FJ27" s="41">
        <v>61008</v>
      </c>
      <c r="FK27" s="41">
        <v>61018</v>
      </c>
    </row>
    <row r="28" spans="1:167" x14ac:dyDescent="0.25">
      <c r="A28" s="19">
        <v>18</v>
      </c>
      <c r="B28" s="19">
        <v>139289</v>
      </c>
      <c r="C28" s="19" t="s">
        <v>84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2</v>
      </c>
      <c r="J28" s="28" t="str">
        <f t="shared" si="4"/>
        <v>Memiliki kemampuan dalam menentukan peluang usaha makanan, target pasar dan teknik pengolahan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6</v>
      </c>
      <c r="P28" s="28" t="str">
        <f t="shared" si="9"/>
        <v>Sangat terampil dalam menentukan peluang usaha kerajinan multiguna, target pasar dan teknik pengolahan</v>
      </c>
      <c r="Q28" s="39"/>
      <c r="R28" s="39" t="s">
        <v>8</v>
      </c>
      <c r="S28" s="18"/>
      <c r="T28" s="1">
        <v>83</v>
      </c>
      <c r="U28" s="1">
        <v>90</v>
      </c>
      <c r="V28" s="1">
        <v>92</v>
      </c>
      <c r="W28" s="1">
        <v>93</v>
      </c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>
        <v>90</v>
      </c>
      <c r="AH28" s="1"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139304</v>
      </c>
      <c r="C29" s="19" t="s">
        <v>85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2</v>
      </c>
      <c r="J29" s="28" t="str">
        <f t="shared" si="4"/>
        <v>Memiliki kemampuan dalam menentukan peluang usaha makanan, target pasar dan teknik pengolahan</v>
      </c>
      <c r="K29" s="28">
        <f t="shared" si="5"/>
        <v>90.5</v>
      </c>
      <c r="L29" s="28" t="str">
        <f t="shared" si="6"/>
        <v>A</v>
      </c>
      <c r="M29" s="28">
        <f t="shared" si="7"/>
        <v>90.5</v>
      </c>
      <c r="N29" s="28" t="str">
        <f t="shared" si="8"/>
        <v>A</v>
      </c>
      <c r="O29" s="36">
        <v>6</v>
      </c>
      <c r="P29" s="28" t="str">
        <f t="shared" si="9"/>
        <v>Sangat terampil dalam menentukan peluang usaha kerajinan multiguna, target pasar dan teknik pengolahan</v>
      </c>
      <c r="Q29" s="39"/>
      <c r="R29" s="39" t="s">
        <v>8</v>
      </c>
      <c r="S29" s="18"/>
      <c r="T29" s="1">
        <v>85</v>
      </c>
      <c r="U29" s="1">
        <v>91</v>
      </c>
      <c r="V29" s="1">
        <v>93</v>
      </c>
      <c r="W29" s="1">
        <v>91.33</v>
      </c>
      <c r="X29" s="1"/>
      <c r="Y29" s="1"/>
      <c r="Z29" s="1"/>
      <c r="AA29" s="1"/>
      <c r="AB29" s="1"/>
      <c r="AC29" s="1"/>
      <c r="AD29" s="1"/>
      <c r="AE29" s="18"/>
      <c r="AF29" s="1">
        <v>91</v>
      </c>
      <c r="AG29" s="1">
        <v>91</v>
      </c>
      <c r="AH29" s="1">
        <v>90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61009</v>
      </c>
      <c r="FK29" s="41">
        <v>61019</v>
      </c>
    </row>
    <row r="30" spans="1:167" x14ac:dyDescent="0.25">
      <c r="A30" s="19">
        <v>20</v>
      </c>
      <c r="B30" s="19">
        <v>139319</v>
      </c>
      <c r="C30" s="19" t="s">
        <v>86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2</v>
      </c>
      <c r="J30" s="28" t="str">
        <f t="shared" si="4"/>
        <v>Memiliki kemampuan dalam menentukan peluang usaha makanan, target pasar dan teknik pengolahan</v>
      </c>
      <c r="K30" s="28">
        <f t="shared" si="5"/>
        <v>90.75</v>
      </c>
      <c r="L30" s="28" t="str">
        <f t="shared" si="6"/>
        <v>A</v>
      </c>
      <c r="M30" s="28">
        <f t="shared" si="7"/>
        <v>90.75</v>
      </c>
      <c r="N30" s="28" t="str">
        <f t="shared" si="8"/>
        <v>A</v>
      </c>
      <c r="O30" s="36">
        <v>6</v>
      </c>
      <c r="P30" s="28" t="str">
        <f t="shared" si="9"/>
        <v>Sangat terampil dalam menentukan peluang usaha kerajinan multiguna, target pasar dan teknik pengolahan</v>
      </c>
      <c r="Q30" s="39"/>
      <c r="R30" s="39" t="s">
        <v>8</v>
      </c>
      <c r="S30" s="18"/>
      <c r="T30" s="1">
        <v>87</v>
      </c>
      <c r="U30" s="1">
        <v>89</v>
      </c>
      <c r="V30" s="1">
        <v>89.59</v>
      </c>
      <c r="W30" s="1">
        <v>94</v>
      </c>
      <c r="X30" s="1"/>
      <c r="Y30" s="1"/>
      <c r="Z30" s="1"/>
      <c r="AA30" s="1"/>
      <c r="AB30" s="1"/>
      <c r="AC30" s="1"/>
      <c r="AD30" s="1"/>
      <c r="AE30" s="18"/>
      <c r="AF30" s="1">
        <v>92</v>
      </c>
      <c r="AG30" s="1">
        <v>91</v>
      </c>
      <c r="AH30" s="1">
        <v>90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139334</v>
      </c>
      <c r="C31" s="19" t="s">
        <v>87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3</v>
      </c>
      <c r="J31" s="28" t="str">
        <f t="shared" si="4"/>
        <v>Memiliki kemampuan dalam perhitungan laba, BEP dan harga jual serta biaya produksi</v>
      </c>
      <c r="K31" s="28">
        <f t="shared" si="5"/>
        <v>89.75</v>
      </c>
      <c r="L31" s="28" t="str">
        <f t="shared" si="6"/>
        <v>A</v>
      </c>
      <c r="M31" s="28">
        <f t="shared" si="7"/>
        <v>89.75</v>
      </c>
      <c r="N31" s="28" t="str">
        <f t="shared" si="8"/>
        <v>A</v>
      </c>
      <c r="O31" s="36">
        <v>1</v>
      </c>
      <c r="P31" s="28" t="str">
        <f t="shared" si="9"/>
        <v>Sangat terampil dalam menganalisis usaha, membuat perencanaan, dan menganalisis sistem produksi</v>
      </c>
      <c r="Q31" s="39"/>
      <c r="R31" s="39" t="s">
        <v>8</v>
      </c>
      <c r="S31" s="18"/>
      <c r="T31" s="1">
        <v>91</v>
      </c>
      <c r="U31" s="1">
        <v>90</v>
      </c>
      <c r="V31" s="1">
        <v>90.29</v>
      </c>
      <c r="W31" s="1">
        <v>89.43</v>
      </c>
      <c r="X31" s="1"/>
      <c r="Y31" s="1"/>
      <c r="Z31" s="1"/>
      <c r="AA31" s="1"/>
      <c r="AB31" s="1"/>
      <c r="AC31" s="1"/>
      <c r="AD31" s="1"/>
      <c r="AE31" s="18"/>
      <c r="AF31" s="1">
        <v>91</v>
      </c>
      <c r="AG31" s="1">
        <v>90</v>
      </c>
      <c r="AH31" s="1">
        <v>88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61010</v>
      </c>
      <c r="FK31" s="41">
        <v>61020</v>
      </c>
    </row>
    <row r="32" spans="1:167" x14ac:dyDescent="0.25">
      <c r="A32" s="19">
        <v>22</v>
      </c>
      <c r="B32" s="19">
        <v>139349</v>
      </c>
      <c r="C32" s="19" t="s">
        <v>88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3</v>
      </c>
      <c r="J32" s="28" t="str">
        <f t="shared" si="4"/>
        <v>Memiliki kemampuan dalam perhitungan laba, BEP dan harga jual serta biaya produksi</v>
      </c>
      <c r="K32" s="28">
        <f t="shared" si="5"/>
        <v>90.25</v>
      </c>
      <c r="L32" s="28" t="str">
        <f t="shared" si="6"/>
        <v>A</v>
      </c>
      <c r="M32" s="28">
        <f t="shared" si="7"/>
        <v>90.25</v>
      </c>
      <c r="N32" s="28" t="str">
        <f t="shared" si="8"/>
        <v>A</v>
      </c>
      <c r="O32" s="36">
        <v>1</v>
      </c>
      <c r="P32" s="28" t="str">
        <f t="shared" si="9"/>
        <v>Sangat terampil dalam menganalisis usaha, membuat perencanaan, dan menganalisis sistem produksi</v>
      </c>
      <c r="Q32" s="39"/>
      <c r="R32" s="39" t="s">
        <v>8</v>
      </c>
      <c r="S32" s="18"/>
      <c r="T32" s="1">
        <v>88</v>
      </c>
      <c r="U32" s="1">
        <v>90</v>
      </c>
      <c r="V32" s="1">
        <v>89.24</v>
      </c>
      <c r="W32" s="1">
        <v>92</v>
      </c>
      <c r="X32" s="1"/>
      <c r="Y32" s="1"/>
      <c r="Z32" s="1"/>
      <c r="AA32" s="1"/>
      <c r="AB32" s="1"/>
      <c r="AC32" s="1"/>
      <c r="AD32" s="1"/>
      <c r="AE32" s="18"/>
      <c r="AF32" s="1">
        <v>91</v>
      </c>
      <c r="AG32" s="1">
        <v>90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139364</v>
      </c>
      <c r="C33" s="19" t="s">
        <v>89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2</v>
      </c>
      <c r="J33" s="28" t="str">
        <f t="shared" si="4"/>
        <v>Memiliki kemampuan dalam menentukan peluang usaha makanan, target pasar dan teknik pengolahan</v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36">
        <v>1</v>
      </c>
      <c r="P33" s="28" t="str">
        <f t="shared" si="9"/>
        <v>Sangat terampil dalam menganalisis usaha, membuat perencanaan, dan menganalisis sistem produksi</v>
      </c>
      <c r="Q33" s="39"/>
      <c r="R33" s="39" t="s">
        <v>8</v>
      </c>
      <c r="S33" s="18"/>
      <c r="T33" s="1">
        <v>91</v>
      </c>
      <c r="U33" s="1">
        <v>90</v>
      </c>
      <c r="V33" s="1">
        <v>88.88</v>
      </c>
      <c r="W33" s="1">
        <v>90.86</v>
      </c>
      <c r="X33" s="1"/>
      <c r="Y33" s="1"/>
      <c r="Z33" s="1"/>
      <c r="AA33" s="1"/>
      <c r="AB33" s="1"/>
      <c r="AC33" s="1"/>
      <c r="AD33" s="1"/>
      <c r="AE33" s="18"/>
      <c r="AF33" s="1">
        <v>92</v>
      </c>
      <c r="AG33" s="1">
        <v>91</v>
      </c>
      <c r="AH33" s="1">
        <v>91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139379</v>
      </c>
      <c r="C34" s="19" t="s">
        <v>90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3</v>
      </c>
      <c r="J34" s="28" t="str">
        <f t="shared" si="4"/>
        <v>Memiliki kemampuan dalam perhitungan laba, BEP dan harga jual serta biaya produksi</v>
      </c>
      <c r="K34" s="28">
        <f t="shared" si="5"/>
        <v>90.5</v>
      </c>
      <c r="L34" s="28" t="str">
        <f t="shared" si="6"/>
        <v>A</v>
      </c>
      <c r="M34" s="28">
        <f t="shared" si="7"/>
        <v>90.5</v>
      </c>
      <c r="N34" s="28" t="str">
        <f t="shared" si="8"/>
        <v>A</v>
      </c>
      <c r="O34" s="36">
        <v>2</v>
      </c>
      <c r="P34" s="28" t="str">
        <f t="shared" si="9"/>
        <v>Sangat terampil dalam menentukan peluang usaha makanan, target pasar dan teknik pengolahan</v>
      </c>
      <c r="Q34" s="39"/>
      <c r="R34" s="39" t="s">
        <v>8</v>
      </c>
      <c r="S34" s="18"/>
      <c r="T34" s="1">
        <v>89</v>
      </c>
      <c r="U34" s="1">
        <v>89</v>
      </c>
      <c r="V34" s="1">
        <v>85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90</v>
      </c>
      <c r="AH34" s="1">
        <v>90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139394</v>
      </c>
      <c r="C35" s="19" t="s">
        <v>91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3</v>
      </c>
      <c r="J35" s="28" t="str">
        <f t="shared" si="4"/>
        <v>Memiliki kemampuan dalam perhitungan laba, BEP dan harga jual serta biaya produksi</v>
      </c>
      <c r="K35" s="28">
        <f t="shared" si="5"/>
        <v>90.5</v>
      </c>
      <c r="L35" s="28" t="str">
        <f t="shared" si="6"/>
        <v>A</v>
      </c>
      <c r="M35" s="28">
        <f t="shared" si="7"/>
        <v>90.5</v>
      </c>
      <c r="N35" s="28" t="str">
        <f t="shared" si="8"/>
        <v>A</v>
      </c>
      <c r="O35" s="36">
        <v>2</v>
      </c>
      <c r="P35" s="28" t="str">
        <f t="shared" si="9"/>
        <v>Sangat terampil dalam menentukan peluang usaha makanan, target pasar dan teknik pengolahan</v>
      </c>
      <c r="Q35" s="39"/>
      <c r="R35" s="39" t="s">
        <v>8</v>
      </c>
      <c r="S35" s="18"/>
      <c r="T35" s="1">
        <v>88</v>
      </c>
      <c r="U35" s="1">
        <v>90</v>
      </c>
      <c r="V35" s="1">
        <v>89.94</v>
      </c>
      <c r="W35" s="1">
        <v>91.1</v>
      </c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>
        <v>90</v>
      </c>
      <c r="AH35" s="1">
        <v>88</v>
      </c>
      <c r="AI35" s="1">
        <v>92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139409</v>
      </c>
      <c r="C36" s="19" t="s">
        <v>92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3</v>
      </c>
      <c r="J36" s="28" t="str">
        <f t="shared" si="4"/>
        <v>Memiliki kemampuan dalam perhitungan laba, BEP dan harga jual serta biaya produksi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2</v>
      </c>
      <c r="P36" s="28" t="str">
        <f t="shared" si="9"/>
        <v>Sangat terampil dalam menentukan peluang usaha makanan, target pasar dan teknik pengolahan</v>
      </c>
      <c r="Q36" s="39"/>
      <c r="R36" s="39" t="s">
        <v>8</v>
      </c>
      <c r="S36" s="18"/>
      <c r="T36" s="1">
        <v>83</v>
      </c>
      <c r="U36" s="1">
        <v>92</v>
      </c>
      <c r="V36" s="1">
        <v>88.88</v>
      </c>
      <c r="W36" s="1">
        <v>90.14</v>
      </c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1">
        <v>90</v>
      </c>
      <c r="AH36" s="1">
        <v>88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139424</v>
      </c>
      <c r="C37" s="19" t="s">
        <v>93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menganalisis usaha, membuat perencanaan, dan menganalisis sistem produksi</v>
      </c>
      <c r="K37" s="28">
        <f t="shared" si="5"/>
        <v>90.25</v>
      </c>
      <c r="L37" s="28" t="str">
        <f t="shared" si="6"/>
        <v>A</v>
      </c>
      <c r="M37" s="28">
        <f t="shared" si="7"/>
        <v>90.25</v>
      </c>
      <c r="N37" s="28" t="str">
        <f t="shared" si="8"/>
        <v>A</v>
      </c>
      <c r="O37" s="36">
        <v>3</v>
      </c>
      <c r="P37" s="28" t="str">
        <f t="shared" si="9"/>
        <v>Sangat terampil dalam perhitungan laba, BEP dan harga jual serta biaya produksi</v>
      </c>
      <c r="Q37" s="39"/>
      <c r="R37" s="39" t="s">
        <v>8</v>
      </c>
      <c r="S37" s="18"/>
      <c r="T37" s="1">
        <v>88</v>
      </c>
      <c r="U37" s="1">
        <v>90</v>
      </c>
      <c r="V37" s="1">
        <v>93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92</v>
      </c>
      <c r="AG37" s="1">
        <v>91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139439</v>
      </c>
      <c r="C38" s="19" t="s">
        <v>94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2</v>
      </c>
      <c r="J38" s="28" t="str">
        <f t="shared" si="4"/>
        <v>Memiliki kemampuan dalam menentukan peluang usaha makanan, target pasar dan teknik pengolahan</v>
      </c>
      <c r="K38" s="28">
        <f t="shared" si="5"/>
        <v>89.75</v>
      </c>
      <c r="L38" s="28" t="str">
        <f t="shared" si="6"/>
        <v>A</v>
      </c>
      <c r="M38" s="28">
        <f t="shared" si="7"/>
        <v>89.75</v>
      </c>
      <c r="N38" s="28" t="str">
        <f t="shared" si="8"/>
        <v>A</v>
      </c>
      <c r="O38" s="36">
        <v>3</v>
      </c>
      <c r="P38" s="28" t="str">
        <f t="shared" si="9"/>
        <v>Sangat terampil dalam perhitungan laba, BEP dan harga jual serta biaya produksi</v>
      </c>
      <c r="Q38" s="39"/>
      <c r="R38" s="39" t="s">
        <v>8</v>
      </c>
      <c r="S38" s="18"/>
      <c r="T38" s="1">
        <v>90</v>
      </c>
      <c r="U38" s="1">
        <v>90</v>
      </c>
      <c r="V38" s="1">
        <v>89.24</v>
      </c>
      <c r="W38" s="1">
        <v>90.38</v>
      </c>
      <c r="X38" s="1"/>
      <c r="Y38" s="1"/>
      <c r="Z38" s="1"/>
      <c r="AA38" s="1"/>
      <c r="AB38" s="1"/>
      <c r="AC38" s="1"/>
      <c r="AD38" s="1"/>
      <c r="AE38" s="18"/>
      <c r="AF38" s="1">
        <v>91</v>
      </c>
      <c r="AG38" s="1">
        <v>90</v>
      </c>
      <c r="AH38" s="1"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139454</v>
      </c>
      <c r="C39" s="19" t="s">
        <v>95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dalam menganalisis usaha, membuat perencanaan, dan menganalisis sistem produksi</v>
      </c>
      <c r="K39" s="28">
        <f t="shared" si="5"/>
        <v>90.25</v>
      </c>
      <c r="L39" s="28" t="str">
        <f t="shared" si="6"/>
        <v>A</v>
      </c>
      <c r="M39" s="28">
        <f t="shared" si="7"/>
        <v>90.25</v>
      </c>
      <c r="N39" s="28" t="str">
        <f t="shared" si="8"/>
        <v>A</v>
      </c>
      <c r="O39" s="36">
        <v>3</v>
      </c>
      <c r="P39" s="28" t="str">
        <f t="shared" si="9"/>
        <v>Sangat terampil dalam perhitungan laba, BEP dan harga jual serta biaya produksi</v>
      </c>
      <c r="Q39" s="39"/>
      <c r="R39" s="39" t="s">
        <v>8</v>
      </c>
      <c r="S39" s="18"/>
      <c r="T39" s="1">
        <v>94</v>
      </c>
      <c r="U39" s="1">
        <v>91</v>
      </c>
      <c r="V39" s="1">
        <v>92</v>
      </c>
      <c r="W39" s="1">
        <v>90.38</v>
      </c>
      <c r="X39" s="1"/>
      <c r="Y39" s="1"/>
      <c r="Z39" s="1"/>
      <c r="AA39" s="1"/>
      <c r="AB39" s="1"/>
      <c r="AC39" s="1"/>
      <c r="AD39" s="1"/>
      <c r="AE39" s="18"/>
      <c r="AF39" s="1">
        <v>91</v>
      </c>
      <c r="AG39" s="1">
        <v>90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139469</v>
      </c>
      <c r="C40" s="19" t="s">
        <v>96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dalam menganalisis usaha, membuat perencanaan, dan menganalisis sistem produksi</v>
      </c>
      <c r="K40" s="28">
        <f t="shared" si="5"/>
        <v>90.25</v>
      </c>
      <c r="L40" s="28" t="str">
        <f t="shared" si="6"/>
        <v>A</v>
      </c>
      <c r="M40" s="28">
        <f t="shared" si="7"/>
        <v>90.25</v>
      </c>
      <c r="N40" s="28" t="str">
        <f t="shared" si="8"/>
        <v>A</v>
      </c>
      <c r="O40" s="36">
        <v>6</v>
      </c>
      <c r="P40" s="28" t="str">
        <f t="shared" si="9"/>
        <v>Sangat terampil dalam menentukan peluang usaha kerajinan multiguna, target pasar dan teknik pengolahan</v>
      </c>
      <c r="Q40" s="39"/>
      <c r="R40" s="39" t="s">
        <v>8</v>
      </c>
      <c r="S40" s="18"/>
      <c r="T40" s="1">
        <v>81</v>
      </c>
      <c r="U40" s="1">
        <v>96</v>
      </c>
      <c r="V40" s="1">
        <v>89.24</v>
      </c>
      <c r="W40" s="1">
        <v>90.62</v>
      </c>
      <c r="X40" s="1"/>
      <c r="Y40" s="1"/>
      <c r="Z40" s="1"/>
      <c r="AA40" s="1"/>
      <c r="AB40" s="1"/>
      <c r="AC40" s="1"/>
      <c r="AD40" s="1"/>
      <c r="AE40" s="18"/>
      <c r="AF40" s="1">
        <v>91</v>
      </c>
      <c r="AG40" s="1">
        <v>90</v>
      </c>
      <c r="AH40" s="1"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139484</v>
      </c>
      <c r="C41" s="19" t="s">
        <v>97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menganalisis usaha, membuat perencanaan, dan menganalisis sistem produksi</v>
      </c>
      <c r="K41" s="28">
        <f t="shared" si="5"/>
        <v>90.75</v>
      </c>
      <c r="L41" s="28" t="str">
        <f t="shared" si="6"/>
        <v>A</v>
      </c>
      <c r="M41" s="28">
        <f t="shared" si="7"/>
        <v>90.75</v>
      </c>
      <c r="N41" s="28" t="str">
        <f t="shared" si="8"/>
        <v>A</v>
      </c>
      <c r="O41" s="36">
        <v>6</v>
      </c>
      <c r="P41" s="28" t="str">
        <f t="shared" si="9"/>
        <v>Sangat terampil dalam menentukan peluang usaha kerajinan multiguna, target pasar dan teknik pengolahan</v>
      </c>
      <c r="Q41" s="39"/>
      <c r="R41" s="39" t="s">
        <v>8</v>
      </c>
      <c r="S41" s="18"/>
      <c r="T41" s="1">
        <v>89</v>
      </c>
      <c r="U41" s="1">
        <v>90</v>
      </c>
      <c r="V41" s="1">
        <v>90.29</v>
      </c>
      <c r="W41" s="1">
        <v>89.43</v>
      </c>
      <c r="X41" s="1"/>
      <c r="Y41" s="1"/>
      <c r="Z41" s="1"/>
      <c r="AA41" s="1"/>
      <c r="AB41" s="1"/>
      <c r="AC41" s="1"/>
      <c r="AD41" s="1"/>
      <c r="AE41" s="18"/>
      <c r="AF41" s="1">
        <v>92</v>
      </c>
      <c r="AG41" s="1">
        <v>90</v>
      </c>
      <c r="AH41" s="1">
        <v>91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139499</v>
      </c>
      <c r="C42" s="19" t="s">
        <v>98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2</v>
      </c>
      <c r="J42" s="28" t="str">
        <f t="shared" si="4"/>
        <v>Memiliki kemampuan dalam menentukan peluang usaha makanan, target pasar dan teknik pengolahan</v>
      </c>
      <c r="K42" s="28">
        <f t="shared" si="5"/>
        <v>90.5</v>
      </c>
      <c r="L42" s="28" t="str">
        <f t="shared" si="6"/>
        <v>A</v>
      </c>
      <c r="M42" s="28">
        <f t="shared" si="7"/>
        <v>90.5</v>
      </c>
      <c r="N42" s="28" t="str">
        <f t="shared" si="8"/>
        <v>A</v>
      </c>
      <c r="O42" s="36">
        <v>6</v>
      </c>
      <c r="P42" s="28" t="str">
        <f t="shared" si="9"/>
        <v>Sangat terampil dalam menentukan peluang usaha kerajinan multiguna, target pasar dan teknik pengolahan</v>
      </c>
      <c r="Q42" s="39"/>
      <c r="R42" s="39" t="s">
        <v>8</v>
      </c>
      <c r="S42" s="18"/>
      <c r="T42" s="1">
        <v>90</v>
      </c>
      <c r="U42" s="1">
        <v>89</v>
      </c>
      <c r="V42" s="1">
        <v>88.88</v>
      </c>
      <c r="W42" s="1">
        <v>90.14</v>
      </c>
      <c r="X42" s="1"/>
      <c r="Y42" s="1"/>
      <c r="Z42" s="1"/>
      <c r="AA42" s="1"/>
      <c r="AB42" s="1"/>
      <c r="AC42" s="1"/>
      <c r="AD42" s="1"/>
      <c r="AE42" s="18"/>
      <c r="AF42" s="1">
        <v>92</v>
      </c>
      <c r="AG42" s="1">
        <v>90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139514</v>
      </c>
      <c r="C43" s="19" t="s">
        <v>99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2</v>
      </c>
      <c r="J43" s="28" t="str">
        <f t="shared" si="4"/>
        <v>Memiliki kemampuan dalam menentukan peluang usaha makanan, target pasar dan teknik pengolahan</v>
      </c>
      <c r="K43" s="28">
        <f t="shared" si="5"/>
        <v>91.5</v>
      </c>
      <c r="L43" s="28" t="str">
        <f t="shared" si="6"/>
        <v>A</v>
      </c>
      <c r="M43" s="28">
        <f t="shared" si="7"/>
        <v>91.5</v>
      </c>
      <c r="N43" s="28" t="str">
        <f t="shared" si="8"/>
        <v>A</v>
      </c>
      <c r="O43" s="36">
        <v>6</v>
      </c>
      <c r="P43" s="28" t="str">
        <f t="shared" si="9"/>
        <v>Sangat terampil dalam menentukan peluang usaha kerajinan multiguna, target pasar dan teknik pengolahan</v>
      </c>
      <c r="Q43" s="39"/>
      <c r="R43" s="39" t="s">
        <v>8</v>
      </c>
      <c r="S43" s="18"/>
      <c r="T43" s="1">
        <v>94</v>
      </c>
      <c r="U43" s="1">
        <v>90</v>
      </c>
      <c r="V43" s="1">
        <v>90.65</v>
      </c>
      <c r="W43" s="1">
        <v>95</v>
      </c>
      <c r="X43" s="1"/>
      <c r="Y43" s="1"/>
      <c r="Z43" s="1"/>
      <c r="AA43" s="1"/>
      <c r="AB43" s="1"/>
      <c r="AC43" s="1"/>
      <c r="AD43" s="1"/>
      <c r="AE43" s="18"/>
      <c r="AF43" s="1">
        <v>91</v>
      </c>
      <c r="AG43" s="1">
        <v>90</v>
      </c>
      <c r="AH43" s="1">
        <v>93</v>
      </c>
      <c r="AI43" s="1">
        <v>92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139529</v>
      </c>
      <c r="C44" s="19" t="s">
        <v>100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>Memiliki kemampuan dalam menentukan peluang usaha makanan, target pasar dan teknik pengolahan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5</v>
      </c>
      <c r="P44" s="28" t="str">
        <f t="shared" si="9"/>
        <v xml:space="preserve">sangat terampil dalam menganalisis usaha, membuat perencanaan, dan menganalisis sistem produksi kerajinan multi guna </v>
      </c>
      <c r="Q44" s="39"/>
      <c r="R44" s="39" t="s">
        <v>8</v>
      </c>
      <c r="S44" s="18"/>
      <c r="T44" s="1">
        <v>82</v>
      </c>
      <c r="U44" s="1">
        <v>89</v>
      </c>
      <c r="V44" s="1">
        <v>87.12</v>
      </c>
      <c r="W44" s="1">
        <v>90.14</v>
      </c>
      <c r="X44" s="1"/>
      <c r="Y44" s="1"/>
      <c r="Z44" s="1"/>
      <c r="AA44" s="1"/>
      <c r="AB44" s="1"/>
      <c r="AC44" s="1"/>
      <c r="AD44" s="1"/>
      <c r="AE44" s="18"/>
      <c r="AF44" s="1">
        <v>92</v>
      </c>
      <c r="AG44" s="1">
        <v>90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139544</v>
      </c>
      <c r="C45" s="19" t="s">
        <v>101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menganalisis usaha, membuat perencanaan, dan menganalisis sistem produksi</v>
      </c>
      <c r="K45" s="28">
        <f t="shared" si="5"/>
        <v>90.5</v>
      </c>
      <c r="L45" s="28" t="str">
        <f t="shared" si="6"/>
        <v>A</v>
      </c>
      <c r="M45" s="28">
        <f t="shared" si="7"/>
        <v>90.5</v>
      </c>
      <c r="N45" s="28" t="str">
        <f t="shared" si="8"/>
        <v>A</v>
      </c>
      <c r="O45" s="36">
        <v>5</v>
      </c>
      <c r="P45" s="28" t="str">
        <f t="shared" si="9"/>
        <v xml:space="preserve">sangat terampil dalam menganalisis usaha, membuat perencanaan, dan menganalisis sistem produksi kerajinan multi guna </v>
      </c>
      <c r="Q45" s="39"/>
      <c r="R45" s="39" t="s">
        <v>8</v>
      </c>
      <c r="S45" s="18"/>
      <c r="T45" s="1">
        <v>80</v>
      </c>
      <c r="U45" s="1">
        <v>90</v>
      </c>
      <c r="V45" s="1">
        <v>95</v>
      </c>
      <c r="W45" s="1">
        <v>93</v>
      </c>
      <c r="X45" s="1"/>
      <c r="Y45" s="1"/>
      <c r="Z45" s="1"/>
      <c r="AA45" s="1"/>
      <c r="AB45" s="1"/>
      <c r="AC45" s="1"/>
      <c r="AD45" s="1"/>
      <c r="AE45" s="18"/>
      <c r="AF45" s="1">
        <v>92</v>
      </c>
      <c r="AG45" s="1">
        <v>91</v>
      </c>
      <c r="AH45" s="1">
        <v>89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139559</v>
      </c>
      <c r="C46" s="19" t="s">
        <v>102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2</v>
      </c>
      <c r="J46" s="28" t="str">
        <f t="shared" si="4"/>
        <v>Memiliki kemampuan dalam menentukan peluang usaha makanan, target pasar dan teknik pengolahan</v>
      </c>
      <c r="K46" s="28">
        <f t="shared" si="5"/>
        <v>89.75</v>
      </c>
      <c r="L46" s="28" t="str">
        <f t="shared" si="6"/>
        <v>A</v>
      </c>
      <c r="M46" s="28">
        <f t="shared" si="7"/>
        <v>89.75</v>
      </c>
      <c r="N46" s="28" t="str">
        <f t="shared" si="8"/>
        <v>A</v>
      </c>
      <c r="O46" s="36">
        <v>5</v>
      </c>
      <c r="P46" s="28" t="str">
        <f t="shared" si="9"/>
        <v xml:space="preserve">sangat terampil dalam menganalisis usaha, membuat perencanaan, dan menganalisis sistem produksi kerajinan multi guna </v>
      </c>
      <c r="Q46" s="39"/>
      <c r="R46" s="39" t="s">
        <v>8</v>
      </c>
      <c r="S46" s="18"/>
      <c r="T46" s="1">
        <v>88</v>
      </c>
      <c r="U46" s="1">
        <v>94</v>
      </c>
      <c r="V46" s="1">
        <v>86.76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91</v>
      </c>
      <c r="AG46" s="1">
        <v>90</v>
      </c>
      <c r="AH46" s="1">
        <v>88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90.027777777777771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D26" activePane="bottomRight" state="frozen"/>
      <selection pane="topRight"/>
      <selection pane="bottomLeft"/>
      <selection pane="bottomRight" activeCell="FH29" sqref="FH29:FI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139574</v>
      </c>
      <c r="C11" s="19" t="s">
        <v>117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usaha, membuat perencanaan, dan menganalisis sistem produksi</v>
      </c>
      <c r="K11" s="28">
        <f t="shared" ref="K11:K50" si="5">IF((COUNTA(AF11:AO11)&gt;0),AVERAGE(AF11:AO11),"")</f>
        <v>88.5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peluang usaha makanan, target pasar dan teknik pengolahan</v>
      </c>
      <c r="Q11" s="39"/>
      <c r="R11" s="39" t="s">
        <v>8</v>
      </c>
      <c r="S11" s="18"/>
      <c r="T11" s="1">
        <v>80</v>
      </c>
      <c r="U11" s="1">
        <v>83</v>
      </c>
      <c r="V11" s="1">
        <v>84.93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89</v>
      </c>
      <c r="AH11" s="1">
        <v>87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139589</v>
      </c>
      <c r="C12" s="19" t="s">
        <v>118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2</v>
      </c>
      <c r="J12" s="28" t="str">
        <f t="shared" si="4"/>
        <v>Memiliki kemampuan dalam menentukan peluang usaha makanan, target pasar dan teknik pengolahan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menganalisis usaha, membuat perencanaan, dan menganalisis sistem produksi</v>
      </c>
      <c r="Q12" s="39"/>
      <c r="R12" s="39" t="s">
        <v>8</v>
      </c>
      <c r="S12" s="18"/>
      <c r="T12" s="1">
        <v>92</v>
      </c>
      <c r="U12" s="1">
        <v>92</v>
      </c>
      <c r="V12" s="1">
        <v>92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>
        <v>89</v>
      </c>
      <c r="AH12" s="1">
        <v>92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139604</v>
      </c>
      <c r="C13" s="19" t="s">
        <v>119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dalam menganalisis usaha, membuat perencanaan, dan menganalisis sistem produksi</v>
      </c>
      <c r="K13" s="28">
        <f t="shared" si="5"/>
        <v>84.25</v>
      </c>
      <c r="L13" s="28" t="str">
        <f t="shared" si="6"/>
        <v>A</v>
      </c>
      <c r="M13" s="28">
        <f t="shared" si="7"/>
        <v>84.25</v>
      </c>
      <c r="N13" s="28" t="str">
        <f t="shared" si="8"/>
        <v>A</v>
      </c>
      <c r="O13" s="36">
        <v>2</v>
      </c>
      <c r="P13" s="28" t="str">
        <f t="shared" si="9"/>
        <v>Sangat terampil dalam menentukan peluang usaha makanan, target pasar dan teknik pengolahan</v>
      </c>
      <c r="Q13" s="39"/>
      <c r="R13" s="39" t="s">
        <v>8</v>
      </c>
      <c r="S13" s="18"/>
      <c r="T13" s="1">
        <v>85</v>
      </c>
      <c r="U13" s="1">
        <v>83</v>
      </c>
      <c r="V13" s="1">
        <v>83</v>
      </c>
      <c r="W13" s="1">
        <v>82.74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87</v>
      </c>
      <c r="AI13" s="1">
        <v>70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347</v>
      </c>
      <c r="FI13" s="43" t="s">
        <v>335</v>
      </c>
      <c r="FJ13" s="41">
        <v>61021</v>
      </c>
      <c r="FK13" s="41">
        <v>61031</v>
      </c>
    </row>
    <row r="14" spans="1:167" x14ac:dyDescent="0.25">
      <c r="A14" s="19">
        <v>4</v>
      </c>
      <c r="B14" s="19">
        <v>139619</v>
      </c>
      <c r="C14" s="19" t="s">
        <v>120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usaha, membuat perencanaan, dan menganalisis sistem produksi</v>
      </c>
      <c r="K14" s="28">
        <f t="shared" si="5"/>
        <v>88.75</v>
      </c>
      <c r="L14" s="28" t="str">
        <f t="shared" si="6"/>
        <v>A</v>
      </c>
      <c r="M14" s="28">
        <f t="shared" si="7"/>
        <v>88.75</v>
      </c>
      <c r="N14" s="28" t="str">
        <f t="shared" si="8"/>
        <v>A</v>
      </c>
      <c r="O14" s="36">
        <v>2</v>
      </c>
      <c r="P14" s="28" t="str">
        <f t="shared" si="9"/>
        <v>Sangat terampil dalam menentukan peluang usaha makanan, target pasar dan teknik pengolahan</v>
      </c>
      <c r="Q14" s="39"/>
      <c r="R14" s="39" t="s">
        <v>8</v>
      </c>
      <c r="S14" s="18"/>
      <c r="T14" s="1">
        <v>86</v>
      </c>
      <c r="U14" s="1">
        <v>85</v>
      </c>
      <c r="V14" s="1">
        <v>88.14</v>
      </c>
      <c r="W14" s="1">
        <v>88.67</v>
      </c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90</v>
      </c>
      <c r="AH14" s="1">
        <v>88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139634</v>
      </c>
      <c r="C15" s="19" t="s">
        <v>121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menganalisis usaha, membuat perencanaan, dan menganalisis sistem produksi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2</v>
      </c>
      <c r="P15" s="28" t="str">
        <f t="shared" si="9"/>
        <v>Sangat terampil dalam menentukan peluang usaha makanan, target pasar dan teknik pengolahan</v>
      </c>
      <c r="Q15" s="39"/>
      <c r="R15" s="39" t="s">
        <v>8</v>
      </c>
      <c r="S15" s="18"/>
      <c r="T15" s="1">
        <v>86</v>
      </c>
      <c r="U15" s="1">
        <v>86</v>
      </c>
      <c r="V15" s="1">
        <v>88.79</v>
      </c>
      <c r="W15" s="1">
        <v>87.93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89</v>
      </c>
      <c r="AH15" s="1">
        <v>89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336</v>
      </c>
      <c r="FI15" s="43" t="s">
        <v>337</v>
      </c>
      <c r="FJ15" s="41">
        <v>61022</v>
      </c>
      <c r="FK15" s="41">
        <v>61032</v>
      </c>
    </row>
    <row r="16" spans="1:167" x14ac:dyDescent="0.25">
      <c r="A16" s="19">
        <v>6</v>
      </c>
      <c r="B16" s="19">
        <v>139649</v>
      </c>
      <c r="C16" s="19" t="s">
        <v>122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2</v>
      </c>
      <c r="J16" s="28" t="str">
        <f t="shared" si="4"/>
        <v>Memiliki kemampuan dalam menentukan peluang usaha makanan, target pasar dan teknik pengolahan</v>
      </c>
      <c r="K16" s="28">
        <f t="shared" si="5"/>
        <v>90.75</v>
      </c>
      <c r="L16" s="28" t="str">
        <f t="shared" si="6"/>
        <v>A</v>
      </c>
      <c r="M16" s="28">
        <f t="shared" si="7"/>
        <v>90.75</v>
      </c>
      <c r="N16" s="28" t="str">
        <f t="shared" si="8"/>
        <v>A</v>
      </c>
      <c r="O16" s="36">
        <v>2</v>
      </c>
      <c r="P16" s="28" t="str">
        <f t="shared" si="9"/>
        <v>Sangat terampil dalam menentukan peluang usaha makanan, target pasar dan teknik pengolahan</v>
      </c>
      <c r="Q16" s="39"/>
      <c r="R16" s="39" t="s">
        <v>8</v>
      </c>
      <c r="S16" s="18"/>
      <c r="T16" s="1">
        <v>85</v>
      </c>
      <c r="U16" s="1">
        <v>88</v>
      </c>
      <c r="V16" s="1">
        <v>94</v>
      </c>
      <c r="W16" s="1">
        <v>95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89</v>
      </c>
      <c r="AH16" s="1">
        <v>92</v>
      </c>
      <c r="AI16" s="1">
        <v>92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139664</v>
      </c>
      <c r="C17" s="19" t="s">
        <v>123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2</v>
      </c>
      <c r="J17" s="28" t="str">
        <f t="shared" si="4"/>
        <v>Memiliki kemampuan dalam menentukan peluang usaha makanan, target pasar dan teknik pengolahan</v>
      </c>
      <c r="K17" s="28">
        <f t="shared" si="5"/>
        <v>90.25</v>
      </c>
      <c r="L17" s="28" t="str">
        <f t="shared" si="6"/>
        <v>A</v>
      </c>
      <c r="M17" s="28">
        <f t="shared" si="7"/>
        <v>90.25</v>
      </c>
      <c r="N17" s="28" t="str">
        <f t="shared" si="8"/>
        <v>A</v>
      </c>
      <c r="O17" s="36">
        <v>4</v>
      </c>
      <c r="P17" s="28" t="str">
        <f t="shared" si="9"/>
        <v>Sangat terampil dalam strategi promosi dan teknik penjualan usaha makanan</v>
      </c>
      <c r="Q17" s="39"/>
      <c r="R17" s="39" t="s">
        <v>8</v>
      </c>
      <c r="S17" s="18"/>
      <c r="T17" s="1">
        <v>88</v>
      </c>
      <c r="U17" s="1">
        <v>86</v>
      </c>
      <c r="V17" s="1">
        <v>94</v>
      </c>
      <c r="W17" s="1">
        <v>92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91</v>
      </c>
      <c r="AH17" s="1">
        <v>90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338</v>
      </c>
      <c r="FI17" s="43" t="s">
        <v>339</v>
      </c>
      <c r="FJ17" s="41">
        <v>61023</v>
      </c>
      <c r="FK17" s="41">
        <v>61033</v>
      </c>
    </row>
    <row r="18" spans="1:167" x14ac:dyDescent="0.25">
      <c r="A18" s="19">
        <v>8</v>
      </c>
      <c r="B18" s="19">
        <v>139679</v>
      </c>
      <c r="C18" s="19" t="s">
        <v>124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4</v>
      </c>
      <c r="J18" s="28" t="str">
        <f t="shared" si="4"/>
        <v>Memiliki kemampuan dalam strategi promosi dan teknik penjualan usaha makanan</v>
      </c>
      <c r="K18" s="28">
        <f t="shared" si="5"/>
        <v>89.5</v>
      </c>
      <c r="L18" s="28" t="str">
        <f t="shared" si="6"/>
        <v>A</v>
      </c>
      <c r="M18" s="28">
        <f t="shared" si="7"/>
        <v>89.5</v>
      </c>
      <c r="N18" s="28" t="str">
        <f t="shared" si="8"/>
        <v>A</v>
      </c>
      <c r="O18" s="36">
        <v>5</v>
      </c>
      <c r="P18" s="28" t="str">
        <f t="shared" si="9"/>
        <v xml:space="preserve">sangat terampil dalam menganalisis usaha, membuat perencanaan, dan menganalisis sistem produksi kerajinan multi guna </v>
      </c>
      <c r="Q18" s="39"/>
      <c r="R18" s="39" t="s">
        <v>8</v>
      </c>
      <c r="S18" s="18"/>
      <c r="T18" s="1">
        <v>87</v>
      </c>
      <c r="U18" s="1">
        <v>87</v>
      </c>
      <c r="V18" s="1">
        <v>89.43</v>
      </c>
      <c r="W18" s="1">
        <v>87.93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89</v>
      </c>
      <c r="AH18" s="1">
        <v>89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139694</v>
      </c>
      <c r="C19" s="19" t="s">
        <v>125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4</v>
      </c>
      <c r="J19" s="28" t="str">
        <f t="shared" si="4"/>
        <v>Memiliki kemampuan dalam strategi promosi dan teknik penjualan usaha makanan</v>
      </c>
      <c r="K19" s="28">
        <f t="shared" si="5"/>
        <v>88.75</v>
      </c>
      <c r="L19" s="28" t="str">
        <f t="shared" si="6"/>
        <v>A</v>
      </c>
      <c r="M19" s="28">
        <f t="shared" si="7"/>
        <v>88.75</v>
      </c>
      <c r="N19" s="28" t="str">
        <f t="shared" si="8"/>
        <v>A</v>
      </c>
      <c r="O19" s="36">
        <v>6</v>
      </c>
      <c r="P19" s="28" t="str">
        <f t="shared" si="9"/>
        <v>Sangat terampil dalam menentukan peluang usaha kerajinan multiguna, target pasar dan teknik pengolahan</v>
      </c>
      <c r="Q19" s="39"/>
      <c r="R19" s="39" t="s">
        <v>8</v>
      </c>
      <c r="S19" s="18"/>
      <c r="T19" s="1">
        <v>88</v>
      </c>
      <c r="U19" s="1">
        <v>88</v>
      </c>
      <c r="V19" s="1">
        <v>94</v>
      </c>
      <c r="W19" s="1">
        <v>92</v>
      </c>
      <c r="X19" s="1"/>
      <c r="Y19" s="1"/>
      <c r="Z19" s="1"/>
      <c r="AA19" s="1"/>
      <c r="AB19" s="1"/>
      <c r="AC19" s="1"/>
      <c r="AD19" s="1"/>
      <c r="AE19" s="18"/>
      <c r="AF19" s="1">
        <v>89</v>
      </c>
      <c r="AG19" s="1">
        <v>89</v>
      </c>
      <c r="AH19" s="1">
        <v>89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340</v>
      </c>
      <c r="FI19" s="43" t="s">
        <v>341</v>
      </c>
      <c r="FJ19" s="41">
        <v>61024</v>
      </c>
      <c r="FK19" s="41">
        <v>61034</v>
      </c>
    </row>
    <row r="20" spans="1:167" x14ac:dyDescent="0.25">
      <c r="A20" s="19">
        <v>10</v>
      </c>
      <c r="B20" s="19">
        <v>139709</v>
      </c>
      <c r="C20" s="19" t="s">
        <v>126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4</v>
      </c>
      <c r="J20" s="28" t="str">
        <f t="shared" si="4"/>
        <v>Memiliki kemampuan dalam strategi promosi dan teknik penjualan usaha makanan</v>
      </c>
      <c r="K20" s="28">
        <f t="shared" si="5"/>
        <v>89.75</v>
      </c>
      <c r="L20" s="28" t="str">
        <f t="shared" si="6"/>
        <v>A</v>
      </c>
      <c r="M20" s="28">
        <f t="shared" si="7"/>
        <v>89.75</v>
      </c>
      <c r="N20" s="28" t="str">
        <f t="shared" si="8"/>
        <v>A</v>
      </c>
      <c r="O20" s="36">
        <v>6</v>
      </c>
      <c r="P20" s="28" t="str">
        <f t="shared" si="9"/>
        <v>Sangat terampil dalam menentukan peluang usaha kerajinan multiguna, target pasar dan teknik pengolahan</v>
      </c>
      <c r="Q20" s="39"/>
      <c r="R20" s="39" t="s">
        <v>8</v>
      </c>
      <c r="S20" s="18"/>
      <c r="T20" s="1">
        <v>90</v>
      </c>
      <c r="U20" s="1">
        <v>94</v>
      </c>
      <c r="V20" s="1">
        <v>91.36</v>
      </c>
      <c r="W20" s="1">
        <v>88.67</v>
      </c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89</v>
      </c>
      <c r="AH20" s="1">
        <v>91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139724</v>
      </c>
      <c r="C21" s="19" t="s">
        <v>127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3</v>
      </c>
      <c r="J21" s="28" t="str">
        <f t="shared" si="4"/>
        <v>Memiliki kemampuan dalam perhitungan laba, BEP dan harga jual serta biaya produksi</v>
      </c>
      <c r="K21" s="28">
        <f t="shared" si="5"/>
        <v>89.5</v>
      </c>
      <c r="L21" s="28" t="str">
        <f t="shared" si="6"/>
        <v>A</v>
      </c>
      <c r="M21" s="28">
        <f t="shared" si="7"/>
        <v>89.5</v>
      </c>
      <c r="N21" s="28" t="str">
        <f t="shared" si="8"/>
        <v>A</v>
      </c>
      <c r="O21" s="36">
        <v>6</v>
      </c>
      <c r="P21" s="28" t="str">
        <f t="shared" si="9"/>
        <v>Sangat terampil dalam menentukan peluang usaha kerajinan multiguna, target pasar dan teknik pengolahan</v>
      </c>
      <c r="Q21" s="39"/>
      <c r="R21" s="39" t="s">
        <v>8</v>
      </c>
      <c r="S21" s="18"/>
      <c r="T21" s="1">
        <v>90</v>
      </c>
      <c r="U21" s="1">
        <v>90</v>
      </c>
      <c r="V21" s="1">
        <v>89.43</v>
      </c>
      <c r="W21" s="1">
        <v>87.56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89</v>
      </c>
      <c r="AH21" s="1">
        <v>89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334</v>
      </c>
      <c r="FI21" s="43" t="s">
        <v>76</v>
      </c>
      <c r="FJ21" s="41">
        <v>61025</v>
      </c>
      <c r="FK21" s="41">
        <v>61035</v>
      </c>
    </row>
    <row r="22" spans="1:167" x14ac:dyDescent="0.25">
      <c r="A22" s="19">
        <v>12</v>
      </c>
      <c r="B22" s="19">
        <v>139739</v>
      </c>
      <c r="C22" s="19" t="s">
        <v>128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3</v>
      </c>
      <c r="J22" s="28" t="str">
        <f t="shared" si="4"/>
        <v>Memiliki kemampuan dalam perhitungan laba, BEP dan harga jual serta biaya produksi</v>
      </c>
      <c r="K22" s="28">
        <f t="shared" si="5"/>
        <v>90.25</v>
      </c>
      <c r="L22" s="28" t="str">
        <f t="shared" si="6"/>
        <v>A</v>
      </c>
      <c r="M22" s="28">
        <f t="shared" si="7"/>
        <v>90.25</v>
      </c>
      <c r="N22" s="28" t="str">
        <f t="shared" si="8"/>
        <v>A</v>
      </c>
      <c r="O22" s="36">
        <v>6</v>
      </c>
      <c r="P22" s="28" t="str">
        <f t="shared" si="9"/>
        <v>Sangat terampil dalam menentukan peluang usaha kerajinan multiguna, target pasar dan teknik pengolahan</v>
      </c>
      <c r="Q22" s="39"/>
      <c r="R22" s="39" t="s">
        <v>8</v>
      </c>
      <c r="S22" s="18"/>
      <c r="T22" s="1">
        <v>90</v>
      </c>
      <c r="U22" s="1">
        <v>90</v>
      </c>
      <c r="V22" s="1">
        <v>90.71</v>
      </c>
      <c r="W22" s="1">
        <v>88.3</v>
      </c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91</v>
      </c>
      <c r="AH22" s="1">
        <v>89</v>
      </c>
      <c r="AI22" s="1">
        <v>92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139754</v>
      </c>
      <c r="C23" s="19" t="s">
        <v>129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2</v>
      </c>
      <c r="J23" s="28" t="str">
        <f t="shared" si="4"/>
        <v>Memiliki kemampuan dalam menentukan peluang usaha makanan, target pasar dan teknik pengolahan</v>
      </c>
      <c r="K23" s="28">
        <f t="shared" si="5"/>
        <v>90.5</v>
      </c>
      <c r="L23" s="28" t="str">
        <f t="shared" si="6"/>
        <v>A</v>
      </c>
      <c r="M23" s="28">
        <f t="shared" si="7"/>
        <v>90.5</v>
      </c>
      <c r="N23" s="28" t="str">
        <f t="shared" si="8"/>
        <v>A</v>
      </c>
      <c r="O23" s="36">
        <v>6</v>
      </c>
      <c r="P23" s="28" t="str">
        <f t="shared" si="9"/>
        <v>Sangat terampil dalam menentukan peluang usaha kerajinan multiguna, target pasar dan teknik pengolahan</v>
      </c>
      <c r="Q23" s="39"/>
      <c r="R23" s="39" t="s">
        <v>8</v>
      </c>
      <c r="S23" s="18"/>
      <c r="T23" s="1">
        <v>90</v>
      </c>
      <c r="U23" s="1">
        <v>94</v>
      </c>
      <c r="V23" s="1">
        <v>90.71</v>
      </c>
      <c r="W23" s="1">
        <v>88.3</v>
      </c>
      <c r="X23" s="1"/>
      <c r="Y23" s="1"/>
      <c r="Z23" s="1"/>
      <c r="AA23" s="1"/>
      <c r="AB23" s="1"/>
      <c r="AC23" s="1"/>
      <c r="AD23" s="1"/>
      <c r="AE23" s="18"/>
      <c r="AF23" s="1">
        <v>92</v>
      </c>
      <c r="AG23" s="1">
        <v>90</v>
      </c>
      <c r="AH23" s="1">
        <v>90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342</v>
      </c>
      <c r="FI23" s="43" t="s">
        <v>343</v>
      </c>
      <c r="FJ23" s="41">
        <v>61026</v>
      </c>
      <c r="FK23" s="41">
        <v>61036</v>
      </c>
    </row>
    <row r="24" spans="1:167" x14ac:dyDescent="0.25">
      <c r="A24" s="19">
        <v>14</v>
      </c>
      <c r="B24" s="19">
        <v>139769</v>
      </c>
      <c r="C24" s="19" t="s">
        <v>130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2</v>
      </c>
      <c r="J24" s="28" t="str">
        <f t="shared" si="4"/>
        <v>Memiliki kemampuan dalam menentukan peluang usaha makanan, target pasar dan teknik pengolahan</v>
      </c>
      <c r="K24" s="28">
        <f t="shared" si="5"/>
        <v>90.25</v>
      </c>
      <c r="L24" s="28" t="str">
        <f t="shared" si="6"/>
        <v>A</v>
      </c>
      <c r="M24" s="28">
        <f t="shared" si="7"/>
        <v>90.25</v>
      </c>
      <c r="N24" s="28" t="str">
        <f t="shared" si="8"/>
        <v>A</v>
      </c>
      <c r="O24" s="36">
        <v>6</v>
      </c>
      <c r="P24" s="28" t="str">
        <f t="shared" si="9"/>
        <v>Sangat terampil dalam menentukan peluang usaha kerajinan multiguna, target pasar dan teknik pengolahan</v>
      </c>
      <c r="Q24" s="39"/>
      <c r="R24" s="39" t="s">
        <v>8</v>
      </c>
      <c r="S24" s="18"/>
      <c r="T24" s="1">
        <v>86</v>
      </c>
      <c r="U24" s="1">
        <v>85</v>
      </c>
      <c r="V24" s="1">
        <v>88.14</v>
      </c>
      <c r="W24" s="1">
        <v>87.19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91</v>
      </c>
      <c r="AH24" s="1">
        <v>88</v>
      </c>
      <c r="AI24" s="1">
        <v>92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139784</v>
      </c>
      <c r="C25" s="19" t="s">
        <v>131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5</v>
      </c>
      <c r="J25" s="28" t="str">
        <f t="shared" si="4"/>
        <v xml:space="preserve">Memiliki kemampuan dalam menganalisis usaha, membuat perencanaan, dan menganalisis sistem produksi kerajinan multi guna </v>
      </c>
      <c r="K25" s="28">
        <f t="shared" si="5"/>
        <v>90.5</v>
      </c>
      <c r="L25" s="28" t="str">
        <f t="shared" si="6"/>
        <v>A</v>
      </c>
      <c r="M25" s="28">
        <f t="shared" si="7"/>
        <v>90.5</v>
      </c>
      <c r="N25" s="28" t="str">
        <f t="shared" si="8"/>
        <v>A</v>
      </c>
      <c r="O25" s="36">
        <v>7</v>
      </c>
      <c r="P25" s="28" t="str">
        <f t="shared" si="9"/>
        <v>Sangat terampil dalam perhitungan laba, BEP dan harga jual serta biaya produksi</v>
      </c>
      <c r="Q25" s="39"/>
      <c r="R25" s="39" t="s">
        <v>8</v>
      </c>
      <c r="S25" s="18"/>
      <c r="T25" s="1">
        <v>89</v>
      </c>
      <c r="U25" s="1">
        <v>84</v>
      </c>
      <c r="V25" s="1">
        <v>89.43</v>
      </c>
      <c r="W25" s="1">
        <v>92</v>
      </c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89</v>
      </c>
      <c r="AH25" s="1">
        <v>91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 t="s">
        <v>338</v>
      </c>
      <c r="FI25" s="43" t="s">
        <v>339</v>
      </c>
      <c r="FJ25" s="41">
        <v>61027</v>
      </c>
      <c r="FK25" s="41">
        <v>61037</v>
      </c>
    </row>
    <row r="26" spans="1:167" x14ac:dyDescent="0.25">
      <c r="A26" s="19">
        <v>16</v>
      </c>
      <c r="B26" s="19">
        <v>139799</v>
      </c>
      <c r="C26" s="19" t="s">
        <v>132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6</v>
      </c>
      <c r="J26" s="28" t="str">
        <f t="shared" si="4"/>
        <v>Memiliki kemampuan dalam menentukan peluang usaha kerajinan multiguna, target pasar dan teknik pengolahan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7</v>
      </c>
      <c r="P26" s="28" t="str">
        <f t="shared" si="9"/>
        <v>Sangat terampil dalam perhitungan laba, BEP dan harga jual serta biaya produksi</v>
      </c>
      <c r="Q26" s="39"/>
      <c r="R26" s="39" t="s">
        <v>8</v>
      </c>
      <c r="S26" s="18"/>
      <c r="T26" s="1">
        <v>87</v>
      </c>
      <c r="U26" s="1">
        <v>85</v>
      </c>
      <c r="V26" s="1">
        <v>88.79</v>
      </c>
      <c r="W26" s="1">
        <v>87.19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91</v>
      </c>
      <c r="AH26" s="1">
        <v>89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139814</v>
      </c>
      <c r="C27" s="19" t="s">
        <v>133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6</v>
      </c>
      <c r="J27" s="28" t="str">
        <f t="shared" si="4"/>
        <v>Memiliki kemampuan dalam menentukan peluang usaha kerajinan multiguna, target pasar dan teknik pengolahan</v>
      </c>
      <c r="K27" s="28">
        <f t="shared" si="5"/>
        <v>90.75</v>
      </c>
      <c r="L27" s="28" t="str">
        <f t="shared" si="6"/>
        <v>A</v>
      </c>
      <c r="M27" s="28">
        <f t="shared" si="7"/>
        <v>90.75</v>
      </c>
      <c r="N27" s="28" t="str">
        <f t="shared" si="8"/>
        <v>A</v>
      </c>
      <c r="O27" s="36">
        <v>8</v>
      </c>
      <c r="P27" s="28" t="str">
        <f t="shared" si="9"/>
        <v>Sangat terampil dalam strategi promosi dan teknik penjualan usaha kerajinan multigun</v>
      </c>
      <c r="Q27" s="39"/>
      <c r="R27" s="39" t="s">
        <v>8</v>
      </c>
      <c r="S27" s="18"/>
      <c r="T27" s="1">
        <v>90</v>
      </c>
      <c r="U27" s="1">
        <v>90</v>
      </c>
      <c r="V27" s="1">
        <v>90.07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92</v>
      </c>
      <c r="AG27" s="1">
        <v>90</v>
      </c>
      <c r="AH27" s="1">
        <v>92</v>
      </c>
      <c r="AI27" s="1">
        <v>89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 t="s">
        <v>344</v>
      </c>
      <c r="FI27" s="43" t="s">
        <v>345</v>
      </c>
      <c r="FJ27" s="41">
        <v>61028</v>
      </c>
      <c r="FK27" s="41">
        <v>61038</v>
      </c>
    </row>
    <row r="28" spans="1:167" x14ac:dyDescent="0.25">
      <c r="A28" s="19">
        <v>18</v>
      </c>
      <c r="B28" s="19">
        <v>139829</v>
      </c>
      <c r="C28" s="19" t="s">
        <v>134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6</v>
      </c>
      <c r="J28" s="28" t="str">
        <f t="shared" si="4"/>
        <v>Memiliki kemampuan dalam menentukan peluang usaha kerajinan multiguna, target pasar dan teknik pengolahan</v>
      </c>
      <c r="K28" s="28">
        <f t="shared" si="5"/>
        <v>88.75</v>
      </c>
      <c r="L28" s="28" t="str">
        <f t="shared" si="6"/>
        <v>A</v>
      </c>
      <c r="M28" s="28">
        <f t="shared" si="7"/>
        <v>88.75</v>
      </c>
      <c r="N28" s="28" t="str">
        <f t="shared" si="8"/>
        <v>A</v>
      </c>
      <c r="O28" s="36">
        <v>8</v>
      </c>
      <c r="P28" s="28" t="str">
        <f t="shared" si="9"/>
        <v>Sangat terampil dalam strategi promosi dan teknik penjualan usaha kerajinan multigun</v>
      </c>
      <c r="Q28" s="39"/>
      <c r="R28" s="39" t="s">
        <v>8</v>
      </c>
      <c r="S28" s="18"/>
      <c r="T28" s="1">
        <v>88</v>
      </c>
      <c r="U28" s="1">
        <v>84</v>
      </c>
      <c r="V28" s="1">
        <v>90.71</v>
      </c>
      <c r="W28" s="1">
        <v>89.04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89</v>
      </c>
      <c r="AH28" s="1">
        <v>88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139844</v>
      </c>
      <c r="C29" s="19" t="s">
        <v>135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usaha, membuat perencanaan, dan menganalisis sistem produksi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7</v>
      </c>
      <c r="P29" s="28" t="str">
        <f t="shared" si="9"/>
        <v>Sangat terampil dalam perhitungan laba, BEP dan harga jual serta biaya produksi</v>
      </c>
      <c r="Q29" s="39"/>
      <c r="R29" s="39" t="s">
        <v>8</v>
      </c>
      <c r="S29" s="18"/>
      <c r="T29" s="1">
        <v>90</v>
      </c>
      <c r="U29" s="1">
        <v>90</v>
      </c>
      <c r="V29" s="1">
        <v>88.14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92</v>
      </c>
      <c r="AG29" s="1">
        <v>89</v>
      </c>
      <c r="AH29" s="1">
        <v>91</v>
      </c>
      <c r="AI29" s="1">
        <v>92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 t="s">
        <v>336</v>
      </c>
      <c r="FI29" s="43" t="s">
        <v>346</v>
      </c>
      <c r="FJ29" s="41">
        <v>61029</v>
      </c>
      <c r="FK29" s="41">
        <v>61039</v>
      </c>
    </row>
    <row r="30" spans="1:167" x14ac:dyDescent="0.25">
      <c r="A30" s="19">
        <v>20</v>
      </c>
      <c r="B30" s="19">
        <v>139859</v>
      </c>
      <c r="C30" s="19" t="s">
        <v>136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usaha, membuat perencanaan, dan menganalisis sistem produksi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dalam menentukan peluang usaha makanan, target pasar dan teknik pengolahan</v>
      </c>
      <c r="Q30" s="39"/>
      <c r="R30" s="39" t="s">
        <v>8</v>
      </c>
      <c r="S30" s="18"/>
      <c r="T30" s="1">
        <v>86</v>
      </c>
      <c r="U30" s="1">
        <v>84</v>
      </c>
      <c r="V30" s="1">
        <v>83.64</v>
      </c>
      <c r="W30" s="1">
        <v>85.7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89</v>
      </c>
      <c r="AH30" s="1">
        <v>87</v>
      </c>
      <c r="AI30" s="1">
        <v>70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139874</v>
      </c>
      <c r="C31" s="19" t="s">
        <v>137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dalam menganalisis usaha, membuat perencanaan, dan menganalisis sistem produksi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dalam menentukan peluang usaha makanan, target pasar dan teknik pengolahan</v>
      </c>
      <c r="Q31" s="39"/>
      <c r="R31" s="39" t="s">
        <v>8</v>
      </c>
      <c r="S31" s="18"/>
      <c r="T31" s="1">
        <v>86</v>
      </c>
      <c r="U31" s="1">
        <v>83</v>
      </c>
      <c r="V31" s="1">
        <v>84.93</v>
      </c>
      <c r="W31" s="1">
        <v>82.74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89</v>
      </c>
      <c r="AH31" s="1">
        <v>87</v>
      </c>
      <c r="AI31" s="1">
        <v>70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61030</v>
      </c>
      <c r="FK31" s="41">
        <v>61040</v>
      </c>
    </row>
    <row r="32" spans="1:167" x14ac:dyDescent="0.25">
      <c r="A32" s="19">
        <v>22</v>
      </c>
      <c r="B32" s="19">
        <v>139889</v>
      </c>
      <c r="C32" s="19" t="s">
        <v>138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menganalisis usaha, membuat perencanaan, dan menganalisis sistem produksi</v>
      </c>
      <c r="K32" s="28">
        <f t="shared" si="5"/>
        <v>89.5</v>
      </c>
      <c r="L32" s="28" t="str">
        <f t="shared" si="6"/>
        <v>A</v>
      </c>
      <c r="M32" s="28">
        <f t="shared" si="7"/>
        <v>89.5</v>
      </c>
      <c r="N32" s="28" t="str">
        <f t="shared" si="8"/>
        <v>A</v>
      </c>
      <c r="O32" s="36">
        <v>2</v>
      </c>
      <c r="P32" s="28" t="str">
        <f t="shared" si="9"/>
        <v>Sangat terampil dalam menentukan peluang usaha makanan, target pasar dan teknik pengolahan</v>
      </c>
      <c r="Q32" s="39"/>
      <c r="R32" s="39" t="s">
        <v>8</v>
      </c>
      <c r="S32" s="18"/>
      <c r="T32" s="1">
        <v>88</v>
      </c>
      <c r="U32" s="1">
        <v>88</v>
      </c>
      <c r="V32" s="1">
        <v>90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91</v>
      </c>
      <c r="AH32" s="1">
        <v>88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139904</v>
      </c>
      <c r="C33" s="19" t="s">
        <v>139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menentukan peluang usaha makanan, target pasar dan teknik pengolahan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3</v>
      </c>
      <c r="P33" s="28" t="str">
        <f t="shared" si="9"/>
        <v>Sangat terampil dalam perhitungan laba, BEP dan harga jual serta biaya produksi</v>
      </c>
      <c r="Q33" s="39"/>
      <c r="R33" s="39" t="s">
        <v>8</v>
      </c>
      <c r="S33" s="18"/>
      <c r="T33" s="1">
        <v>80</v>
      </c>
      <c r="U33" s="1">
        <v>80</v>
      </c>
      <c r="V33" s="1">
        <v>80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88</v>
      </c>
      <c r="AI33" s="1">
        <v>70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139919</v>
      </c>
      <c r="C34" s="19" t="s">
        <v>140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2</v>
      </c>
      <c r="J34" s="28" t="str">
        <f t="shared" si="4"/>
        <v>Memiliki kemampuan dalam menentukan peluang usaha makanan, target pasar dan teknik pengolahan</v>
      </c>
      <c r="K34" s="28">
        <f t="shared" si="5"/>
        <v>90.25</v>
      </c>
      <c r="L34" s="28" t="str">
        <f t="shared" si="6"/>
        <v>A</v>
      </c>
      <c r="M34" s="28">
        <f t="shared" si="7"/>
        <v>90.25</v>
      </c>
      <c r="N34" s="28" t="str">
        <f t="shared" si="8"/>
        <v>A</v>
      </c>
      <c r="O34" s="36">
        <v>3</v>
      </c>
      <c r="P34" s="28" t="str">
        <f t="shared" si="9"/>
        <v>Sangat terampil dalam perhitungan laba, BEP dan harga jual serta biaya produksi</v>
      </c>
      <c r="Q34" s="39"/>
      <c r="R34" s="39" t="s">
        <v>8</v>
      </c>
      <c r="S34" s="18"/>
      <c r="T34" s="1">
        <v>84</v>
      </c>
      <c r="U34" s="1">
        <v>83</v>
      </c>
      <c r="V34" s="1">
        <v>88.14</v>
      </c>
      <c r="W34" s="1">
        <v>86.81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91</v>
      </c>
      <c r="AH34" s="1">
        <v>88</v>
      </c>
      <c r="AI34" s="1">
        <v>92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139934</v>
      </c>
      <c r="C35" s="19" t="s">
        <v>141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2</v>
      </c>
      <c r="J35" s="28" t="str">
        <f t="shared" si="4"/>
        <v>Memiliki kemampuan dalam menentukan peluang usaha makanan, target pasar dan teknik pengolahan</v>
      </c>
      <c r="K35" s="28">
        <f t="shared" si="5"/>
        <v>90.5</v>
      </c>
      <c r="L35" s="28" t="str">
        <f t="shared" si="6"/>
        <v>A</v>
      </c>
      <c r="M35" s="28">
        <f t="shared" si="7"/>
        <v>90.5</v>
      </c>
      <c r="N35" s="28" t="str">
        <f t="shared" si="8"/>
        <v>A</v>
      </c>
      <c r="O35" s="36">
        <v>3</v>
      </c>
      <c r="P35" s="28" t="str">
        <f t="shared" si="9"/>
        <v>Sangat terampil dalam perhitungan laba, BEP dan harga jual serta biaya produksi</v>
      </c>
      <c r="Q35" s="39"/>
      <c r="R35" s="39" t="s">
        <v>8</v>
      </c>
      <c r="S35" s="18"/>
      <c r="T35" s="1">
        <v>86</v>
      </c>
      <c r="U35" s="1">
        <v>84</v>
      </c>
      <c r="V35" s="1">
        <v>89.43</v>
      </c>
      <c r="W35" s="1">
        <v>88.67</v>
      </c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>
        <v>90</v>
      </c>
      <c r="AH35" s="1">
        <v>88</v>
      </c>
      <c r="AI35" s="1">
        <v>92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139949</v>
      </c>
      <c r="C36" s="19" t="s">
        <v>142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3</v>
      </c>
      <c r="J36" s="28" t="str">
        <f t="shared" si="4"/>
        <v>Memiliki kemampuan dalam perhitungan laba, BEP dan harga jual serta biaya produksi</v>
      </c>
      <c r="K36" s="28">
        <f t="shared" si="5"/>
        <v>89.25</v>
      </c>
      <c r="L36" s="28" t="str">
        <f t="shared" si="6"/>
        <v>A</v>
      </c>
      <c r="M36" s="28">
        <f t="shared" si="7"/>
        <v>89.25</v>
      </c>
      <c r="N36" s="28" t="str">
        <f t="shared" si="8"/>
        <v>A</v>
      </c>
      <c r="O36" s="36">
        <v>5</v>
      </c>
      <c r="P36" s="28" t="str">
        <f t="shared" si="9"/>
        <v xml:space="preserve">sangat terampil dalam menganalisis usaha, membuat perencanaan, dan menganalisis sistem produksi kerajinan multi guna </v>
      </c>
      <c r="Q36" s="39"/>
      <c r="R36" s="39" t="s">
        <v>8</v>
      </c>
      <c r="S36" s="18"/>
      <c r="T36" s="1">
        <v>85</v>
      </c>
      <c r="U36" s="1">
        <v>88</v>
      </c>
      <c r="V36" s="1">
        <v>92</v>
      </c>
      <c r="W36" s="1">
        <v>87.56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89</v>
      </c>
      <c r="AH36" s="1">
        <v>88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139964</v>
      </c>
      <c r="C37" s="19" t="s">
        <v>143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4</v>
      </c>
      <c r="J37" s="28" t="str">
        <f t="shared" si="4"/>
        <v>Memiliki kemampuan dalam strategi promosi dan teknik penjualan usaha makanan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4</v>
      </c>
      <c r="P37" s="28" t="str">
        <f t="shared" si="9"/>
        <v>Sangat terampil dalam strategi promosi dan teknik penjualan usaha makanan</v>
      </c>
      <c r="Q37" s="39"/>
      <c r="R37" s="39" t="s">
        <v>8</v>
      </c>
      <c r="S37" s="18"/>
      <c r="T37" s="1">
        <v>86</v>
      </c>
      <c r="U37" s="1">
        <v>87</v>
      </c>
      <c r="V37" s="1">
        <v>89.43</v>
      </c>
      <c r="W37" s="1">
        <v>94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91</v>
      </c>
      <c r="AH37" s="1">
        <v>91</v>
      </c>
      <c r="AI37" s="1">
        <v>92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139979</v>
      </c>
      <c r="C38" s="19" t="s">
        <v>144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2</v>
      </c>
      <c r="J38" s="28" t="str">
        <f t="shared" si="4"/>
        <v>Memiliki kemampuan dalam menentukan peluang usaha makanan, target pasar dan teknik pengolahan</v>
      </c>
      <c r="K38" s="28">
        <f t="shared" si="5"/>
        <v>89.25</v>
      </c>
      <c r="L38" s="28" t="str">
        <f t="shared" si="6"/>
        <v>A</v>
      </c>
      <c r="M38" s="28">
        <f t="shared" si="7"/>
        <v>89.25</v>
      </c>
      <c r="N38" s="28" t="str">
        <f t="shared" si="8"/>
        <v>A</v>
      </c>
      <c r="O38" s="36">
        <v>6</v>
      </c>
      <c r="P38" s="28" t="str">
        <f t="shared" si="9"/>
        <v>Sangat terampil dalam menentukan peluang usaha kerajinan multiguna, target pasar dan teknik pengolahan</v>
      </c>
      <c r="Q38" s="39"/>
      <c r="R38" s="39" t="s">
        <v>8</v>
      </c>
      <c r="S38" s="18"/>
      <c r="T38" s="1">
        <v>84</v>
      </c>
      <c r="U38" s="1">
        <v>84</v>
      </c>
      <c r="V38" s="1">
        <v>88.14</v>
      </c>
      <c r="W38" s="1">
        <v>87.56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89</v>
      </c>
      <c r="AH38" s="1">
        <v>90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139994</v>
      </c>
      <c r="C39" s="19" t="s">
        <v>145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menganalisis usaha, membuat perencanaan, dan menganalisis sistem produksi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5</v>
      </c>
      <c r="P39" s="28" t="str">
        <f t="shared" si="9"/>
        <v xml:space="preserve">sangat terampil dalam menganalisis usaha, membuat perencanaan, dan menganalisis sistem produksi kerajinan multi guna </v>
      </c>
      <c r="Q39" s="39"/>
      <c r="R39" s="39" t="s">
        <v>8</v>
      </c>
      <c r="S39" s="18"/>
      <c r="T39" s="1">
        <v>87</v>
      </c>
      <c r="U39" s="1">
        <v>88</v>
      </c>
      <c r="V39" s="1">
        <v>88.14</v>
      </c>
      <c r="W39" s="1">
        <v>87.19</v>
      </c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91</v>
      </c>
      <c r="AH39" s="1">
        <v>88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140009</v>
      </c>
      <c r="C40" s="19" t="s">
        <v>146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3</v>
      </c>
      <c r="J40" s="28" t="str">
        <f t="shared" si="4"/>
        <v>Memiliki kemampuan dalam perhitungan laba, BEP dan harga jual serta biaya produksi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v>8</v>
      </c>
      <c r="P40" s="28" t="str">
        <f t="shared" si="9"/>
        <v>Sangat terampil dalam strategi promosi dan teknik penjualan usaha kerajinan multigun</v>
      </c>
      <c r="Q40" s="39"/>
      <c r="R40" s="39" t="s">
        <v>8</v>
      </c>
      <c r="S40" s="18"/>
      <c r="T40" s="1">
        <v>84</v>
      </c>
      <c r="U40" s="1">
        <v>80</v>
      </c>
      <c r="V40" s="1">
        <v>84.93</v>
      </c>
      <c r="W40" s="1">
        <v>83.85</v>
      </c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91</v>
      </c>
      <c r="AH40" s="1">
        <v>88</v>
      </c>
      <c r="AI40" s="1">
        <v>70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140024</v>
      </c>
      <c r="C41" s="19" t="s">
        <v>147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dalam menentukan peluang usaha makanan, target pasar dan teknik pengolahan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6</v>
      </c>
      <c r="P41" s="28" t="str">
        <f t="shared" si="9"/>
        <v>Sangat terampil dalam menentukan peluang usaha kerajinan multiguna, target pasar dan teknik pengolahan</v>
      </c>
      <c r="Q41" s="39"/>
      <c r="R41" s="39" t="s">
        <v>8</v>
      </c>
      <c r="S41" s="18"/>
      <c r="T41" s="1">
        <v>88</v>
      </c>
      <c r="U41" s="1">
        <v>84</v>
      </c>
      <c r="V41" s="1">
        <v>89.43</v>
      </c>
      <c r="W41" s="1">
        <v>91.26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89</v>
      </c>
      <c r="AH41" s="1">
        <v>89</v>
      </c>
      <c r="AI41" s="1">
        <v>70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140039</v>
      </c>
      <c r="C42" s="19" t="s">
        <v>148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2</v>
      </c>
      <c r="J42" s="28" t="str">
        <f t="shared" si="4"/>
        <v>Memiliki kemampuan dalam menentukan peluang usaha makanan, target pasar dan teknik pengolahan</v>
      </c>
      <c r="K42" s="28">
        <f t="shared" si="5"/>
        <v>89.75</v>
      </c>
      <c r="L42" s="28" t="str">
        <f t="shared" si="6"/>
        <v>A</v>
      </c>
      <c r="M42" s="28">
        <f t="shared" si="7"/>
        <v>89.75</v>
      </c>
      <c r="N42" s="28" t="str">
        <f t="shared" si="8"/>
        <v>A</v>
      </c>
      <c r="O42" s="36">
        <v>7</v>
      </c>
      <c r="P42" s="28" t="str">
        <f t="shared" si="9"/>
        <v>Sangat terampil dalam perhitungan laba, BEP dan harga jual serta biaya produksi</v>
      </c>
      <c r="Q42" s="39"/>
      <c r="R42" s="39" t="s">
        <v>8</v>
      </c>
      <c r="S42" s="18"/>
      <c r="T42" s="1">
        <v>85</v>
      </c>
      <c r="U42" s="1">
        <v>83</v>
      </c>
      <c r="V42" s="1">
        <v>88.14</v>
      </c>
      <c r="W42" s="1">
        <v>87.56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91</v>
      </c>
      <c r="AH42" s="1">
        <v>88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140054</v>
      </c>
      <c r="C43" s="19" t="s">
        <v>149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menganalisis usaha, membuat perencanaan, dan menganalisis sistem produksi</v>
      </c>
      <c r="K43" s="28">
        <f t="shared" si="5"/>
        <v>88.75</v>
      </c>
      <c r="L43" s="28" t="str">
        <f t="shared" si="6"/>
        <v>A</v>
      </c>
      <c r="M43" s="28">
        <f t="shared" si="7"/>
        <v>88.75</v>
      </c>
      <c r="N43" s="28" t="str">
        <f t="shared" si="8"/>
        <v>A</v>
      </c>
      <c r="O43" s="36">
        <v>8</v>
      </c>
      <c r="P43" s="28" t="str">
        <f t="shared" si="9"/>
        <v>Sangat terampil dalam strategi promosi dan teknik penjualan usaha kerajinan multigun</v>
      </c>
      <c r="Q43" s="39"/>
      <c r="R43" s="39" t="s">
        <v>8</v>
      </c>
      <c r="S43" s="18"/>
      <c r="T43" s="1">
        <v>94</v>
      </c>
      <c r="U43" s="1">
        <v>86</v>
      </c>
      <c r="V43" s="1">
        <v>92</v>
      </c>
      <c r="W43" s="1">
        <v>88.3</v>
      </c>
      <c r="X43" s="1"/>
      <c r="Y43" s="1"/>
      <c r="Z43" s="1"/>
      <c r="AA43" s="1"/>
      <c r="AB43" s="1"/>
      <c r="AC43" s="1"/>
      <c r="AD43" s="1"/>
      <c r="AE43" s="18"/>
      <c r="AF43" s="1">
        <v>89</v>
      </c>
      <c r="AG43" s="1">
        <v>89</v>
      </c>
      <c r="AH43" s="1">
        <v>89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140069</v>
      </c>
      <c r="C44" s="19" t="s">
        <v>150</v>
      </c>
      <c r="D44" s="18"/>
      <c r="E44" s="28">
        <f t="shared" si="0"/>
        <v>65</v>
      </c>
      <c r="F44" s="28" t="str">
        <f t="shared" si="1"/>
        <v>D</v>
      </c>
      <c r="G44" s="28">
        <f t="shared" si="2"/>
        <v>65</v>
      </c>
      <c r="H44" s="28" t="str">
        <f t="shared" si="3"/>
        <v>D</v>
      </c>
      <c r="I44" s="36">
        <v>9</v>
      </c>
      <c r="J44" s="28" t="str">
        <f t="shared" si="4"/>
        <v>Memiliki kemampuan dalam menentukan peluang usaha makanan, target pasar dan teknik pengolahan</v>
      </c>
      <c r="K44" s="28">
        <f t="shared" si="5"/>
        <v>70</v>
      </c>
      <c r="L44" s="28" t="str">
        <f t="shared" si="6"/>
        <v>C</v>
      </c>
      <c r="M44" s="28">
        <f t="shared" si="7"/>
        <v>70</v>
      </c>
      <c r="N44" s="28" t="str">
        <f t="shared" si="8"/>
        <v>C</v>
      </c>
      <c r="O44" s="36">
        <v>9</v>
      </c>
      <c r="P44" s="28" t="str">
        <f t="shared" si="9"/>
        <v>Terampil dalam menentukan peluang usaha makanan, target pasar dan teknik pengolahan</v>
      </c>
      <c r="Q44" s="39"/>
      <c r="R44" s="39" t="s">
        <v>8</v>
      </c>
      <c r="S44" s="18"/>
      <c r="T44" s="1">
        <v>65</v>
      </c>
      <c r="U44" s="1">
        <v>65</v>
      </c>
      <c r="V44" s="1">
        <v>65</v>
      </c>
      <c r="W44" s="1">
        <v>65</v>
      </c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70</v>
      </c>
      <c r="AH44" s="1">
        <v>70</v>
      </c>
      <c r="AI44" s="1">
        <v>70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140084</v>
      </c>
      <c r="C45" s="19" t="s">
        <v>151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menganalisis usaha, membuat perencanaan, dan menganalisis sistem produksi</v>
      </c>
      <c r="K45" s="28">
        <f t="shared" si="5"/>
        <v>89.75</v>
      </c>
      <c r="L45" s="28" t="str">
        <f t="shared" si="6"/>
        <v>A</v>
      </c>
      <c r="M45" s="28">
        <f t="shared" si="7"/>
        <v>89.75</v>
      </c>
      <c r="N45" s="28" t="str">
        <f t="shared" si="8"/>
        <v>A</v>
      </c>
      <c r="O45" s="36">
        <v>8</v>
      </c>
      <c r="P45" s="28" t="str">
        <f t="shared" si="9"/>
        <v>Sangat terampil dalam strategi promosi dan teknik penjualan usaha kerajinan multigun</v>
      </c>
      <c r="Q45" s="39"/>
      <c r="R45" s="39" t="s">
        <v>8</v>
      </c>
      <c r="S45" s="18"/>
      <c r="T45" s="1">
        <v>86</v>
      </c>
      <c r="U45" s="1">
        <v>86</v>
      </c>
      <c r="V45" s="1">
        <v>89.43</v>
      </c>
      <c r="W45" s="1">
        <v>86.81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89</v>
      </c>
      <c r="AH45" s="1">
        <v>90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86.971428571428575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D11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140099</v>
      </c>
      <c r="C11" s="19" t="s">
        <v>153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usaha, membuat perencanaan, dan menganalisis sistem produksi</v>
      </c>
      <c r="K11" s="28">
        <f t="shared" ref="K11:K50" si="5">IF((COUNTA(AF11:AO11)&gt;0),AVERAGE(AF11:AO11),"")</f>
        <v>90.75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peluang usaha makanan, target pasar dan teknik pengolahan</v>
      </c>
      <c r="Q11" s="39"/>
      <c r="R11" s="39" t="s">
        <v>8</v>
      </c>
      <c r="S11" s="18"/>
      <c r="T11" s="1">
        <v>94</v>
      </c>
      <c r="U11" s="1">
        <v>94</v>
      </c>
      <c r="V11" s="1">
        <v>91.36</v>
      </c>
      <c r="W11" s="1">
        <v>89.9</v>
      </c>
      <c r="X11" s="1"/>
      <c r="Y11" s="1"/>
      <c r="Z11" s="1"/>
      <c r="AA11" s="1"/>
      <c r="AB11" s="1"/>
      <c r="AC11" s="1"/>
      <c r="AD11" s="1"/>
      <c r="AE11" s="18"/>
      <c r="AF11" s="1">
        <v>91</v>
      </c>
      <c r="AG11" s="1">
        <v>90</v>
      </c>
      <c r="AH11" s="1">
        <v>92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140114</v>
      </c>
      <c r="C12" s="19" t="s">
        <v>154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2</v>
      </c>
      <c r="J12" s="28" t="str">
        <f t="shared" si="4"/>
        <v>Memiliki kemampuan dalam menentukan peluang usaha makanan, target pasar dan teknik pengolahan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1</v>
      </c>
      <c r="P12" s="28" t="str">
        <f t="shared" si="9"/>
        <v>Sangat terampil dalam menganalisis usaha, membuat perencanaan, dan menganalisis sistem produksi</v>
      </c>
      <c r="Q12" s="39"/>
      <c r="R12" s="39" t="s">
        <v>8</v>
      </c>
      <c r="S12" s="18"/>
      <c r="T12" s="1">
        <v>88</v>
      </c>
      <c r="U12" s="1">
        <v>83</v>
      </c>
      <c r="V12" s="1">
        <v>88.82</v>
      </c>
      <c r="W12" s="1">
        <v>88.5</v>
      </c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>
        <v>90</v>
      </c>
      <c r="AH12" s="1">
        <v>89</v>
      </c>
      <c r="AI12" s="1">
        <v>70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140129</v>
      </c>
      <c r="C13" s="19" t="s">
        <v>155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dalam menganalisis usaha, membuat perencanaan, dan menganalisis sistem produksi</v>
      </c>
      <c r="K13" s="28">
        <f t="shared" si="5"/>
        <v>84.5</v>
      </c>
      <c r="L13" s="28" t="str">
        <f t="shared" si="6"/>
        <v>A</v>
      </c>
      <c r="M13" s="28">
        <f t="shared" si="7"/>
        <v>84.5</v>
      </c>
      <c r="N13" s="28" t="str">
        <f t="shared" si="8"/>
        <v>A</v>
      </c>
      <c r="O13" s="36">
        <v>2</v>
      </c>
      <c r="P13" s="28" t="str">
        <f t="shared" si="9"/>
        <v>Sangat terampil dalam menentukan peluang usaha makanan, target pasar dan teknik pengolahan</v>
      </c>
      <c r="Q13" s="39"/>
      <c r="R13" s="39" t="s">
        <v>8</v>
      </c>
      <c r="S13" s="18"/>
      <c r="T13" s="1">
        <v>85</v>
      </c>
      <c r="U13" s="1">
        <v>92</v>
      </c>
      <c r="V13" s="1">
        <v>88.82</v>
      </c>
      <c r="W13" s="1">
        <v>89.9</v>
      </c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90</v>
      </c>
      <c r="AH13" s="1">
        <v>89</v>
      </c>
      <c r="AI13" s="1">
        <v>70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347</v>
      </c>
      <c r="FI13" s="43" t="s">
        <v>335</v>
      </c>
      <c r="FJ13" s="41">
        <v>61041</v>
      </c>
      <c r="FK13" s="41">
        <v>61051</v>
      </c>
    </row>
    <row r="14" spans="1:167" x14ac:dyDescent="0.25">
      <c r="A14" s="19">
        <v>4</v>
      </c>
      <c r="B14" s="19">
        <v>140144</v>
      </c>
      <c r="C14" s="19" t="s">
        <v>156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usaha, membuat perencanaan, dan menganalisis sistem produksi</v>
      </c>
      <c r="K14" s="28">
        <f t="shared" si="5"/>
        <v>85.25</v>
      </c>
      <c r="L14" s="28" t="str">
        <f t="shared" si="6"/>
        <v>A</v>
      </c>
      <c r="M14" s="28">
        <f t="shared" si="7"/>
        <v>85.25</v>
      </c>
      <c r="N14" s="28" t="str">
        <f t="shared" si="8"/>
        <v>A</v>
      </c>
      <c r="O14" s="36">
        <v>2</v>
      </c>
      <c r="P14" s="28" t="str">
        <f t="shared" si="9"/>
        <v>Sangat terampil dalam menentukan peluang usaha makanan, target pasar dan teknik pengolahan</v>
      </c>
      <c r="Q14" s="39"/>
      <c r="R14" s="39" t="s">
        <v>8</v>
      </c>
      <c r="S14" s="18"/>
      <c r="T14" s="1">
        <v>86</v>
      </c>
      <c r="U14" s="1">
        <v>84</v>
      </c>
      <c r="V14" s="1">
        <v>88.82</v>
      </c>
      <c r="W14" s="1">
        <v>88.97</v>
      </c>
      <c r="X14" s="1"/>
      <c r="Y14" s="1"/>
      <c r="Z14" s="1"/>
      <c r="AA14" s="1"/>
      <c r="AB14" s="1"/>
      <c r="AC14" s="1"/>
      <c r="AD14" s="1"/>
      <c r="AE14" s="18"/>
      <c r="AF14" s="1">
        <v>91</v>
      </c>
      <c r="AG14" s="1">
        <v>90</v>
      </c>
      <c r="AH14" s="1">
        <v>90</v>
      </c>
      <c r="AI14" s="1">
        <v>70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140159</v>
      </c>
      <c r="C15" s="19" t="s">
        <v>157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usaha, membuat perencanaan, dan menganalisis sistem produksi</v>
      </c>
      <c r="K15" s="28">
        <f t="shared" si="5"/>
        <v>89.5</v>
      </c>
      <c r="L15" s="28" t="str">
        <f t="shared" si="6"/>
        <v>A</v>
      </c>
      <c r="M15" s="28">
        <f t="shared" si="7"/>
        <v>89.5</v>
      </c>
      <c r="N15" s="28" t="str">
        <f t="shared" si="8"/>
        <v>A</v>
      </c>
      <c r="O15" s="36">
        <v>2</v>
      </c>
      <c r="P15" s="28" t="str">
        <f t="shared" si="9"/>
        <v>Sangat terampil dalam menentukan peluang usaha makanan, target pasar dan teknik pengolahan</v>
      </c>
      <c r="Q15" s="39"/>
      <c r="R15" s="39" t="s">
        <v>8</v>
      </c>
      <c r="S15" s="18"/>
      <c r="T15" s="1">
        <v>87</v>
      </c>
      <c r="U15" s="1">
        <v>80</v>
      </c>
      <c r="V15" s="1">
        <v>88.82</v>
      </c>
      <c r="W15" s="1">
        <v>87.8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89</v>
      </c>
      <c r="AH15" s="1">
        <v>89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336</v>
      </c>
      <c r="FI15" s="43" t="s">
        <v>337</v>
      </c>
      <c r="FJ15" s="41">
        <v>61042</v>
      </c>
      <c r="FK15" s="41">
        <v>61052</v>
      </c>
    </row>
    <row r="16" spans="1:167" x14ac:dyDescent="0.25">
      <c r="A16" s="19">
        <v>6</v>
      </c>
      <c r="B16" s="19">
        <v>140174</v>
      </c>
      <c r="C16" s="19" t="s">
        <v>158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2</v>
      </c>
      <c r="J16" s="28" t="str">
        <f t="shared" si="4"/>
        <v>Memiliki kemampuan dalam menentukan peluang usaha makanan, target pasar dan teknik pengolahan</v>
      </c>
      <c r="K16" s="28">
        <f t="shared" si="5"/>
        <v>89.75</v>
      </c>
      <c r="L16" s="28" t="str">
        <f t="shared" si="6"/>
        <v>A</v>
      </c>
      <c r="M16" s="28">
        <f t="shared" si="7"/>
        <v>89.75</v>
      </c>
      <c r="N16" s="28" t="str">
        <f t="shared" si="8"/>
        <v>A</v>
      </c>
      <c r="O16" s="36">
        <v>2</v>
      </c>
      <c r="P16" s="28" t="str">
        <f t="shared" si="9"/>
        <v>Sangat terampil dalam menentukan peluang usaha makanan, target pasar dan teknik pengolahan</v>
      </c>
      <c r="Q16" s="39"/>
      <c r="R16" s="39" t="s">
        <v>8</v>
      </c>
      <c r="S16" s="18"/>
      <c r="T16" s="1">
        <v>85</v>
      </c>
      <c r="U16" s="1">
        <v>83</v>
      </c>
      <c r="V16" s="1">
        <v>91.36</v>
      </c>
      <c r="W16" s="1">
        <v>90.6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89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140189</v>
      </c>
      <c r="C17" s="19" t="s">
        <v>159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2</v>
      </c>
      <c r="J17" s="28" t="str">
        <f t="shared" si="4"/>
        <v>Memiliki kemampuan dalam menentukan peluang usaha makanan, target pasar dan teknik pengolahan</v>
      </c>
      <c r="K17" s="28">
        <f t="shared" si="5"/>
        <v>90.5</v>
      </c>
      <c r="L17" s="28" t="str">
        <f t="shared" si="6"/>
        <v>A</v>
      </c>
      <c r="M17" s="28">
        <f t="shared" si="7"/>
        <v>90.5</v>
      </c>
      <c r="N17" s="28" t="str">
        <f t="shared" si="8"/>
        <v>A</v>
      </c>
      <c r="O17" s="36">
        <v>4</v>
      </c>
      <c r="P17" s="28" t="str">
        <f t="shared" si="9"/>
        <v>Sangat terampil dalam strategi promosi dan teknik penjualan usaha makanan</v>
      </c>
      <c r="Q17" s="39"/>
      <c r="R17" s="39" t="s">
        <v>8</v>
      </c>
      <c r="S17" s="18"/>
      <c r="T17" s="1">
        <v>84</v>
      </c>
      <c r="U17" s="1">
        <v>90</v>
      </c>
      <c r="V17" s="1">
        <v>88.82</v>
      </c>
      <c r="W17" s="1">
        <v>92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92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338</v>
      </c>
      <c r="FI17" s="43" t="s">
        <v>339</v>
      </c>
      <c r="FJ17" s="41">
        <v>61043</v>
      </c>
      <c r="FK17" s="41">
        <v>61053</v>
      </c>
    </row>
    <row r="18" spans="1:167" x14ac:dyDescent="0.25">
      <c r="A18" s="19">
        <v>8</v>
      </c>
      <c r="B18" s="19">
        <v>140204</v>
      </c>
      <c r="C18" s="19" t="s">
        <v>160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4</v>
      </c>
      <c r="J18" s="28" t="str">
        <f t="shared" si="4"/>
        <v>Memiliki kemampuan dalam strategi promosi dan teknik penjualan usaha makanan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5</v>
      </c>
      <c r="P18" s="28" t="str">
        <f t="shared" si="9"/>
        <v xml:space="preserve">sangat terampil dalam menganalisis usaha, membuat perencanaan, dan menganalisis sistem produksi kerajinan multi guna </v>
      </c>
      <c r="Q18" s="39"/>
      <c r="R18" s="39" t="s">
        <v>8</v>
      </c>
      <c r="S18" s="18"/>
      <c r="T18" s="1">
        <v>87</v>
      </c>
      <c r="U18" s="1">
        <v>90</v>
      </c>
      <c r="V18" s="1">
        <v>96</v>
      </c>
      <c r="W18" s="1">
        <v>92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140219</v>
      </c>
      <c r="C19" s="19" t="s">
        <v>161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4</v>
      </c>
      <c r="J19" s="28" t="str">
        <f t="shared" si="4"/>
        <v>Memiliki kemampuan dalam strategi promosi dan teknik penjualan usaha makanan</v>
      </c>
      <c r="K19" s="28">
        <f t="shared" si="5"/>
        <v>90.5</v>
      </c>
      <c r="L19" s="28" t="str">
        <f t="shared" si="6"/>
        <v>A</v>
      </c>
      <c r="M19" s="28">
        <f t="shared" si="7"/>
        <v>90.5</v>
      </c>
      <c r="N19" s="28" t="str">
        <f t="shared" si="8"/>
        <v>A</v>
      </c>
      <c r="O19" s="36">
        <v>6</v>
      </c>
      <c r="P19" s="28" t="str">
        <f t="shared" si="9"/>
        <v>Sangat terampil dalam menentukan peluang usaha kerajinan multiguna, target pasar dan teknik pengolahan</v>
      </c>
      <c r="Q19" s="39"/>
      <c r="R19" s="39" t="s">
        <v>8</v>
      </c>
      <c r="S19" s="18"/>
      <c r="T19" s="1">
        <v>84</v>
      </c>
      <c r="U19" s="1">
        <v>86</v>
      </c>
      <c r="V19" s="1">
        <v>90.09</v>
      </c>
      <c r="W19" s="1">
        <v>94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92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340</v>
      </c>
      <c r="FI19" s="43" t="s">
        <v>341</v>
      </c>
      <c r="FJ19" s="41">
        <v>61044</v>
      </c>
      <c r="FK19" s="41">
        <v>61054</v>
      </c>
    </row>
    <row r="20" spans="1:167" x14ac:dyDescent="0.25">
      <c r="A20" s="19">
        <v>10</v>
      </c>
      <c r="B20" s="19">
        <v>140234</v>
      </c>
      <c r="C20" s="19" t="s">
        <v>162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4</v>
      </c>
      <c r="J20" s="28" t="str">
        <f t="shared" si="4"/>
        <v>Memiliki kemampuan dalam strategi promosi dan teknik penjualan usaha makanan</v>
      </c>
      <c r="K20" s="28">
        <f t="shared" si="5"/>
        <v>90.75</v>
      </c>
      <c r="L20" s="28" t="str">
        <f t="shared" si="6"/>
        <v>A</v>
      </c>
      <c r="M20" s="28">
        <f t="shared" si="7"/>
        <v>90.75</v>
      </c>
      <c r="N20" s="28" t="str">
        <f t="shared" si="8"/>
        <v>A</v>
      </c>
      <c r="O20" s="36">
        <v>6</v>
      </c>
      <c r="P20" s="28" t="str">
        <f t="shared" si="9"/>
        <v>Sangat terampil dalam menentukan peluang usaha kerajinan multiguna, target pasar dan teknik pengolahan</v>
      </c>
      <c r="Q20" s="39"/>
      <c r="R20" s="39" t="s">
        <v>8</v>
      </c>
      <c r="S20" s="18"/>
      <c r="T20" s="1">
        <v>86</v>
      </c>
      <c r="U20" s="1">
        <v>94</v>
      </c>
      <c r="V20" s="1">
        <v>91.36</v>
      </c>
      <c r="W20" s="1">
        <v>92</v>
      </c>
      <c r="X20" s="1"/>
      <c r="Y20" s="1"/>
      <c r="Z20" s="1"/>
      <c r="AA20" s="1"/>
      <c r="AB20" s="1"/>
      <c r="AC20" s="1"/>
      <c r="AD20" s="1"/>
      <c r="AE20" s="18"/>
      <c r="AF20" s="1">
        <v>91</v>
      </c>
      <c r="AG20" s="1">
        <v>90</v>
      </c>
      <c r="AH20" s="1">
        <v>91</v>
      </c>
      <c r="AI20" s="1">
        <v>91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140249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3</v>
      </c>
      <c r="J21" s="28" t="str">
        <f t="shared" si="4"/>
        <v>Memiliki kemampuan dalam perhitungan laba, BEP dan harga jual serta biaya produksi</v>
      </c>
      <c r="K21" s="28">
        <f t="shared" si="5"/>
        <v>90.5</v>
      </c>
      <c r="L21" s="28" t="str">
        <f t="shared" si="6"/>
        <v>A</v>
      </c>
      <c r="M21" s="28">
        <f t="shared" si="7"/>
        <v>90.5</v>
      </c>
      <c r="N21" s="28" t="str">
        <f t="shared" si="8"/>
        <v>A</v>
      </c>
      <c r="O21" s="36">
        <v>6</v>
      </c>
      <c r="P21" s="28" t="str">
        <f t="shared" si="9"/>
        <v>Sangat terampil dalam menentukan peluang usaha kerajinan multiguna, target pasar dan teknik pengolahan</v>
      </c>
      <c r="Q21" s="39"/>
      <c r="R21" s="39" t="s">
        <v>8</v>
      </c>
      <c r="S21" s="18"/>
      <c r="T21" s="1">
        <v>85</v>
      </c>
      <c r="U21" s="1">
        <v>82</v>
      </c>
      <c r="V21" s="1">
        <v>89.45</v>
      </c>
      <c r="W21" s="1">
        <v>88.97</v>
      </c>
      <c r="X21" s="1"/>
      <c r="Y21" s="1"/>
      <c r="Z21" s="1"/>
      <c r="AA21" s="1"/>
      <c r="AB21" s="1"/>
      <c r="AC21" s="1"/>
      <c r="AD21" s="1"/>
      <c r="AE21" s="18"/>
      <c r="AF21" s="1">
        <v>91</v>
      </c>
      <c r="AG21" s="1">
        <v>91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334</v>
      </c>
      <c r="FI21" s="43" t="s">
        <v>76</v>
      </c>
      <c r="FJ21" s="41">
        <v>61045</v>
      </c>
      <c r="FK21" s="41">
        <v>61055</v>
      </c>
    </row>
    <row r="22" spans="1:167" x14ac:dyDescent="0.25">
      <c r="A22" s="19">
        <v>12</v>
      </c>
      <c r="B22" s="19">
        <v>140264</v>
      </c>
      <c r="C22" s="19" t="s">
        <v>164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3</v>
      </c>
      <c r="J22" s="28" t="str">
        <f t="shared" si="4"/>
        <v>Memiliki kemampuan dalam perhitungan laba, BEP dan harga jual serta biaya produksi</v>
      </c>
      <c r="K22" s="28">
        <f t="shared" si="5"/>
        <v>85.25</v>
      </c>
      <c r="L22" s="28" t="str">
        <f t="shared" si="6"/>
        <v>A</v>
      </c>
      <c r="M22" s="28">
        <f t="shared" si="7"/>
        <v>85.25</v>
      </c>
      <c r="N22" s="28" t="str">
        <f t="shared" si="8"/>
        <v>A</v>
      </c>
      <c r="O22" s="36">
        <v>6</v>
      </c>
      <c r="P22" s="28" t="str">
        <f t="shared" si="9"/>
        <v>Sangat terampil dalam menentukan peluang usaha kerajinan multiguna, target pasar dan teknik pengolahan</v>
      </c>
      <c r="Q22" s="39"/>
      <c r="R22" s="39" t="s">
        <v>8</v>
      </c>
      <c r="S22" s="18"/>
      <c r="T22" s="1">
        <v>84</v>
      </c>
      <c r="U22" s="1">
        <v>81</v>
      </c>
      <c r="V22" s="1">
        <v>88.82</v>
      </c>
      <c r="W22" s="1">
        <v>87.57</v>
      </c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1">
        <v>89</v>
      </c>
      <c r="AH22" s="1">
        <v>90</v>
      </c>
      <c r="AI22" s="1">
        <v>70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140279</v>
      </c>
      <c r="C23" s="19" t="s">
        <v>165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2</v>
      </c>
      <c r="J23" s="28" t="str">
        <f t="shared" si="4"/>
        <v>Memiliki kemampuan dalam menentukan peluang usaha makanan, target pasar dan teknik pengolahan</v>
      </c>
      <c r="K23" s="28">
        <f t="shared" si="5"/>
        <v>89.25</v>
      </c>
      <c r="L23" s="28" t="str">
        <f t="shared" si="6"/>
        <v>A</v>
      </c>
      <c r="M23" s="28">
        <f t="shared" si="7"/>
        <v>89.25</v>
      </c>
      <c r="N23" s="28" t="str">
        <f t="shared" si="8"/>
        <v>A</v>
      </c>
      <c r="O23" s="36">
        <v>6</v>
      </c>
      <c r="P23" s="28" t="str">
        <f t="shared" si="9"/>
        <v>Sangat terampil dalam menentukan peluang usaha kerajinan multiguna, target pasar dan teknik pengolahan</v>
      </c>
      <c r="Q23" s="39"/>
      <c r="R23" s="39" t="s">
        <v>8</v>
      </c>
      <c r="S23" s="18"/>
      <c r="T23" s="1">
        <v>92</v>
      </c>
      <c r="U23" s="1">
        <v>86</v>
      </c>
      <c r="V23" s="1">
        <v>88.82</v>
      </c>
      <c r="W23" s="1">
        <v>88.97</v>
      </c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89</v>
      </c>
      <c r="AH23" s="1">
        <v>89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342</v>
      </c>
      <c r="FI23" s="43" t="s">
        <v>343</v>
      </c>
      <c r="FJ23" s="41">
        <v>61046</v>
      </c>
      <c r="FK23" s="41">
        <v>61056</v>
      </c>
    </row>
    <row r="24" spans="1:167" x14ac:dyDescent="0.25">
      <c r="A24" s="19">
        <v>14</v>
      </c>
      <c r="B24" s="19">
        <v>140294</v>
      </c>
      <c r="C24" s="19" t="s">
        <v>166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2</v>
      </c>
      <c r="J24" s="28" t="str">
        <f t="shared" si="4"/>
        <v>Memiliki kemampuan dalam menentukan peluang usaha makanan, target pasar dan teknik pengolahan</v>
      </c>
      <c r="K24" s="28">
        <f t="shared" si="5"/>
        <v>90.75</v>
      </c>
      <c r="L24" s="28" t="str">
        <f t="shared" si="6"/>
        <v>A</v>
      </c>
      <c r="M24" s="28">
        <f t="shared" si="7"/>
        <v>90.75</v>
      </c>
      <c r="N24" s="28" t="str">
        <f t="shared" si="8"/>
        <v>A</v>
      </c>
      <c r="O24" s="36">
        <v>6</v>
      </c>
      <c r="P24" s="28" t="str">
        <f t="shared" si="9"/>
        <v>Sangat terampil dalam menentukan peluang usaha kerajinan multiguna, target pasar dan teknik pengolahan</v>
      </c>
      <c r="Q24" s="39"/>
      <c r="R24" s="39" t="s">
        <v>8</v>
      </c>
      <c r="S24" s="18"/>
      <c r="T24" s="1">
        <v>87</v>
      </c>
      <c r="U24" s="1">
        <v>90</v>
      </c>
      <c r="V24" s="1">
        <v>96</v>
      </c>
      <c r="W24" s="1">
        <v>92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91</v>
      </c>
      <c r="AH24" s="1">
        <v>92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140309</v>
      </c>
      <c r="C25" s="19" t="s">
        <v>167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5</v>
      </c>
      <c r="J25" s="28" t="str">
        <f t="shared" si="4"/>
        <v xml:space="preserve">Memiliki kemampuan dalam menganalisis usaha, membuat perencanaan, dan menganalisis sistem produksi kerajinan multi guna </v>
      </c>
      <c r="K25" s="28">
        <f t="shared" si="5"/>
        <v>89.5</v>
      </c>
      <c r="L25" s="28" t="str">
        <f t="shared" si="6"/>
        <v>A</v>
      </c>
      <c r="M25" s="28">
        <f t="shared" si="7"/>
        <v>89.5</v>
      </c>
      <c r="N25" s="28" t="str">
        <f t="shared" si="8"/>
        <v>A</v>
      </c>
      <c r="O25" s="36">
        <v>7</v>
      </c>
      <c r="P25" s="28" t="str">
        <f t="shared" si="9"/>
        <v>Sangat terampil dalam perhitungan laba, BEP dan harga jual serta biaya produksi</v>
      </c>
      <c r="Q25" s="39"/>
      <c r="R25" s="39" t="s">
        <v>8</v>
      </c>
      <c r="S25" s="18"/>
      <c r="T25" s="1">
        <v>85</v>
      </c>
      <c r="U25" s="1">
        <v>88</v>
      </c>
      <c r="V25" s="1">
        <v>90.09</v>
      </c>
      <c r="W25" s="1">
        <v>92.23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89</v>
      </c>
      <c r="AH25" s="1">
        <v>89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 t="s">
        <v>338</v>
      </c>
      <c r="FI25" s="43" t="s">
        <v>339</v>
      </c>
      <c r="FJ25" s="41">
        <v>61047</v>
      </c>
      <c r="FK25" s="41">
        <v>61057</v>
      </c>
    </row>
    <row r="26" spans="1:167" x14ac:dyDescent="0.25">
      <c r="A26" s="19">
        <v>16</v>
      </c>
      <c r="B26" s="19">
        <v>140324</v>
      </c>
      <c r="C26" s="19" t="s">
        <v>168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6</v>
      </c>
      <c r="J26" s="28" t="str">
        <f t="shared" si="4"/>
        <v>Memiliki kemampuan dalam menentukan peluang usaha kerajinan multiguna, target pasar dan teknik pengolahan</v>
      </c>
      <c r="K26" s="28">
        <f t="shared" si="5"/>
        <v>90.75</v>
      </c>
      <c r="L26" s="28" t="str">
        <f t="shared" si="6"/>
        <v>A</v>
      </c>
      <c r="M26" s="28">
        <f t="shared" si="7"/>
        <v>90.75</v>
      </c>
      <c r="N26" s="28" t="str">
        <f t="shared" si="8"/>
        <v>A</v>
      </c>
      <c r="O26" s="36">
        <v>7</v>
      </c>
      <c r="P26" s="28" t="str">
        <f t="shared" si="9"/>
        <v>Sangat terampil dalam perhitungan laba, BEP dan harga jual serta biaya produksi</v>
      </c>
      <c r="Q26" s="39"/>
      <c r="R26" s="39" t="s">
        <v>8</v>
      </c>
      <c r="S26" s="18"/>
      <c r="T26" s="1">
        <v>88</v>
      </c>
      <c r="U26" s="1">
        <v>96</v>
      </c>
      <c r="V26" s="1">
        <v>90.73</v>
      </c>
      <c r="W26" s="1">
        <v>90.6</v>
      </c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91</v>
      </c>
      <c r="AH26" s="1">
        <v>90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140339</v>
      </c>
      <c r="C27" s="19" t="s">
        <v>169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6</v>
      </c>
      <c r="J27" s="28" t="str">
        <f t="shared" si="4"/>
        <v>Memiliki kemampuan dalam menentukan peluang usaha kerajinan multiguna, target pasar dan teknik pengolahan</v>
      </c>
      <c r="K27" s="28">
        <f t="shared" si="5"/>
        <v>90.75</v>
      </c>
      <c r="L27" s="28" t="str">
        <f t="shared" si="6"/>
        <v>A</v>
      </c>
      <c r="M27" s="28">
        <f t="shared" si="7"/>
        <v>90.75</v>
      </c>
      <c r="N27" s="28" t="str">
        <f t="shared" si="8"/>
        <v>A</v>
      </c>
      <c r="O27" s="36">
        <v>8</v>
      </c>
      <c r="P27" s="28" t="str">
        <f t="shared" si="9"/>
        <v>Sangat terampil dalam strategi promosi dan teknik penjualan usaha kerajinan multigun</v>
      </c>
      <c r="Q27" s="39"/>
      <c r="R27" s="39" t="s">
        <v>8</v>
      </c>
      <c r="S27" s="18"/>
      <c r="T27" s="1">
        <v>86</v>
      </c>
      <c r="U27" s="1">
        <v>85</v>
      </c>
      <c r="V27" s="1">
        <v>92</v>
      </c>
      <c r="W27" s="1">
        <v>90.83</v>
      </c>
      <c r="X27" s="1"/>
      <c r="Y27" s="1"/>
      <c r="Z27" s="1"/>
      <c r="AA27" s="1"/>
      <c r="AB27" s="1"/>
      <c r="AC27" s="1"/>
      <c r="AD27" s="1"/>
      <c r="AE27" s="18"/>
      <c r="AF27" s="1">
        <v>92</v>
      </c>
      <c r="AG27" s="1">
        <v>90</v>
      </c>
      <c r="AH27" s="1">
        <v>91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 t="s">
        <v>344</v>
      </c>
      <c r="FI27" s="43" t="s">
        <v>345</v>
      </c>
      <c r="FJ27" s="41">
        <v>61048</v>
      </c>
      <c r="FK27" s="41">
        <v>61058</v>
      </c>
    </row>
    <row r="28" spans="1:167" x14ac:dyDescent="0.25">
      <c r="A28" s="19">
        <v>18</v>
      </c>
      <c r="B28" s="19">
        <v>140354</v>
      </c>
      <c r="C28" s="19" t="s">
        <v>170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6</v>
      </c>
      <c r="J28" s="28" t="str">
        <f t="shared" si="4"/>
        <v>Memiliki kemampuan dalam menentukan peluang usaha kerajinan multiguna, target pasar dan teknik pengolahan</v>
      </c>
      <c r="K28" s="28">
        <f t="shared" si="5"/>
        <v>89.5</v>
      </c>
      <c r="L28" s="28" t="str">
        <f t="shared" si="6"/>
        <v>A</v>
      </c>
      <c r="M28" s="28">
        <f t="shared" si="7"/>
        <v>89.5</v>
      </c>
      <c r="N28" s="28" t="str">
        <f t="shared" si="8"/>
        <v>A</v>
      </c>
      <c r="O28" s="36">
        <v>8</v>
      </c>
      <c r="P28" s="28" t="str">
        <f t="shared" si="9"/>
        <v>Sangat terampil dalam strategi promosi dan teknik penjualan usaha kerajinan multigun</v>
      </c>
      <c r="Q28" s="39"/>
      <c r="R28" s="39" t="s">
        <v>8</v>
      </c>
      <c r="S28" s="18"/>
      <c r="T28" s="1">
        <v>89</v>
      </c>
      <c r="U28" s="1">
        <v>85</v>
      </c>
      <c r="V28" s="1">
        <v>88.82</v>
      </c>
      <c r="W28" s="1">
        <v>89.67</v>
      </c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89</v>
      </c>
      <c r="AH28" s="1">
        <v>90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140369</v>
      </c>
      <c r="C29" s="19" t="s">
        <v>171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menganalisis usaha, membuat perencanaan, dan menganalisis sistem produksi</v>
      </c>
      <c r="K29" s="28">
        <f t="shared" si="5"/>
        <v>90.5</v>
      </c>
      <c r="L29" s="28" t="str">
        <f t="shared" si="6"/>
        <v>A</v>
      </c>
      <c r="M29" s="28">
        <f t="shared" si="7"/>
        <v>90.5</v>
      </c>
      <c r="N29" s="28" t="str">
        <f t="shared" si="8"/>
        <v>A</v>
      </c>
      <c r="O29" s="36">
        <v>7</v>
      </c>
      <c r="P29" s="28" t="str">
        <f t="shared" si="9"/>
        <v>Sangat terampil dalam perhitungan laba, BEP dan harga jual serta biaya produksi</v>
      </c>
      <c r="Q29" s="39"/>
      <c r="R29" s="39" t="s">
        <v>8</v>
      </c>
      <c r="S29" s="18"/>
      <c r="T29" s="1">
        <v>89</v>
      </c>
      <c r="U29" s="1">
        <v>86</v>
      </c>
      <c r="V29" s="1">
        <v>89.45</v>
      </c>
      <c r="W29" s="1">
        <v>89.67</v>
      </c>
      <c r="X29" s="1"/>
      <c r="Y29" s="1"/>
      <c r="Z29" s="1"/>
      <c r="AA29" s="1"/>
      <c r="AB29" s="1"/>
      <c r="AC29" s="1"/>
      <c r="AD29" s="1"/>
      <c r="AE29" s="18"/>
      <c r="AF29" s="1">
        <v>92</v>
      </c>
      <c r="AG29" s="1">
        <v>91</v>
      </c>
      <c r="AH29" s="1">
        <v>89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61049</v>
      </c>
      <c r="FK29" s="41">
        <v>61059</v>
      </c>
    </row>
    <row r="30" spans="1:167" x14ac:dyDescent="0.25">
      <c r="A30" s="19">
        <v>20</v>
      </c>
      <c r="B30" s="19">
        <v>140384</v>
      </c>
      <c r="C30" s="19" t="s">
        <v>172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usaha, membuat perencanaan, dan menganalisis sistem produksi</v>
      </c>
      <c r="K30" s="28">
        <f t="shared" si="5"/>
        <v>84.75</v>
      </c>
      <c r="L30" s="28" t="str">
        <f t="shared" si="6"/>
        <v>A</v>
      </c>
      <c r="M30" s="28">
        <f t="shared" si="7"/>
        <v>84.75</v>
      </c>
      <c r="N30" s="28" t="str">
        <f t="shared" si="8"/>
        <v>A</v>
      </c>
      <c r="O30" s="36">
        <v>2</v>
      </c>
      <c r="P30" s="28" t="str">
        <f t="shared" si="9"/>
        <v>Sangat terampil dalam menentukan peluang usaha makanan, target pasar dan teknik pengolahan</v>
      </c>
      <c r="Q30" s="39"/>
      <c r="R30" s="39" t="s">
        <v>8</v>
      </c>
      <c r="S30" s="18"/>
      <c r="T30" s="1">
        <v>83</v>
      </c>
      <c r="U30" s="1">
        <v>85</v>
      </c>
      <c r="V30" s="1">
        <v>88.82</v>
      </c>
      <c r="W30" s="1">
        <v>91.53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89</v>
      </c>
      <c r="AI30" s="1">
        <v>70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140399</v>
      </c>
      <c r="C31" s="19" t="s">
        <v>173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dalam menganalisis usaha, membuat perencanaan, dan menganalisis sistem produksi</v>
      </c>
      <c r="K31" s="28">
        <f t="shared" si="5"/>
        <v>90.5</v>
      </c>
      <c r="L31" s="28" t="str">
        <f t="shared" si="6"/>
        <v>A</v>
      </c>
      <c r="M31" s="28">
        <f t="shared" si="7"/>
        <v>90.5</v>
      </c>
      <c r="N31" s="28" t="str">
        <f t="shared" si="8"/>
        <v>A</v>
      </c>
      <c r="O31" s="36">
        <v>2</v>
      </c>
      <c r="P31" s="28" t="str">
        <f t="shared" si="9"/>
        <v>Sangat terampil dalam menentukan peluang usaha makanan, target pasar dan teknik pengolahan</v>
      </c>
      <c r="Q31" s="39"/>
      <c r="R31" s="39" t="s">
        <v>8</v>
      </c>
      <c r="S31" s="18"/>
      <c r="T31" s="1">
        <v>82</v>
      </c>
      <c r="U31" s="1">
        <v>81</v>
      </c>
      <c r="V31" s="1">
        <v>88.82</v>
      </c>
      <c r="W31" s="1">
        <v>85.7</v>
      </c>
      <c r="X31" s="1"/>
      <c r="Y31" s="1"/>
      <c r="Z31" s="1"/>
      <c r="AA31" s="1"/>
      <c r="AB31" s="1"/>
      <c r="AC31" s="1"/>
      <c r="AD31" s="1"/>
      <c r="AE31" s="18"/>
      <c r="AF31" s="1">
        <v>92</v>
      </c>
      <c r="AG31" s="1">
        <v>91</v>
      </c>
      <c r="AH31" s="1">
        <v>89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61050</v>
      </c>
      <c r="FK31" s="41">
        <v>61060</v>
      </c>
    </row>
    <row r="32" spans="1:167" x14ac:dyDescent="0.25">
      <c r="A32" s="19">
        <v>22</v>
      </c>
      <c r="B32" s="19">
        <v>140444</v>
      </c>
      <c r="C32" s="19" t="s">
        <v>174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menganalisis usaha, membuat perencanaan, dan menganalisis sistem produksi</v>
      </c>
      <c r="K32" s="28">
        <f t="shared" si="5"/>
        <v>90.25</v>
      </c>
      <c r="L32" s="28" t="str">
        <f t="shared" si="6"/>
        <v>A</v>
      </c>
      <c r="M32" s="28">
        <f t="shared" si="7"/>
        <v>90.25</v>
      </c>
      <c r="N32" s="28" t="str">
        <f t="shared" si="8"/>
        <v>A</v>
      </c>
      <c r="O32" s="36">
        <v>2</v>
      </c>
      <c r="P32" s="28" t="str">
        <f t="shared" si="9"/>
        <v>Sangat terampil dalam menentukan peluang usaha makanan, target pasar dan teknik pengolahan</v>
      </c>
      <c r="Q32" s="39"/>
      <c r="R32" s="39" t="s">
        <v>8</v>
      </c>
      <c r="S32" s="18"/>
      <c r="T32" s="1">
        <v>84</v>
      </c>
      <c r="U32" s="1">
        <v>88</v>
      </c>
      <c r="V32" s="1">
        <v>88.82</v>
      </c>
      <c r="W32" s="1">
        <v>89.2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91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140459</v>
      </c>
      <c r="C33" s="19" t="s">
        <v>175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2</v>
      </c>
      <c r="J33" s="28" t="str">
        <f t="shared" si="4"/>
        <v>Memiliki kemampuan dalam menentukan peluang usaha makanan, target pasar dan teknik pengolahan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3</v>
      </c>
      <c r="P33" s="28" t="str">
        <f t="shared" si="9"/>
        <v>Sangat terampil dalam perhitungan laba, BEP dan harga jual serta biaya produksi</v>
      </c>
      <c r="Q33" s="39"/>
      <c r="R33" s="39" t="s">
        <v>8</v>
      </c>
      <c r="S33" s="18"/>
      <c r="T33" s="1">
        <v>86</v>
      </c>
      <c r="U33" s="1">
        <v>85</v>
      </c>
      <c r="V33" s="1">
        <v>89.45</v>
      </c>
      <c r="W33" s="1">
        <v>89.43</v>
      </c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91</v>
      </c>
      <c r="AH33" s="1">
        <v>90</v>
      </c>
      <c r="AI33" s="1">
        <v>70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140474</v>
      </c>
      <c r="C34" s="19" t="s">
        <v>176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2</v>
      </c>
      <c r="J34" s="28" t="str">
        <f t="shared" si="4"/>
        <v>Memiliki kemampuan dalam menentukan peluang usaha makanan, target pasar dan teknik pengolahan</v>
      </c>
      <c r="K34" s="28">
        <f t="shared" si="5"/>
        <v>90.75</v>
      </c>
      <c r="L34" s="28" t="str">
        <f t="shared" si="6"/>
        <v>A</v>
      </c>
      <c r="M34" s="28">
        <f t="shared" si="7"/>
        <v>90.75</v>
      </c>
      <c r="N34" s="28" t="str">
        <f t="shared" si="8"/>
        <v>A</v>
      </c>
      <c r="O34" s="36">
        <v>3</v>
      </c>
      <c r="P34" s="28" t="str">
        <f t="shared" si="9"/>
        <v>Sangat terampil dalam perhitungan laba, BEP dan harga jual serta biaya produksi</v>
      </c>
      <c r="Q34" s="39"/>
      <c r="R34" s="39" t="s">
        <v>8</v>
      </c>
      <c r="S34" s="18"/>
      <c r="T34" s="1">
        <v>89</v>
      </c>
      <c r="U34" s="1">
        <v>88</v>
      </c>
      <c r="V34" s="1">
        <v>91.36</v>
      </c>
      <c r="W34" s="1">
        <v>90.83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91</v>
      </c>
      <c r="AH34" s="1">
        <v>90</v>
      </c>
      <c r="AI34" s="1">
        <v>92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140489</v>
      </c>
      <c r="C35" s="19" t="s">
        <v>177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2</v>
      </c>
      <c r="J35" s="28" t="str">
        <f t="shared" si="4"/>
        <v>Memiliki kemampuan dalam menentukan peluang usaha makanan, target pasar dan teknik pengolahan</v>
      </c>
      <c r="K35" s="28">
        <f t="shared" si="5"/>
        <v>90.25</v>
      </c>
      <c r="L35" s="28" t="str">
        <f t="shared" si="6"/>
        <v>A</v>
      </c>
      <c r="M35" s="28">
        <f t="shared" si="7"/>
        <v>90.25</v>
      </c>
      <c r="N35" s="28" t="str">
        <f t="shared" si="8"/>
        <v>A</v>
      </c>
      <c r="O35" s="36">
        <v>3</v>
      </c>
      <c r="P35" s="28" t="str">
        <f t="shared" si="9"/>
        <v>Sangat terampil dalam perhitungan laba, BEP dan harga jual serta biaya produksi</v>
      </c>
      <c r="Q35" s="39"/>
      <c r="R35" s="39" t="s">
        <v>8</v>
      </c>
      <c r="S35" s="18"/>
      <c r="T35" s="1">
        <v>85</v>
      </c>
      <c r="U35" s="1">
        <v>87</v>
      </c>
      <c r="V35" s="1">
        <v>90.73</v>
      </c>
      <c r="W35" s="1">
        <v>88.73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91</v>
      </c>
      <c r="AH35" s="1">
        <v>90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140504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3</v>
      </c>
      <c r="J36" s="28" t="str">
        <f t="shared" si="4"/>
        <v>Memiliki kemampuan dalam perhitungan laba, BEP dan harga jual serta biaya produksi</v>
      </c>
      <c r="K36" s="28">
        <f t="shared" si="5"/>
        <v>90.75</v>
      </c>
      <c r="L36" s="28" t="str">
        <f t="shared" si="6"/>
        <v>A</v>
      </c>
      <c r="M36" s="28">
        <f t="shared" si="7"/>
        <v>90.75</v>
      </c>
      <c r="N36" s="28" t="str">
        <f t="shared" si="8"/>
        <v>A</v>
      </c>
      <c r="O36" s="36">
        <v>5</v>
      </c>
      <c r="P36" s="28" t="str">
        <f t="shared" si="9"/>
        <v xml:space="preserve">sangat terampil dalam menganalisis usaha, membuat perencanaan, dan menganalisis sistem produksi kerajinan multi guna </v>
      </c>
      <c r="Q36" s="39"/>
      <c r="R36" s="39" t="s">
        <v>8</v>
      </c>
      <c r="S36" s="18"/>
      <c r="T36" s="1">
        <v>88</v>
      </c>
      <c r="U36" s="1">
        <v>85</v>
      </c>
      <c r="V36" s="1">
        <v>88.82</v>
      </c>
      <c r="W36" s="1">
        <v>89.67</v>
      </c>
      <c r="X36" s="1"/>
      <c r="Y36" s="1"/>
      <c r="Z36" s="1"/>
      <c r="AA36" s="1"/>
      <c r="AB36" s="1"/>
      <c r="AC36" s="1"/>
      <c r="AD36" s="1"/>
      <c r="AE36" s="18"/>
      <c r="AF36" s="1">
        <v>91</v>
      </c>
      <c r="AG36" s="1">
        <v>91</v>
      </c>
      <c r="AH36" s="1">
        <v>91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140519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4</v>
      </c>
      <c r="J37" s="28" t="str">
        <f t="shared" si="4"/>
        <v>Memiliki kemampuan dalam strategi promosi dan teknik penjualan usaha makanan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4</v>
      </c>
      <c r="P37" s="28" t="str">
        <f t="shared" si="9"/>
        <v>Sangat terampil dalam strategi promosi dan teknik penjualan usaha makanan</v>
      </c>
      <c r="Q37" s="39"/>
      <c r="R37" s="39" t="s">
        <v>8</v>
      </c>
      <c r="S37" s="18"/>
      <c r="T37" s="1">
        <v>85</v>
      </c>
      <c r="U37" s="1">
        <v>85</v>
      </c>
      <c r="V37" s="1">
        <v>89.45</v>
      </c>
      <c r="W37" s="1">
        <v>87.57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91</v>
      </c>
      <c r="AH37" s="1">
        <v>89</v>
      </c>
      <c r="AI37" s="1">
        <v>70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140534</v>
      </c>
      <c r="C38" s="19" t="s">
        <v>180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2</v>
      </c>
      <c r="J38" s="28" t="str">
        <f t="shared" si="4"/>
        <v>Memiliki kemampuan dalam menentukan peluang usaha makanan, target pasar dan teknik pengolahan</v>
      </c>
      <c r="K38" s="28">
        <f t="shared" si="5"/>
        <v>89.75</v>
      </c>
      <c r="L38" s="28" t="str">
        <f t="shared" si="6"/>
        <v>A</v>
      </c>
      <c r="M38" s="28">
        <f t="shared" si="7"/>
        <v>89.75</v>
      </c>
      <c r="N38" s="28" t="str">
        <f t="shared" si="8"/>
        <v>A</v>
      </c>
      <c r="O38" s="36">
        <v>6</v>
      </c>
      <c r="P38" s="28" t="str">
        <f t="shared" si="9"/>
        <v>Sangat terampil dalam menentukan peluang usaha kerajinan multiguna, target pasar dan teknik pengolahan</v>
      </c>
      <c r="Q38" s="39"/>
      <c r="R38" s="39" t="s">
        <v>8</v>
      </c>
      <c r="S38" s="18"/>
      <c r="T38" s="1">
        <v>88</v>
      </c>
      <c r="U38" s="1">
        <v>85</v>
      </c>
      <c r="V38" s="1">
        <v>88.18</v>
      </c>
      <c r="W38" s="1">
        <v>91.3</v>
      </c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90</v>
      </c>
      <c r="AH38" s="1">
        <v>90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140549</v>
      </c>
      <c r="C39" s="19" t="s">
        <v>181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menganalisis usaha, membuat perencanaan, dan menganalisis sistem produksi</v>
      </c>
      <c r="K39" s="28">
        <f t="shared" si="5"/>
        <v>90.25</v>
      </c>
      <c r="L39" s="28" t="str">
        <f t="shared" si="6"/>
        <v>A</v>
      </c>
      <c r="M39" s="28">
        <f t="shared" si="7"/>
        <v>90.25</v>
      </c>
      <c r="N39" s="28" t="str">
        <f t="shared" si="8"/>
        <v>A</v>
      </c>
      <c r="O39" s="36">
        <v>5</v>
      </c>
      <c r="P39" s="28" t="str">
        <f t="shared" si="9"/>
        <v xml:space="preserve">sangat terampil dalam menganalisis usaha, membuat perencanaan, dan menganalisis sistem produksi kerajinan multi guna </v>
      </c>
      <c r="Q39" s="39"/>
      <c r="R39" s="39" t="s">
        <v>8</v>
      </c>
      <c r="S39" s="18"/>
      <c r="T39" s="1">
        <v>83</v>
      </c>
      <c r="U39" s="1">
        <v>92</v>
      </c>
      <c r="V39" s="1">
        <v>88.82</v>
      </c>
      <c r="W39" s="1">
        <v>89.67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91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140564</v>
      </c>
      <c r="C40" s="19" t="s">
        <v>182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3</v>
      </c>
      <c r="J40" s="28" t="str">
        <f t="shared" si="4"/>
        <v>Memiliki kemampuan dalam perhitungan laba, BEP dan harga jual serta biaya produksi</v>
      </c>
      <c r="K40" s="28">
        <f t="shared" si="5"/>
        <v>89.75</v>
      </c>
      <c r="L40" s="28" t="str">
        <f t="shared" si="6"/>
        <v>A</v>
      </c>
      <c r="M40" s="28">
        <f t="shared" si="7"/>
        <v>89.75</v>
      </c>
      <c r="N40" s="28" t="str">
        <f t="shared" si="8"/>
        <v>A</v>
      </c>
      <c r="O40" s="36">
        <v>8</v>
      </c>
      <c r="P40" s="28" t="str">
        <f t="shared" si="9"/>
        <v>Sangat terampil dalam strategi promosi dan teknik penjualan usaha kerajinan multigun</v>
      </c>
      <c r="Q40" s="39"/>
      <c r="R40" s="39" t="s">
        <v>8</v>
      </c>
      <c r="S40" s="18"/>
      <c r="T40" s="1">
        <v>81</v>
      </c>
      <c r="U40" s="1">
        <v>85</v>
      </c>
      <c r="V40" s="1">
        <v>89.45</v>
      </c>
      <c r="W40" s="1">
        <v>88.5</v>
      </c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90</v>
      </c>
      <c r="AH40" s="1"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140579</v>
      </c>
      <c r="C41" s="19" t="s">
        <v>183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dalam menentukan peluang usaha makanan, target pasar dan teknik pengolahan</v>
      </c>
      <c r="K41" s="28">
        <f t="shared" si="5"/>
        <v>90.25</v>
      </c>
      <c r="L41" s="28" t="str">
        <f t="shared" si="6"/>
        <v>A</v>
      </c>
      <c r="M41" s="28">
        <f t="shared" si="7"/>
        <v>90.25</v>
      </c>
      <c r="N41" s="28" t="str">
        <f t="shared" si="8"/>
        <v>A</v>
      </c>
      <c r="O41" s="36">
        <v>6</v>
      </c>
      <c r="P41" s="28" t="str">
        <f t="shared" si="9"/>
        <v>Sangat terampil dalam menentukan peluang usaha kerajinan multiguna, target pasar dan teknik pengolahan</v>
      </c>
      <c r="Q41" s="39"/>
      <c r="R41" s="39" t="s">
        <v>8</v>
      </c>
      <c r="S41" s="18"/>
      <c r="T41" s="1">
        <v>80</v>
      </c>
      <c r="U41" s="1">
        <v>81</v>
      </c>
      <c r="V41" s="1">
        <v>88.82</v>
      </c>
      <c r="W41" s="1">
        <v>91.77</v>
      </c>
      <c r="X41" s="1"/>
      <c r="Y41" s="1"/>
      <c r="Z41" s="1"/>
      <c r="AA41" s="1"/>
      <c r="AB41" s="1"/>
      <c r="AC41" s="1"/>
      <c r="AD41" s="1"/>
      <c r="AE41" s="18"/>
      <c r="AF41" s="1">
        <v>92</v>
      </c>
      <c r="AG41" s="1">
        <v>90</v>
      </c>
      <c r="AH41" s="1">
        <v>89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140594</v>
      </c>
      <c r="C42" s="19" t="s">
        <v>184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2</v>
      </c>
      <c r="J42" s="28" t="str">
        <f t="shared" si="4"/>
        <v>Memiliki kemampuan dalam menentukan peluang usaha makanan, target pasar dan teknik pengolahan</v>
      </c>
      <c r="K42" s="28">
        <f t="shared" si="5"/>
        <v>90.5</v>
      </c>
      <c r="L42" s="28" t="str">
        <f t="shared" si="6"/>
        <v>A</v>
      </c>
      <c r="M42" s="28">
        <f t="shared" si="7"/>
        <v>90.5</v>
      </c>
      <c r="N42" s="28" t="str">
        <f t="shared" si="8"/>
        <v>A</v>
      </c>
      <c r="O42" s="36">
        <v>7</v>
      </c>
      <c r="P42" s="28" t="str">
        <f t="shared" si="9"/>
        <v>Sangat terampil dalam perhitungan laba, BEP dan harga jual serta biaya produksi</v>
      </c>
      <c r="Q42" s="39"/>
      <c r="R42" s="39" t="s">
        <v>8</v>
      </c>
      <c r="S42" s="18"/>
      <c r="T42" s="1">
        <v>92</v>
      </c>
      <c r="U42" s="1">
        <v>85</v>
      </c>
      <c r="V42" s="1">
        <v>92</v>
      </c>
      <c r="W42" s="1">
        <v>92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91</v>
      </c>
      <c r="AH42" s="1">
        <v>89</v>
      </c>
      <c r="AI42" s="1">
        <v>92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140609</v>
      </c>
      <c r="C43" s="19" t="s">
        <v>185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menganalisis usaha, membuat perencanaan, dan menganalisis sistem produksi</v>
      </c>
      <c r="K43" s="28">
        <f t="shared" si="5"/>
        <v>90.25</v>
      </c>
      <c r="L43" s="28" t="str">
        <f t="shared" si="6"/>
        <v>A</v>
      </c>
      <c r="M43" s="28">
        <f t="shared" si="7"/>
        <v>90.25</v>
      </c>
      <c r="N43" s="28" t="str">
        <f t="shared" si="8"/>
        <v>A</v>
      </c>
      <c r="O43" s="36">
        <v>8</v>
      </c>
      <c r="P43" s="28" t="str">
        <f t="shared" si="9"/>
        <v>Sangat terampil dalam strategi promosi dan teknik penjualan usaha kerajinan multigun</v>
      </c>
      <c r="Q43" s="39"/>
      <c r="R43" s="39" t="s">
        <v>8</v>
      </c>
      <c r="S43" s="18"/>
      <c r="T43" s="1">
        <v>82</v>
      </c>
      <c r="U43" s="1">
        <v>89</v>
      </c>
      <c r="V43" s="1">
        <v>89.45</v>
      </c>
      <c r="W43" s="1">
        <v>89.67</v>
      </c>
      <c r="X43" s="1"/>
      <c r="Y43" s="1"/>
      <c r="Z43" s="1"/>
      <c r="AA43" s="1"/>
      <c r="AB43" s="1"/>
      <c r="AC43" s="1"/>
      <c r="AD43" s="1"/>
      <c r="AE43" s="18"/>
      <c r="AF43" s="1">
        <v>91</v>
      </c>
      <c r="AG43" s="1">
        <v>91</v>
      </c>
      <c r="AH43" s="1">
        <v>89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140624</v>
      </c>
      <c r="C44" s="19" t="s">
        <v>186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2</v>
      </c>
      <c r="J44" s="28" t="str">
        <f t="shared" si="4"/>
        <v>Memiliki kemampuan dalam menentukan peluang usaha makanan, target pasar dan teknik pengolahan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8</v>
      </c>
      <c r="P44" s="28" t="str">
        <f t="shared" si="9"/>
        <v>Sangat terampil dalam strategi promosi dan teknik penjualan usaha kerajinan multigun</v>
      </c>
      <c r="Q44" s="39"/>
      <c r="R44" s="39" t="s">
        <v>8</v>
      </c>
      <c r="S44" s="18"/>
      <c r="T44" s="1">
        <v>83</v>
      </c>
      <c r="U44" s="1">
        <v>83</v>
      </c>
      <c r="V44" s="1">
        <v>88.82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91</v>
      </c>
      <c r="AG44" s="1">
        <v>90</v>
      </c>
      <c r="AH44" s="1">
        <v>89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149855</v>
      </c>
      <c r="C45" s="19" t="s">
        <v>187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dalam menganalisis usaha, membuat perencanaan, dan menganalisis sistem produksi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8</v>
      </c>
      <c r="P45" s="28" t="str">
        <f t="shared" si="9"/>
        <v>Sangat terampil dalam strategi promosi dan teknik penjualan usaha kerajinan multigun</v>
      </c>
      <c r="Q45" s="39"/>
      <c r="R45" s="39" t="s">
        <v>8</v>
      </c>
      <c r="S45" s="18"/>
      <c r="T45" s="1">
        <v>80</v>
      </c>
      <c r="U45" s="1">
        <v>77</v>
      </c>
      <c r="V45" s="1">
        <v>88.82</v>
      </c>
      <c r="W45" s="1">
        <v>89.43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91</v>
      </c>
      <c r="AH45" s="1">
        <v>89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87.914285714285711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K11" activePane="bottomRight" state="frozen"/>
      <selection pane="topRight"/>
      <selection pane="bottomLeft"/>
      <selection pane="bottomRight" activeCell="N13" sqref="N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140639</v>
      </c>
      <c r="C11" s="19" t="s">
        <v>189</v>
      </c>
      <c r="D11" s="18"/>
      <c r="E11" s="28">
        <f t="shared" ref="E11:E50" si="0">IF((COUNTA(T11:AC11)&gt;0),(ROUND((AVERAGE(T11:AC11)),0)),"")</f>
        <v>73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73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usaha, membuat perencanaan, dan menganalisis sistem produksi</v>
      </c>
      <c r="K11" s="28">
        <f t="shared" ref="K11:K50" si="5">IF((COUNTA(AF11:AO11)&gt;0),AVERAGE(AF11:AO11),"")</f>
        <v>77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peluang usaha makanan, target pasar dan teknik pengolahan</v>
      </c>
      <c r="Q11" s="39"/>
      <c r="R11" s="39" t="s">
        <v>8</v>
      </c>
      <c r="S11" s="18"/>
      <c r="T11" s="1">
        <v>73</v>
      </c>
      <c r="U11" s="1">
        <v>73</v>
      </c>
      <c r="V11" s="1">
        <v>73</v>
      </c>
      <c r="W11" s="1">
        <v>73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70</v>
      </c>
      <c r="AH11" s="1">
        <v>80</v>
      </c>
      <c r="AI11" s="1">
        <v>70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140654</v>
      </c>
      <c r="C12" s="19" t="s">
        <v>190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2</v>
      </c>
      <c r="J12" s="28" t="str">
        <f t="shared" si="4"/>
        <v>Memiliki kemampuan dalam menentukan peluang usaha makanan, target pasar dan teknik pengolahan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menganalisis usaha, membuat perencanaan, dan menganalisis sistem produksi</v>
      </c>
      <c r="Q12" s="39"/>
      <c r="R12" s="39" t="s">
        <v>8</v>
      </c>
      <c r="S12" s="18"/>
      <c r="T12" s="1">
        <v>78</v>
      </c>
      <c r="U12" s="1">
        <v>82</v>
      </c>
      <c r="V12" s="1">
        <v>89.94</v>
      </c>
      <c r="W12" s="1">
        <v>88.96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70</v>
      </c>
      <c r="AH12" s="1">
        <v>94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140669</v>
      </c>
      <c r="C13" s="19" t="s">
        <v>191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dalam menganalisis usaha, membuat perencanaan, dan menganalisis sistem produksi</v>
      </c>
      <c r="K13" s="28">
        <f t="shared" si="5"/>
        <v>84.5</v>
      </c>
      <c r="L13" s="28" t="str">
        <f t="shared" si="6"/>
        <v>A</v>
      </c>
      <c r="M13" s="28">
        <f t="shared" si="7"/>
        <v>84.5</v>
      </c>
      <c r="N13" s="28" t="str">
        <f t="shared" si="8"/>
        <v>A</v>
      </c>
      <c r="O13" s="36">
        <v>2</v>
      </c>
      <c r="P13" s="28" t="str">
        <f t="shared" si="9"/>
        <v>Sangat terampil dalam menentukan peluang usaha makanan, target pasar dan teknik pengolahan</v>
      </c>
      <c r="Q13" s="39"/>
      <c r="R13" s="39" t="s">
        <v>8</v>
      </c>
      <c r="S13" s="18"/>
      <c r="T13" s="1">
        <v>88</v>
      </c>
      <c r="U13" s="1">
        <v>88</v>
      </c>
      <c r="V13" s="1">
        <v>94</v>
      </c>
      <c r="W13" s="1">
        <v>92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70</v>
      </c>
      <c r="AH13" s="1">
        <v>88</v>
      </c>
      <c r="AI13" s="1">
        <v>92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347</v>
      </c>
      <c r="FI13" s="43" t="s">
        <v>335</v>
      </c>
      <c r="FJ13" s="41">
        <v>61061</v>
      </c>
      <c r="FK13" s="41">
        <v>61071</v>
      </c>
    </row>
    <row r="14" spans="1:167" x14ac:dyDescent="0.25">
      <c r="A14" s="19">
        <v>4</v>
      </c>
      <c r="B14" s="19">
        <v>140684</v>
      </c>
      <c r="C14" s="19" t="s">
        <v>192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usaha, membuat perencanaan, dan menganalisis sistem produksi</v>
      </c>
      <c r="K14" s="28">
        <f t="shared" si="5"/>
        <v>84.75</v>
      </c>
      <c r="L14" s="28" t="str">
        <f t="shared" si="6"/>
        <v>A</v>
      </c>
      <c r="M14" s="28">
        <f t="shared" si="7"/>
        <v>84.75</v>
      </c>
      <c r="N14" s="28" t="str">
        <f t="shared" si="8"/>
        <v>A</v>
      </c>
      <c r="O14" s="36">
        <v>2</v>
      </c>
      <c r="P14" s="28" t="str">
        <f t="shared" si="9"/>
        <v>Sangat terampil dalam menentukan peluang usaha makanan, target pasar dan teknik pengolahan</v>
      </c>
      <c r="Q14" s="39"/>
      <c r="R14" s="39" t="s">
        <v>8</v>
      </c>
      <c r="S14" s="18"/>
      <c r="T14" s="1">
        <v>80</v>
      </c>
      <c r="U14" s="1">
        <v>84</v>
      </c>
      <c r="V14" s="1">
        <v>90.35</v>
      </c>
      <c r="W14" s="1">
        <v>90.48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70</v>
      </c>
      <c r="AH14" s="1">
        <v>89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140699</v>
      </c>
      <c r="C15" s="19" t="s">
        <v>193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dalam menganalisis usaha, membuat perencanaan, dan menganalisis sistem produksi</v>
      </c>
      <c r="K15" s="28">
        <f t="shared" si="5"/>
        <v>90.5</v>
      </c>
      <c r="L15" s="28" t="str">
        <f t="shared" si="6"/>
        <v>A</v>
      </c>
      <c r="M15" s="28">
        <f t="shared" si="7"/>
        <v>90.5</v>
      </c>
      <c r="N15" s="28" t="str">
        <f t="shared" si="8"/>
        <v>A</v>
      </c>
      <c r="O15" s="36">
        <v>2</v>
      </c>
      <c r="P15" s="28" t="str">
        <f t="shared" si="9"/>
        <v>Sangat terampil dalam menentukan peluang usaha makanan, target pasar dan teknik pengolahan</v>
      </c>
      <c r="Q15" s="39"/>
      <c r="R15" s="39" t="s">
        <v>8</v>
      </c>
      <c r="S15" s="18"/>
      <c r="T15" s="1">
        <v>88</v>
      </c>
      <c r="U15" s="1">
        <v>90</v>
      </c>
      <c r="V15" s="1">
        <v>94</v>
      </c>
      <c r="W15" s="1">
        <v>90.17</v>
      </c>
      <c r="X15" s="1"/>
      <c r="Y15" s="1"/>
      <c r="Z15" s="1"/>
      <c r="AA15" s="1"/>
      <c r="AB15" s="1"/>
      <c r="AC15" s="1"/>
      <c r="AD15" s="1"/>
      <c r="AE15" s="18"/>
      <c r="AF15" s="1">
        <v>91</v>
      </c>
      <c r="AG15" s="1">
        <v>90</v>
      </c>
      <c r="AH15" s="1">
        <v>91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336</v>
      </c>
      <c r="FI15" s="43" t="s">
        <v>337</v>
      </c>
      <c r="FJ15" s="41">
        <v>61062</v>
      </c>
      <c r="FK15" s="41">
        <v>61072</v>
      </c>
    </row>
    <row r="16" spans="1:167" x14ac:dyDescent="0.25">
      <c r="A16" s="19">
        <v>6</v>
      </c>
      <c r="B16" s="19">
        <v>140714</v>
      </c>
      <c r="C16" s="19" t="s">
        <v>194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menentukan peluang usaha makanan, target pasar dan teknik pengolahan</v>
      </c>
      <c r="K16" s="28">
        <f t="shared" si="5"/>
        <v>84.75</v>
      </c>
      <c r="L16" s="28" t="str">
        <f t="shared" si="6"/>
        <v>A</v>
      </c>
      <c r="M16" s="28">
        <f t="shared" si="7"/>
        <v>84.75</v>
      </c>
      <c r="N16" s="28" t="str">
        <f t="shared" si="8"/>
        <v>A</v>
      </c>
      <c r="O16" s="36">
        <v>2</v>
      </c>
      <c r="P16" s="28" t="str">
        <f t="shared" si="9"/>
        <v>Sangat terampil dalam menentukan peluang usaha makanan, target pasar dan teknik pengolahan</v>
      </c>
      <c r="Q16" s="39"/>
      <c r="R16" s="39" t="s">
        <v>8</v>
      </c>
      <c r="S16" s="18"/>
      <c r="T16" s="1">
        <v>80</v>
      </c>
      <c r="U16" s="1">
        <v>79</v>
      </c>
      <c r="V16" s="1">
        <v>89.94</v>
      </c>
      <c r="W16" s="1">
        <v>87.74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70</v>
      </c>
      <c r="AH16" s="1">
        <v>89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140729</v>
      </c>
      <c r="C17" s="19" t="s">
        <v>195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2</v>
      </c>
      <c r="J17" s="28" t="str">
        <f t="shared" si="4"/>
        <v>Memiliki kemampuan dalam menentukan peluang usaha makanan, target pasar dan teknik pengolahan</v>
      </c>
      <c r="K17" s="28">
        <f t="shared" si="5"/>
        <v>90.5</v>
      </c>
      <c r="L17" s="28" t="str">
        <f t="shared" si="6"/>
        <v>A</v>
      </c>
      <c r="M17" s="28">
        <f t="shared" si="7"/>
        <v>90.5</v>
      </c>
      <c r="N17" s="28" t="str">
        <f t="shared" si="8"/>
        <v>A</v>
      </c>
      <c r="O17" s="36">
        <v>4</v>
      </c>
      <c r="P17" s="28" t="str">
        <f t="shared" si="9"/>
        <v>Sangat terampil dalam strategi promosi dan teknik penjualan usaha makanan</v>
      </c>
      <c r="Q17" s="39"/>
      <c r="R17" s="39" t="s">
        <v>8</v>
      </c>
      <c r="S17" s="18"/>
      <c r="T17" s="1">
        <v>80</v>
      </c>
      <c r="U17" s="1">
        <v>92</v>
      </c>
      <c r="V17" s="1">
        <v>98</v>
      </c>
      <c r="W17" s="1">
        <v>88.35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92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338</v>
      </c>
      <c r="FI17" s="43" t="s">
        <v>339</v>
      </c>
      <c r="FJ17" s="41">
        <v>61063</v>
      </c>
      <c r="FK17" s="41">
        <v>61073</v>
      </c>
    </row>
    <row r="18" spans="1:167" x14ac:dyDescent="0.25">
      <c r="A18" s="19">
        <v>8</v>
      </c>
      <c r="B18" s="19">
        <v>140744</v>
      </c>
      <c r="C18" s="19" t="s">
        <v>196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4</v>
      </c>
      <c r="J18" s="28" t="str">
        <f t="shared" si="4"/>
        <v>Memiliki kemampuan dalam strategi promosi dan teknik penjualan usaha makanan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5</v>
      </c>
      <c r="P18" s="28" t="str">
        <f t="shared" si="9"/>
        <v xml:space="preserve">sangat terampil dalam menganalisis usaha, membuat perencanaan, dan menganalisis sistem produksi kerajinan multi guna </v>
      </c>
      <c r="Q18" s="39"/>
      <c r="R18" s="39" t="s">
        <v>8</v>
      </c>
      <c r="S18" s="18"/>
      <c r="T18" s="1">
        <v>78</v>
      </c>
      <c r="U18" s="1">
        <v>82</v>
      </c>
      <c r="V18" s="1">
        <v>89.94</v>
      </c>
      <c r="W18" s="1">
        <v>86.83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70</v>
      </c>
      <c r="AH18" s="1">
        <v>88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140759</v>
      </c>
      <c r="C19" s="19" t="s">
        <v>197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4</v>
      </c>
      <c r="J19" s="28" t="str">
        <f t="shared" si="4"/>
        <v>Memiliki kemampuan dalam strategi promosi dan teknik penjualan usaha makanan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6</v>
      </c>
      <c r="P19" s="28" t="str">
        <f t="shared" si="9"/>
        <v>Sangat terampil dalam menentukan peluang usaha kerajinan multiguna, target pasar dan teknik pengolahan</v>
      </c>
      <c r="Q19" s="39"/>
      <c r="R19" s="39" t="s">
        <v>8</v>
      </c>
      <c r="S19" s="18"/>
      <c r="T19" s="1">
        <v>77</v>
      </c>
      <c r="U19" s="1">
        <v>82</v>
      </c>
      <c r="V19" s="1">
        <v>90.76</v>
      </c>
      <c r="W19" s="1">
        <v>87.74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88</v>
      </c>
      <c r="AI19" s="1">
        <v>70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340</v>
      </c>
      <c r="FI19" s="43" t="s">
        <v>341</v>
      </c>
      <c r="FJ19" s="41">
        <v>61064</v>
      </c>
      <c r="FK19" s="41">
        <v>61074</v>
      </c>
    </row>
    <row r="20" spans="1:167" x14ac:dyDescent="0.25">
      <c r="A20" s="19">
        <v>10</v>
      </c>
      <c r="B20" s="19">
        <v>140774</v>
      </c>
      <c r="C20" s="19" t="s">
        <v>198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4</v>
      </c>
      <c r="J20" s="28" t="str">
        <f t="shared" si="4"/>
        <v>Memiliki kemampuan dalam strategi promosi dan teknik penjualan usaha makanan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6</v>
      </c>
      <c r="P20" s="28" t="str">
        <f t="shared" si="9"/>
        <v>Sangat terampil dalam menentukan peluang usaha kerajinan multiguna, target pasar dan teknik pengolahan</v>
      </c>
      <c r="Q20" s="39"/>
      <c r="R20" s="39" t="s">
        <v>8</v>
      </c>
      <c r="S20" s="18"/>
      <c r="T20" s="1">
        <v>88</v>
      </c>
      <c r="U20" s="1">
        <v>85</v>
      </c>
      <c r="V20" s="1">
        <v>94</v>
      </c>
      <c r="W20" s="1">
        <v>87.13</v>
      </c>
      <c r="X20" s="1"/>
      <c r="Y20" s="1"/>
      <c r="Z20" s="1"/>
      <c r="AA20" s="1"/>
      <c r="AB20" s="1"/>
      <c r="AC20" s="1"/>
      <c r="AD20" s="1"/>
      <c r="AE20" s="18"/>
      <c r="AF20" s="1">
        <v>91</v>
      </c>
      <c r="AG20" s="1">
        <v>90</v>
      </c>
      <c r="AH20" s="1">
        <v>89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140789</v>
      </c>
      <c r="C21" s="19" t="s">
        <v>199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3</v>
      </c>
      <c r="J21" s="28" t="str">
        <f t="shared" si="4"/>
        <v>Memiliki kemampuan dalam perhitungan laba, BEP dan harga jual serta biaya produksi</v>
      </c>
      <c r="K21" s="28">
        <f t="shared" si="5"/>
        <v>90.5</v>
      </c>
      <c r="L21" s="28" t="str">
        <f t="shared" si="6"/>
        <v>A</v>
      </c>
      <c r="M21" s="28">
        <f t="shared" si="7"/>
        <v>90.5</v>
      </c>
      <c r="N21" s="28" t="str">
        <f t="shared" si="8"/>
        <v>A</v>
      </c>
      <c r="O21" s="36">
        <v>6</v>
      </c>
      <c r="P21" s="28" t="str">
        <f t="shared" si="9"/>
        <v>Sangat terampil dalam menentukan peluang usaha kerajinan multiguna, target pasar dan teknik pengolahan</v>
      </c>
      <c r="Q21" s="39"/>
      <c r="R21" s="39" t="s">
        <v>8</v>
      </c>
      <c r="S21" s="18"/>
      <c r="T21" s="1">
        <v>88</v>
      </c>
      <c r="U21" s="1">
        <v>94</v>
      </c>
      <c r="V21" s="1">
        <v>91.59</v>
      </c>
      <c r="W21" s="1">
        <v>88.04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92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334</v>
      </c>
      <c r="FI21" s="43" t="s">
        <v>76</v>
      </c>
      <c r="FJ21" s="41">
        <v>61065</v>
      </c>
      <c r="FK21" s="41">
        <v>61075</v>
      </c>
    </row>
    <row r="22" spans="1:167" x14ac:dyDescent="0.25">
      <c r="A22" s="19">
        <v>12</v>
      </c>
      <c r="B22" s="19">
        <v>140804</v>
      </c>
      <c r="C22" s="19" t="s">
        <v>200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3</v>
      </c>
      <c r="J22" s="28" t="str">
        <f t="shared" si="4"/>
        <v>Memiliki kemampuan dalam perhitungan laba, BEP dan harga jual serta biaya produksi</v>
      </c>
      <c r="K22" s="28">
        <f t="shared" si="5"/>
        <v>85.25</v>
      </c>
      <c r="L22" s="28" t="str">
        <f t="shared" si="6"/>
        <v>A</v>
      </c>
      <c r="M22" s="28">
        <f t="shared" si="7"/>
        <v>85.25</v>
      </c>
      <c r="N22" s="28" t="str">
        <f t="shared" si="8"/>
        <v>A</v>
      </c>
      <c r="O22" s="36">
        <v>6</v>
      </c>
      <c r="P22" s="28" t="str">
        <f t="shared" si="9"/>
        <v>Sangat terampil dalam menentukan peluang usaha kerajinan multiguna, target pasar dan teknik pengolahan</v>
      </c>
      <c r="Q22" s="39"/>
      <c r="R22" s="39" t="s">
        <v>8</v>
      </c>
      <c r="S22" s="18"/>
      <c r="T22" s="1">
        <v>88</v>
      </c>
      <c r="U22" s="1">
        <v>88</v>
      </c>
      <c r="V22" s="1">
        <v>96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70</v>
      </c>
      <c r="AH22" s="1">
        <v>93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140819</v>
      </c>
      <c r="C23" s="19" t="s">
        <v>201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2</v>
      </c>
      <c r="J23" s="28" t="str">
        <f t="shared" si="4"/>
        <v>Memiliki kemampuan dalam menentukan peluang usaha makanan, target pasar dan teknik pengolahan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6</v>
      </c>
      <c r="P23" s="28" t="str">
        <f t="shared" si="9"/>
        <v>Sangat terampil dalam menentukan peluang usaha kerajinan multiguna, target pasar dan teknik pengolahan</v>
      </c>
      <c r="Q23" s="39"/>
      <c r="R23" s="39" t="s">
        <v>8</v>
      </c>
      <c r="S23" s="18"/>
      <c r="T23" s="1">
        <v>75</v>
      </c>
      <c r="U23" s="1">
        <v>85</v>
      </c>
      <c r="V23" s="1">
        <v>90.35</v>
      </c>
      <c r="W23" s="1">
        <v>91.7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70</v>
      </c>
      <c r="AH23" s="1">
        <v>88</v>
      </c>
      <c r="AI23" s="1">
        <v>92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342</v>
      </c>
      <c r="FI23" s="43" t="s">
        <v>343</v>
      </c>
      <c r="FJ23" s="41">
        <v>61066</v>
      </c>
      <c r="FK23" s="41">
        <v>61076</v>
      </c>
    </row>
    <row r="24" spans="1:167" x14ac:dyDescent="0.25">
      <c r="A24" s="19">
        <v>14</v>
      </c>
      <c r="B24" s="19">
        <v>140834</v>
      </c>
      <c r="C24" s="19" t="s">
        <v>202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2</v>
      </c>
      <c r="J24" s="28" t="str">
        <f t="shared" si="4"/>
        <v>Memiliki kemampuan dalam menentukan peluang usaha makanan, target pasar dan teknik pengolahan</v>
      </c>
      <c r="K24" s="28">
        <f t="shared" si="5"/>
        <v>83.75</v>
      </c>
      <c r="L24" s="28" t="str">
        <f t="shared" si="6"/>
        <v>B</v>
      </c>
      <c r="M24" s="28">
        <f t="shared" si="7"/>
        <v>83.75</v>
      </c>
      <c r="N24" s="28" t="str">
        <f t="shared" si="8"/>
        <v>B</v>
      </c>
      <c r="O24" s="36">
        <v>6</v>
      </c>
      <c r="P24" s="28" t="str">
        <f t="shared" si="9"/>
        <v>Sangat terampil dalam menentukan peluang usaha kerajinan multiguna, target pasar dan teknik pengolahan</v>
      </c>
      <c r="Q24" s="39"/>
      <c r="R24" s="39" t="s">
        <v>8</v>
      </c>
      <c r="S24" s="18"/>
      <c r="T24" s="1">
        <v>77</v>
      </c>
      <c r="U24" s="1">
        <v>84</v>
      </c>
      <c r="V24" s="1">
        <v>89.94</v>
      </c>
      <c r="W24" s="1">
        <v>90.48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88</v>
      </c>
      <c r="AH24" s="1">
        <v>87</v>
      </c>
      <c r="AI24" s="1">
        <v>70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140849</v>
      </c>
      <c r="C25" s="19" t="s">
        <v>203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5</v>
      </c>
      <c r="J25" s="28" t="str">
        <f t="shared" si="4"/>
        <v xml:space="preserve">Memiliki kemampuan dalam menganalisis usaha, membuat perencanaan, dan menganalisis sistem produksi kerajinan multi guna </v>
      </c>
      <c r="K25" s="28">
        <f t="shared" si="5"/>
        <v>84.5</v>
      </c>
      <c r="L25" s="28" t="str">
        <f t="shared" si="6"/>
        <v>A</v>
      </c>
      <c r="M25" s="28">
        <f t="shared" si="7"/>
        <v>84.5</v>
      </c>
      <c r="N25" s="28" t="str">
        <f t="shared" si="8"/>
        <v>A</v>
      </c>
      <c r="O25" s="36">
        <v>7</v>
      </c>
      <c r="P25" s="28" t="str">
        <f t="shared" si="9"/>
        <v>Sangat terampil dalam perhitungan laba, BEP dan harga jual serta biaya produksi</v>
      </c>
      <c r="Q25" s="39"/>
      <c r="R25" s="39" t="s">
        <v>8</v>
      </c>
      <c r="S25" s="18"/>
      <c r="T25" s="1">
        <v>77</v>
      </c>
      <c r="U25" s="1">
        <v>87</v>
      </c>
      <c r="V25" s="1">
        <v>91.18</v>
      </c>
      <c r="W25" s="1">
        <v>89.26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70</v>
      </c>
      <c r="AH25" s="1"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 t="s">
        <v>338</v>
      </c>
      <c r="FI25" s="43" t="s">
        <v>339</v>
      </c>
      <c r="FJ25" s="41">
        <v>61067</v>
      </c>
      <c r="FK25" s="41">
        <v>61077</v>
      </c>
    </row>
    <row r="26" spans="1:167" x14ac:dyDescent="0.25">
      <c r="A26" s="19">
        <v>16</v>
      </c>
      <c r="B26" s="19">
        <v>140864</v>
      </c>
      <c r="C26" s="19" t="s">
        <v>204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6</v>
      </c>
      <c r="J26" s="28" t="str">
        <f t="shared" si="4"/>
        <v>Memiliki kemampuan dalam menentukan peluang usaha kerajinan multiguna, target pasar dan teknik pengolahan</v>
      </c>
      <c r="K26" s="28">
        <f t="shared" si="5"/>
        <v>85.75</v>
      </c>
      <c r="L26" s="28" t="str">
        <f t="shared" si="6"/>
        <v>A</v>
      </c>
      <c r="M26" s="28">
        <f t="shared" si="7"/>
        <v>85.75</v>
      </c>
      <c r="N26" s="28" t="str">
        <f t="shared" si="8"/>
        <v>A</v>
      </c>
      <c r="O26" s="36">
        <v>7</v>
      </c>
      <c r="P26" s="28" t="str">
        <f t="shared" si="9"/>
        <v>Sangat terampil dalam perhitungan laba, BEP dan harga jual serta biaya produksi</v>
      </c>
      <c r="Q26" s="39"/>
      <c r="R26" s="39" t="s">
        <v>8</v>
      </c>
      <c r="S26" s="18"/>
      <c r="T26" s="1">
        <v>80</v>
      </c>
      <c r="U26" s="1">
        <v>94</v>
      </c>
      <c r="V26" s="1">
        <v>92</v>
      </c>
      <c r="W26" s="1">
        <v>96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70</v>
      </c>
      <c r="AH26" s="1">
        <v>93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140879</v>
      </c>
      <c r="C27" s="19" t="s">
        <v>205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6</v>
      </c>
      <c r="J27" s="28" t="str">
        <f t="shared" si="4"/>
        <v>Memiliki kemampuan dalam menentukan peluang usaha kerajinan multiguna, target pasar dan teknik pengolahan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8</v>
      </c>
      <c r="P27" s="28" t="str">
        <f t="shared" si="9"/>
        <v>Sangat terampil dalam strategi promosi dan teknik penjualan usaha kerajinan multigun</v>
      </c>
      <c r="Q27" s="39"/>
      <c r="R27" s="39" t="s">
        <v>8</v>
      </c>
      <c r="S27" s="18"/>
      <c r="T27" s="1">
        <v>79</v>
      </c>
      <c r="U27" s="1">
        <v>80</v>
      </c>
      <c r="V27" s="1">
        <v>89.94</v>
      </c>
      <c r="W27" s="1">
        <v>91.09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88</v>
      </c>
      <c r="AI27" s="1">
        <v>70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 t="s">
        <v>344</v>
      </c>
      <c r="FI27" s="43" t="s">
        <v>345</v>
      </c>
      <c r="FJ27" s="41">
        <v>61068</v>
      </c>
      <c r="FK27" s="41">
        <v>61078</v>
      </c>
    </row>
    <row r="28" spans="1:167" x14ac:dyDescent="0.25">
      <c r="A28" s="19">
        <v>18</v>
      </c>
      <c r="B28" s="19">
        <v>140894</v>
      </c>
      <c r="C28" s="19" t="s">
        <v>206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6</v>
      </c>
      <c r="J28" s="28" t="str">
        <f t="shared" si="4"/>
        <v>Memiliki kemampuan dalam menentukan peluang usaha kerajinan multiguna, target pasar dan teknik pengolahan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8</v>
      </c>
      <c r="P28" s="28" t="str">
        <f t="shared" si="9"/>
        <v>Sangat terampil dalam strategi promosi dan teknik penjualan usaha kerajinan multigun</v>
      </c>
      <c r="Q28" s="39"/>
      <c r="R28" s="39" t="s">
        <v>8</v>
      </c>
      <c r="S28" s="18"/>
      <c r="T28" s="1">
        <v>76</v>
      </c>
      <c r="U28" s="1">
        <v>82</v>
      </c>
      <c r="V28" s="1">
        <v>87.06</v>
      </c>
      <c r="W28" s="1">
        <v>88.65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>
        <v>80</v>
      </c>
      <c r="AI28" s="1">
        <v>70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140909</v>
      </c>
      <c r="C29" s="19" t="s">
        <v>207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menganalisis usaha, membuat perencanaan, dan menganalisis sistem produksi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7</v>
      </c>
      <c r="P29" s="28" t="str">
        <f t="shared" si="9"/>
        <v>Sangat terampil dalam perhitungan laba, BEP dan harga jual serta biaya produksi</v>
      </c>
      <c r="Q29" s="39"/>
      <c r="R29" s="39" t="s">
        <v>8</v>
      </c>
      <c r="S29" s="18"/>
      <c r="T29" s="1">
        <v>86</v>
      </c>
      <c r="U29" s="1">
        <v>88</v>
      </c>
      <c r="V29" s="1">
        <v>91.59</v>
      </c>
      <c r="W29" s="1">
        <v>89.87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80</v>
      </c>
      <c r="AH29" s="1">
        <v>88</v>
      </c>
      <c r="AI29" s="1">
        <v>70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61069</v>
      </c>
      <c r="FK29" s="41">
        <v>61079</v>
      </c>
    </row>
    <row r="30" spans="1:167" x14ac:dyDescent="0.25">
      <c r="A30" s="19">
        <v>20</v>
      </c>
      <c r="B30" s="19">
        <v>140924</v>
      </c>
      <c r="C30" s="19" t="s">
        <v>208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dalam menganalisis usaha, membuat perencanaan, dan menganalisis sistem produksi</v>
      </c>
      <c r="K30" s="28">
        <f t="shared" si="5"/>
        <v>91.25</v>
      </c>
      <c r="L30" s="28" t="str">
        <f t="shared" si="6"/>
        <v>A</v>
      </c>
      <c r="M30" s="28">
        <f t="shared" si="7"/>
        <v>91.25</v>
      </c>
      <c r="N30" s="28" t="str">
        <f t="shared" si="8"/>
        <v>A</v>
      </c>
      <c r="O30" s="36">
        <v>2</v>
      </c>
      <c r="P30" s="28" t="str">
        <f t="shared" si="9"/>
        <v>Sangat terampil dalam menentukan peluang usaha makanan, target pasar dan teknik pengolahan</v>
      </c>
      <c r="Q30" s="39"/>
      <c r="R30" s="39" t="s">
        <v>8</v>
      </c>
      <c r="S30" s="18"/>
      <c r="T30" s="1">
        <v>88</v>
      </c>
      <c r="U30" s="1">
        <v>94</v>
      </c>
      <c r="V30" s="1">
        <v>96</v>
      </c>
      <c r="W30" s="1">
        <v>87.74</v>
      </c>
      <c r="X30" s="1"/>
      <c r="Y30" s="1"/>
      <c r="Z30" s="1"/>
      <c r="AA30" s="1"/>
      <c r="AB30" s="1"/>
      <c r="AC30" s="1"/>
      <c r="AD30" s="1"/>
      <c r="AE30" s="18"/>
      <c r="AF30" s="1">
        <v>91</v>
      </c>
      <c r="AG30" s="1">
        <v>90</v>
      </c>
      <c r="AH30" s="1">
        <v>92</v>
      </c>
      <c r="AI30" s="1">
        <v>92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140939</v>
      </c>
      <c r="C31" s="19" t="s">
        <v>209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menganalisis usaha, membuat perencanaan, dan menganalisis sistem produksi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dalam menentukan peluang usaha makanan, target pasar dan teknik pengolahan</v>
      </c>
      <c r="Q31" s="39"/>
      <c r="R31" s="39" t="s">
        <v>8</v>
      </c>
      <c r="S31" s="18"/>
      <c r="T31" s="1">
        <v>88</v>
      </c>
      <c r="U31" s="1">
        <v>90</v>
      </c>
      <c r="V31" s="1">
        <v>90</v>
      </c>
      <c r="W31" s="1">
        <v>89.26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74</v>
      </c>
      <c r="AH31" s="1">
        <v>88</v>
      </c>
      <c r="AI31" s="1">
        <v>70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61070</v>
      </c>
      <c r="FK31" s="41">
        <v>61080</v>
      </c>
    </row>
    <row r="32" spans="1:167" x14ac:dyDescent="0.25">
      <c r="A32" s="19">
        <v>22</v>
      </c>
      <c r="B32" s="19">
        <v>140954</v>
      </c>
      <c r="C32" s="19" t="s">
        <v>210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dalam menganalisis usaha, membuat perencanaan, dan menganalisis sistem produksi</v>
      </c>
      <c r="K32" s="28">
        <f t="shared" si="5"/>
        <v>89.25</v>
      </c>
      <c r="L32" s="28" t="str">
        <f t="shared" si="6"/>
        <v>A</v>
      </c>
      <c r="M32" s="28">
        <f t="shared" si="7"/>
        <v>89.25</v>
      </c>
      <c r="N32" s="28" t="str">
        <f t="shared" si="8"/>
        <v>A</v>
      </c>
      <c r="O32" s="36">
        <v>2</v>
      </c>
      <c r="P32" s="28" t="str">
        <f t="shared" si="9"/>
        <v>Sangat terampil dalam menentukan peluang usaha makanan, target pasar dan teknik pengolahan</v>
      </c>
      <c r="Q32" s="39"/>
      <c r="R32" s="39" t="s">
        <v>8</v>
      </c>
      <c r="S32" s="18"/>
      <c r="T32" s="1">
        <v>88</v>
      </c>
      <c r="U32" s="1">
        <v>94</v>
      </c>
      <c r="V32" s="1">
        <v>90.76</v>
      </c>
      <c r="W32" s="1">
        <v>90.17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88</v>
      </c>
      <c r="AH32" s="1">
        <v>89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140969</v>
      </c>
      <c r="C33" s="19" t="s">
        <v>211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dalam menentukan peluang usaha makanan, target pasar dan teknik pengolahan</v>
      </c>
      <c r="K33" s="28">
        <f t="shared" si="5"/>
        <v>89.75</v>
      </c>
      <c r="L33" s="28" t="str">
        <f t="shared" si="6"/>
        <v>A</v>
      </c>
      <c r="M33" s="28">
        <f t="shared" si="7"/>
        <v>89.75</v>
      </c>
      <c r="N33" s="28" t="str">
        <f t="shared" si="8"/>
        <v>A</v>
      </c>
      <c r="O33" s="36">
        <v>3</v>
      </c>
      <c r="P33" s="28" t="str">
        <f t="shared" si="9"/>
        <v>Sangat terampil dalam perhitungan laba, BEP dan harga jual serta biaya produksi</v>
      </c>
      <c r="Q33" s="39"/>
      <c r="R33" s="39" t="s">
        <v>8</v>
      </c>
      <c r="S33" s="18"/>
      <c r="T33" s="1">
        <v>79</v>
      </c>
      <c r="U33" s="1">
        <v>79</v>
      </c>
      <c r="V33" s="1">
        <v>90.35</v>
      </c>
      <c r="W33" s="1">
        <v>90.17</v>
      </c>
      <c r="X33" s="1"/>
      <c r="Y33" s="1"/>
      <c r="Z33" s="1"/>
      <c r="AA33" s="1"/>
      <c r="AB33" s="1"/>
      <c r="AC33" s="1"/>
      <c r="AD33" s="1"/>
      <c r="AE33" s="18"/>
      <c r="AF33" s="1">
        <v>91</v>
      </c>
      <c r="AG33" s="1">
        <v>90</v>
      </c>
      <c r="AH33" s="1">
        <v>88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140984</v>
      </c>
      <c r="C34" s="19" t="s">
        <v>212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menentukan peluang usaha makanan, target pasar dan teknik pengolahan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3</v>
      </c>
      <c r="P34" s="28" t="str">
        <f t="shared" si="9"/>
        <v>Sangat terampil dalam perhitungan laba, BEP dan harga jual serta biaya produksi</v>
      </c>
      <c r="Q34" s="39"/>
      <c r="R34" s="39" t="s">
        <v>8</v>
      </c>
      <c r="S34" s="18"/>
      <c r="T34" s="1">
        <v>76</v>
      </c>
      <c r="U34" s="1">
        <v>80</v>
      </c>
      <c r="V34" s="1">
        <v>87.06</v>
      </c>
      <c r="W34" s="1">
        <v>89.26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70</v>
      </c>
      <c r="AH34" s="1">
        <v>82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140999</v>
      </c>
      <c r="C35" s="19" t="s">
        <v>213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2</v>
      </c>
      <c r="J35" s="28" t="str">
        <f t="shared" si="4"/>
        <v>Memiliki kemampuan dalam menentukan peluang usaha makanan, target pasar dan teknik pengolahan</v>
      </c>
      <c r="K35" s="28">
        <f t="shared" si="5"/>
        <v>89.25</v>
      </c>
      <c r="L35" s="28" t="str">
        <f t="shared" si="6"/>
        <v>A</v>
      </c>
      <c r="M35" s="28">
        <f t="shared" si="7"/>
        <v>89.25</v>
      </c>
      <c r="N35" s="28" t="str">
        <f t="shared" si="8"/>
        <v>A</v>
      </c>
      <c r="O35" s="36">
        <v>3</v>
      </c>
      <c r="P35" s="28" t="str">
        <f t="shared" si="9"/>
        <v>Sangat terampil dalam perhitungan laba, BEP dan harga jual serta biaya produksi</v>
      </c>
      <c r="Q35" s="39"/>
      <c r="R35" s="39" t="s">
        <v>8</v>
      </c>
      <c r="S35" s="18"/>
      <c r="T35" s="1">
        <v>88</v>
      </c>
      <c r="U35" s="1">
        <v>86</v>
      </c>
      <c r="V35" s="1">
        <v>90.35</v>
      </c>
      <c r="W35" s="1">
        <v>92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88</v>
      </c>
      <c r="AH35" s="1">
        <v>89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141014</v>
      </c>
      <c r="C36" s="19" t="s">
        <v>214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3</v>
      </c>
      <c r="J36" s="28" t="str">
        <f t="shared" si="4"/>
        <v>Memiliki kemampuan dalam perhitungan laba, BEP dan harga jual serta biaya produksi</v>
      </c>
      <c r="K36" s="28">
        <f t="shared" si="5"/>
        <v>79</v>
      </c>
      <c r="L36" s="28" t="str">
        <f t="shared" si="6"/>
        <v>B</v>
      </c>
      <c r="M36" s="28">
        <f t="shared" si="7"/>
        <v>79</v>
      </c>
      <c r="N36" s="28" t="str">
        <f t="shared" si="8"/>
        <v>B</v>
      </c>
      <c r="O36" s="36">
        <v>5</v>
      </c>
      <c r="P36" s="28" t="str">
        <f t="shared" si="9"/>
        <v xml:space="preserve">sangat terampil dalam menganalisis usaha, membuat perencanaan, dan menganalisis sistem produksi kerajinan multi guna </v>
      </c>
      <c r="Q36" s="39"/>
      <c r="R36" s="39" t="s">
        <v>8</v>
      </c>
      <c r="S36" s="18"/>
      <c r="T36" s="1">
        <v>80</v>
      </c>
      <c r="U36" s="1">
        <v>80</v>
      </c>
      <c r="V36" s="1">
        <v>89.94</v>
      </c>
      <c r="W36" s="1">
        <v>90.17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70</v>
      </c>
      <c r="AH36" s="1">
        <v>88</v>
      </c>
      <c r="AI36" s="1">
        <v>70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141029</v>
      </c>
      <c r="C37" s="19" t="s">
        <v>215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4</v>
      </c>
      <c r="J37" s="28" t="str">
        <f t="shared" si="4"/>
        <v>Memiliki kemampuan dalam strategi promosi dan teknik penjualan usaha makanan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4</v>
      </c>
      <c r="P37" s="28" t="str">
        <f t="shared" si="9"/>
        <v>Sangat terampil dalam strategi promosi dan teknik penjualan usaha makanan</v>
      </c>
      <c r="Q37" s="39"/>
      <c r="R37" s="39" t="s">
        <v>8</v>
      </c>
      <c r="S37" s="18"/>
      <c r="T37" s="1">
        <v>80</v>
      </c>
      <c r="U37" s="1">
        <v>79</v>
      </c>
      <c r="V37" s="1">
        <v>89.94</v>
      </c>
      <c r="W37" s="1">
        <v>85.61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70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141044</v>
      </c>
      <c r="C38" s="19" t="s">
        <v>216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2</v>
      </c>
      <c r="J38" s="28" t="str">
        <f t="shared" si="4"/>
        <v>Memiliki kemampuan dalam menentukan peluang usaha makanan, target pasar dan teknik pengolahan</v>
      </c>
      <c r="K38" s="28">
        <f t="shared" si="5"/>
        <v>84.5</v>
      </c>
      <c r="L38" s="28" t="str">
        <f t="shared" si="6"/>
        <v>A</v>
      </c>
      <c r="M38" s="28">
        <f t="shared" si="7"/>
        <v>84.5</v>
      </c>
      <c r="N38" s="28" t="str">
        <f t="shared" si="8"/>
        <v>A</v>
      </c>
      <c r="O38" s="36">
        <v>6</v>
      </c>
      <c r="P38" s="28" t="str">
        <f t="shared" si="9"/>
        <v>Sangat terampil dalam menentukan peluang usaha kerajinan multiguna, target pasar dan teknik pengolahan</v>
      </c>
      <c r="Q38" s="39"/>
      <c r="R38" s="39" t="s">
        <v>8</v>
      </c>
      <c r="S38" s="18"/>
      <c r="T38" s="1">
        <v>92</v>
      </c>
      <c r="U38" s="1">
        <v>88</v>
      </c>
      <c r="V38" s="1">
        <v>92</v>
      </c>
      <c r="W38" s="1">
        <v>90.17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70</v>
      </c>
      <c r="AH38" s="1"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141059</v>
      </c>
      <c r="C39" s="19" t="s">
        <v>217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dalam menganalisis usaha, membuat perencanaan, dan menganalisis sistem produksi</v>
      </c>
      <c r="K39" s="28">
        <f t="shared" si="5"/>
        <v>85.75</v>
      </c>
      <c r="L39" s="28" t="str">
        <f t="shared" si="6"/>
        <v>A</v>
      </c>
      <c r="M39" s="28">
        <f t="shared" si="7"/>
        <v>85.75</v>
      </c>
      <c r="N39" s="28" t="str">
        <f t="shared" si="8"/>
        <v>A</v>
      </c>
      <c r="O39" s="36">
        <v>5</v>
      </c>
      <c r="P39" s="28" t="str">
        <f t="shared" si="9"/>
        <v xml:space="preserve">sangat terampil dalam menganalisis usaha, membuat perencanaan, dan menganalisis sistem produksi kerajinan multi guna </v>
      </c>
      <c r="Q39" s="39"/>
      <c r="R39" s="39" t="s">
        <v>8</v>
      </c>
      <c r="S39" s="18"/>
      <c r="T39" s="1">
        <v>92</v>
      </c>
      <c r="U39" s="1">
        <v>92</v>
      </c>
      <c r="V39" s="1">
        <v>92</v>
      </c>
      <c r="W39" s="1">
        <v>87.74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70</v>
      </c>
      <c r="AH39" s="1">
        <v>93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141074</v>
      </c>
      <c r="C40" s="19" t="s">
        <v>218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3</v>
      </c>
      <c r="J40" s="28" t="str">
        <f t="shared" si="4"/>
        <v>Memiliki kemampuan dalam perhitungan laba, BEP dan harga jual serta biaya produksi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8</v>
      </c>
      <c r="P40" s="28" t="str">
        <f t="shared" si="9"/>
        <v>Sangat terampil dalam strategi promosi dan teknik penjualan usaha kerajinan multigun</v>
      </c>
      <c r="Q40" s="39"/>
      <c r="R40" s="39" t="s">
        <v>8</v>
      </c>
      <c r="S40" s="18"/>
      <c r="T40" s="1">
        <v>76</v>
      </c>
      <c r="U40" s="1">
        <v>84</v>
      </c>
      <c r="V40" s="1">
        <v>89.12</v>
      </c>
      <c r="W40" s="1">
        <v>89.26</v>
      </c>
      <c r="X40" s="1"/>
      <c r="Y40" s="1"/>
      <c r="Z40" s="1"/>
      <c r="AA40" s="1"/>
      <c r="AB40" s="1"/>
      <c r="AC40" s="1"/>
      <c r="AD40" s="1"/>
      <c r="AE40" s="18"/>
      <c r="AF40" s="1">
        <v>91</v>
      </c>
      <c r="AG40" s="1">
        <v>90</v>
      </c>
      <c r="AH40" s="1">
        <v>81</v>
      </c>
      <c r="AI40" s="1">
        <v>70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141089</v>
      </c>
      <c r="C41" s="19" t="s">
        <v>219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dalam menentukan peluang usaha makanan, target pasar dan teknik pengolahan</v>
      </c>
      <c r="K41" s="28">
        <f t="shared" si="5"/>
        <v>79.75</v>
      </c>
      <c r="L41" s="28" t="str">
        <f t="shared" si="6"/>
        <v>B</v>
      </c>
      <c r="M41" s="28">
        <f t="shared" si="7"/>
        <v>79.75</v>
      </c>
      <c r="N41" s="28" t="str">
        <f t="shared" si="8"/>
        <v>B</v>
      </c>
      <c r="O41" s="36">
        <v>6</v>
      </c>
      <c r="P41" s="28" t="str">
        <f t="shared" si="9"/>
        <v>Sangat terampil dalam menentukan peluang usaha kerajinan multiguna, target pasar dan teknik pengolahan</v>
      </c>
      <c r="Q41" s="39"/>
      <c r="R41" s="39" t="s">
        <v>8</v>
      </c>
      <c r="S41" s="18"/>
      <c r="T41" s="1">
        <v>80</v>
      </c>
      <c r="U41" s="1">
        <v>80</v>
      </c>
      <c r="V41" s="1">
        <v>89.94</v>
      </c>
      <c r="W41" s="1">
        <v>90.48</v>
      </c>
      <c r="X41" s="1"/>
      <c r="Y41" s="1"/>
      <c r="Z41" s="1"/>
      <c r="AA41" s="1"/>
      <c r="AB41" s="1"/>
      <c r="AC41" s="1"/>
      <c r="AD41" s="1"/>
      <c r="AE41" s="18"/>
      <c r="AF41" s="1">
        <v>91</v>
      </c>
      <c r="AG41" s="1">
        <v>70</v>
      </c>
      <c r="AH41" s="1">
        <v>88</v>
      </c>
      <c r="AI41" s="1">
        <v>70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141104</v>
      </c>
      <c r="C42" s="19" t="s">
        <v>220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2</v>
      </c>
      <c r="J42" s="28" t="str">
        <f t="shared" si="4"/>
        <v>Memiliki kemampuan dalam menentukan peluang usaha makanan, target pasar dan teknik pengolahan</v>
      </c>
      <c r="K42" s="28">
        <f t="shared" si="5"/>
        <v>90.25</v>
      </c>
      <c r="L42" s="28" t="str">
        <f t="shared" si="6"/>
        <v>A</v>
      </c>
      <c r="M42" s="28">
        <f t="shared" si="7"/>
        <v>90.25</v>
      </c>
      <c r="N42" s="28" t="str">
        <f t="shared" si="8"/>
        <v>A</v>
      </c>
      <c r="O42" s="36">
        <v>7</v>
      </c>
      <c r="P42" s="28" t="str">
        <f t="shared" si="9"/>
        <v>Sangat terampil dalam perhitungan laba, BEP dan harga jual serta biaya produksi</v>
      </c>
      <c r="Q42" s="39"/>
      <c r="R42" s="39" t="s">
        <v>8</v>
      </c>
      <c r="S42" s="18"/>
      <c r="T42" s="1">
        <v>90</v>
      </c>
      <c r="U42" s="1">
        <v>84</v>
      </c>
      <c r="V42" s="1">
        <v>90.35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91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141119</v>
      </c>
      <c r="C43" s="19" t="s">
        <v>221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menganalisis usaha, membuat perencanaan, dan menganalisis sistem produksi</v>
      </c>
      <c r="K43" s="28">
        <f t="shared" si="5"/>
        <v>89.75</v>
      </c>
      <c r="L43" s="28" t="str">
        <f t="shared" si="6"/>
        <v>A</v>
      </c>
      <c r="M43" s="28">
        <f t="shared" si="7"/>
        <v>89.75</v>
      </c>
      <c r="N43" s="28" t="str">
        <f t="shared" si="8"/>
        <v>A</v>
      </c>
      <c r="O43" s="36">
        <v>8</v>
      </c>
      <c r="P43" s="28" t="str">
        <f t="shared" si="9"/>
        <v>Sangat terampil dalam strategi promosi dan teknik penjualan usaha kerajinan multigun</v>
      </c>
      <c r="Q43" s="39"/>
      <c r="R43" s="39" t="s">
        <v>8</v>
      </c>
      <c r="S43" s="18"/>
      <c r="T43" s="1">
        <v>89</v>
      </c>
      <c r="U43" s="1">
        <v>82</v>
      </c>
      <c r="V43" s="1">
        <v>90.35</v>
      </c>
      <c r="W43" s="1">
        <v>91.09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88</v>
      </c>
      <c r="AH43" s="1">
        <v>89</v>
      </c>
      <c r="AI43" s="1">
        <v>92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141134</v>
      </c>
      <c r="C44" s="19" t="s">
        <v>222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2</v>
      </c>
      <c r="J44" s="28" t="str">
        <f t="shared" si="4"/>
        <v>Memiliki kemampuan dalam menentukan peluang usaha makanan, target pasar dan teknik pengolahan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8</v>
      </c>
      <c r="P44" s="28" t="str">
        <f t="shared" si="9"/>
        <v>Sangat terampil dalam strategi promosi dan teknik penjualan usaha kerajinan multigun</v>
      </c>
      <c r="Q44" s="39"/>
      <c r="R44" s="39" t="s">
        <v>8</v>
      </c>
      <c r="S44" s="18"/>
      <c r="T44" s="1">
        <v>78</v>
      </c>
      <c r="U44" s="1">
        <v>81</v>
      </c>
      <c r="V44" s="1">
        <v>90.76</v>
      </c>
      <c r="W44" s="1">
        <v>90.17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90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141149</v>
      </c>
      <c r="C45" s="19" t="s">
        <v>223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usaha, membuat perencanaan, dan menganalisis sistem produksi</v>
      </c>
      <c r="K45" s="28">
        <f t="shared" si="5"/>
        <v>89.5</v>
      </c>
      <c r="L45" s="28" t="str">
        <f t="shared" si="6"/>
        <v>A</v>
      </c>
      <c r="M45" s="28">
        <f t="shared" si="7"/>
        <v>89.5</v>
      </c>
      <c r="N45" s="28" t="str">
        <f t="shared" si="8"/>
        <v>A</v>
      </c>
      <c r="O45" s="36">
        <v>8</v>
      </c>
      <c r="P45" s="28" t="str">
        <f t="shared" si="9"/>
        <v>Sangat terampil dalam strategi promosi dan teknik penjualan usaha kerajinan multigun</v>
      </c>
      <c r="Q45" s="39"/>
      <c r="R45" s="39" t="s">
        <v>8</v>
      </c>
      <c r="S45" s="18"/>
      <c r="T45" s="1">
        <v>82</v>
      </c>
      <c r="U45" s="1">
        <v>78</v>
      </c>
      <c r="V45" s="1">
        <v>90.35</v>
      </c>
      <c r="W45" s="1">
        <v>88.96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88</v>
      </c>
      <c r="AH45" s="1">
        <v>88</v>
      </c>
      <c r="AI45" s="1">
        <v>92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86.828571428571422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60" zoomScaleNormal="60" workbookViewId="0">
      <pane xSplit="3" ySplit="10" topLeftCell="D11" activePane="bottomRight" state="frozen"/>
      <selection pane="topRight"/>
      <selection pane="bottomLeft"/>
      <selection pane="bottomRight" activeCell="P26" sqref="P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141164</v>
      </c>
      <c r="C11" s="19" t="s">
        <v>225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usaha, membuat perencanaan, dan menganalisis sistem produksi</v>
      </c>
      <c r="K11" s="28">
        <f t="shared" ref="K11:K50" si="5">IF((COUNTA(AF11:AO11)&gt;0),AVERAGE(AF11:AO11),"")</f>
        <v>90.5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peluang usaha makanan, target pasar dan teknik pengolahan</v>
      </c>
      <c r="Q11" s="39"/>
      <c r="R11" s="39" t="s">
        <v>8</v>
      </c>
      <c r="S11" s="18"/>
      <c r="T11" s="1">
        <v>88</v>
      </c>
      <c r="U11" s="1">
        <v>87</v>
      </c>
      <c r="V11" s="1">
        <v>90</v>
      </c>
      <c r="W11" s="1">
        <v>90.19</v>
      </c>
      <c r="X11" s="1"/>
      <c r="Y11" s="1"/>
      <c r="Z11" s="1"/>
      <c r="AA11" s="1"/>
      <c r="AB11" s="1"/>
      <c r="AC11" s="1"/>
      <c r="AD11" s="1"/>
      <c r="AE11" s="18"/>
      <c r="AF11" s="1">
        <v>92</v>
      </c>
      <c r="AG11" s="1">
        <v>91</v>
      </c>
      <c r="AH11" s="1">
        <v>89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141179</v>
      </c>
      <c r="C12" s="19" t="s">
        <v>226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menentukan peluang usaha makanan, target pasar dan teknik pengolahan</v>
      </c>
      <c r="K12" s="28">
        <f t="shared" si="5"/>
        <v>84.75</v>
      </c>
      <c r="L12" s="28" t="str">
        <f t="shared" si="6"/>
        <v>A</v>
      </c>
      <c r="M12" s="28">
        <f t="shared" si="7"/>
        <v>84.75</v>
      </c>
      <c r="N12" s="28" t="str">
        <f t="shared" si="8"/>
        <v>A</v>
      </c>
      <c r="O12" s="36">
        <v>1</v>
      </c>
      <c r="P12" s="28" t="str">
        <f t="shared" si="9"/>
        <v>Sangat terampil dalam menganalisis usaha, membuat perencanaan, dan menganalisis sistem produksi</v>
      </c>
      <c r="Q12" s="39"/>
      <c r="R12" s="39" t="s">
        <v>8</v>
      </c>
      <c r="S12" s="18"/>
      <c r="T12" s="1">
        <v>81</v>
      </c>
      <c r="U12" s="1">
        <v>85</v>
      </c>
      <c r="V12" s="1">
        <v>84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92</v>
      </c>
      <c r="AH12" s="1">
        <v>87</v>
      </c>
      <c r="AI12" s="1">
        <v>70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141194</v>
      </c>
      <c r="C13" s="19" t="s">
        <v>227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dalam menganalisis usaha, membuat perencanaan, dan menganalisis sistem produksi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2</v>
      </c>
      <c r="P13" s="28" t="str">
        <f t="shared" si="9"/>
        <v>Sangat terampil dalam menentukan peluang usaha makanan, target pasar dan teknik pengolahan</v>
      </c>
      <c r="Q13" s="39"/>
      <c r="R13" s="39" t="s">
        <v>8</v>
      </c>
      <c r="S13" s="18"/>
      <c r="T13" s="1">
        <v>89</v>
      </c>
      <c r="U13" s="1">
        <v>95</v>
      </c>
      <c r="V13" s="1">
        <v>91.5</v>
      </c>
      <c r="W13" s="1">
        <v>90.42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92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347</v>
      </c>
      <c r="FI13" s="43" t="s">
        <v>335</v>
      </c>
      <c r="FJ13" s="41">
        <v>61081</v>
      </c>
      <c r="FK13" s="41">
        <v>61091</v>
      </c>
    </row>
    <row r="14" spans="1:167" x14ac:dyDescent="0.25">
      <c r="A14" s="19">
        <v>4</v>
      </c>
      <c r="B14" s="19">
        <v>141209</v>
      </c>
      <c r="C14" s="19" t="s">
        <v>228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usaha, membuat perencanaan, dan menganalisis sistem produksi</v>
      </c>
      <c r="K14" s="28">
        <f t="shared" si="5"/>
        <v>84.25</v>
      </c>
      <c r="L14" s="28" t="str">
        <f t="shared" si="6"/>
        <v>A</v>
      </c>
      <c r="M14" s="28">
        <f t="shared" si="7"/>
        <v>84.25</v>
      </c>
      <c r="N14" s="28" t="str">
        <f t="shared" si="8"/>
        <v>A</v>
      </c>
      <c r="O14" s="36">
        <v>2</v>
      </c>
      <c r="P14" s="28" t="str">
        <f t="shared" si="9"/>
        <v>Sangat terampil dalam menentukan peluang usaha makanan, target pasar dan teknik pengolahan</v>
      </c>
      <c r="Q14" s="39"/>
      <c r="R14" s="39" t="s">
        <v>8</v>
      </c>
      <c r="S14" s="18"/>
      <c r="T14" s="1">
        <v>87</v>
      </c>
      <c r="U14" s="1">
        <v>86</v>
      </c>
      <c r="V14" s="1">
        <v>89</v>
      </c>
      <c r="W14" s="1">
        <v>91.1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89</v>
      </c>
      <c r="AH14" s="1">
        <v>88</v>
      </c>
      <c r="AI14" s="1">
        <v>70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141224</v>
      </c>
      <c r="C15" s="19" t="s">
        <v>229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menganalisis usaha, membuat perencanaan, dan menganalisis sistem produksi</v>
      </c>
      <c r="K15" s="28">
        <f t="shared" si="5"/>
        <v>90.25</v>
      </c>
      <c r="L15" s="28" t="str">
        <f t="shared" si="6"/>
        <v>A</v>
      </c>
      <c r="M15" s="28">
        <f t="shared" si="7"/>
        <v>90.25</v>
      </c>
      <c r="N15" s="28" t="str">
        <f t="shared" si="8"/>
        <v>A</v>
      </c>
      <c r="O15" s="36">
        <v>2</v>
      </c>
      <c r="P15" s="28" t="str">
        <f t="shared" si="9"/>
        <v>Sangat terampil dalam menentukan peluang usaha makanan, target pasar dan teknik pengolahan</v>
      </c>
      <c r="Q15" s="39"/>
      <c r="R15" s="39" t="s">
        <v>8</v>
      </c>
      <c r="S15" s="18"/>
      <c r="T15" s="1">
        <v>90</v>
      </c>
      <c r="U15" s="1">
        <v>90</v>
      </c>
      <c r="V15" s="1">
        <v>90.5</v>
      </c>
      <c r="W15" s="1">
        <v>89.97</v>
      </c>
      <c r="X15" s="1"/>
      <c r="Y15" s="1"/>
      <c r="Z15" s="1"/>
      <c r="AA15" s="1"/>
      <c r="AB15" s="1"/>
      <c r="AC15" s="1"/>
      <c r="AD15" s="1"/>
      <c r="AE15" s="18"/>
      <c r="AF15" s="1">
        <v>91</v>
      </c>
      <c r="AG15" s="1">
        <v>92</v>
      </c>
      <c r="AH15" s="1">
        <v>90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336</v>
      </c>
      <c r="FI15" s="43" t="s">
        <v>337</v>
      </c>
      <c r="FJ15" s="41">
        <v>61082</v>
      </c>
      <c r="FK15" s="41">
        <v>61092</v>
      </c>
    </row>
    <row r="16" spans="1:167" x14ac:dyDescent="0.25">
      <c r="A16" s="19">
        <v>6</v>
      </c>
      <c r="B16" s="19">
        <v>141239</v>
      </c>
      <c r="C16" s="19" t="s">
        <v>230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2</v>
      </c>
      <c r="J16" s="28" t="str">
        <f t="shared" si="4"/>
        <v>Memiliki kemampuan dalam menentukan peluang usaha makanan, target pasar dan teknik pengolahan</v>
      </c>
      <c r="K16" s="28">
        <f t="shared" si="5"/>
        <v>90.25</v>
      </c>
      <c r="L16" s="28" t="str">
        <f t="shared" si="6"/>
        <v>A</v>
      </c>
      <c r="M16" s="28">
        <f t="shared" si="7"/>
        <v>90.25</v>
      </c>
      <c r="N16" s="28" t="str">
        <f t="shared" si="8"/>
        <v>A</v>
      </c>
      <c r="O16" s="36">
        <v>2</v>
      </c>
      <c r="P16" s="28" t="str">
        <f t="shared" si="9"/>
        <v>Sangat terampil dalam menentukan peluang usaha makanan, target pasar dan teknik pengolahan</v>
      </c>
      <c r="Q16" s="39"/>
      <c r="R16" s="39" t="s">
        <v>8</v>
      </c>
      <c r="S16" s="18"/>
      <c r="T16" s="1">
        <v>88</v>
      </c>
      <c r="U16" s="1">
        <v>94</v>
      </c>
      <c r="V16" s="1">
        <v>91.5</v>
      </c>
      <c r="W16" s="1">
        <v>89.74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91</v>
      </c>
      <c r="AH16" s="1">
        <v>92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141254</v>
      </c>
      <c r="C17" s="19" t="s">
        <v>231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menentukan peluang usaha makanan, target pasar dan teknik pengolahan</v>
      </c>
      <c r="K17" s="28">
        <f t="shared" si="5"/>
        <v>84.75</v>
      </c>
      <c r="L17" s="28" t="str">
        <f t="shared" si="6"/>
        <v>A</v>
      </c>
      <c r="M17" s="28">
        <f t="shared" si="7"/>
        <v>84.75</v>
      </c>
      <c r="N17" s="28" t="str">
        <f t="shared" si="8"/>
        <v>A</v>
      </c>
      <c r="O17" s="36">
        <v>4</v>
      </c>
      <c r="P17" s="28" t="str">
        <f t="shared" si="9"/>
        <v>Sangat terampil dalam strategi promosi dan teknik penjualan usaha makanan</v>
      </c>
      <c r="Q17" s="39"/>
      <c r="R17" s="39" t="s">
        <v>8</v>
      </c>
      <c r="S17" s="18"/>
      <c r="T17" s="1">
        <v>75</v>
      </c>
      <c r="U17" s="1">
        <v>75</v>
      </c>
      <c r="V17" s="1">
        <v>85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92</v>
      </c>
      <c r="AH17" s="1">
        <v>87</v>
      </c>
      <c r="AI17" s="1">
        <v>70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338</v>
      </c>
      <c r="FI17" s="43" t="s">
        <v>339</v>
      </c>
      <c r="FJ17" s="41">
        <v>61083</v>
      </c>
      <c r="FK17" s="41">
        <v>61093</v>
      </c>
    </row>
    <row r="18" spans="1:167" x14ac:dyDescent="0.25">
      <c r="A18" s="19">
        <v>8</v>
      </c>
      <c r="B18" s="19">
        <v>141269</v>
      </c>
      <c r="C18" s="19" t="s">
        <v>232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4</v>
      </c>
      <c r="J18" s="28" t="str">
        <f t="shared" si="4"/>
        <v>Memiliki kemampuan dalam strategi promosi dan teknik penjualan usaha makanan</v>
      </c>
      <c r="K18" s="28">
        <f t="shared" si="5"/>
        <v>84.75</v>
      </c>
      <c r="L18" s="28" t="str">
        <f t="shared" si="6"/>
        <v>A</v>
      </c>
      <c r="M18" s="28">
        <f t="shared" si="7"/>
        <v>84.75</v>
      </c>
      <c r="N18" s="28" t="str">
        <f t="shared" si="8"/>
        <v>A</v>
      </c>
      <c r="O18" s="36">
        <v>5</v>
      </c>
      <c r="P18" s="28" t="str">
        <f t="shared" si="9"/>
        <v xml:space="preserve">sangat terampil dalam menganalisis usaha, membuat perencanaan, dan menganalisis sistem produksi kerajinan multi guna </v>
      </c>
      <c r="Q18" s="39"/>
      <c r="R18" s="39" t="s">
        <v>8</v>
      </c>
      <c r="S18" s="18"/>
      <c r="T18" s="1">
        <v>78</v>
      </c>
      <c r="U18" s="1">
        <v>79</v>
      </c>
      <c r="V18" s="1">
        <v>85</v>
      </c>
      <c r="W18" s="1">
        <v>89.74</v>
      </c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92</v>
      </c>
      <c r="AH18" s="1">
        <v>88</v>
      </c>
      <c r="AI18" s="1">
        <v>70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141284</v>
      </c>
      <c r="C19" s="19" t="s">
        <v>233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4</v>
      </c>
      <c r="J19" s="28" t="str">
        <f t="shared" si="4"/>
        <v>Memiliki kemampuan dalam strategi promosi dan teknik penjualan usaha makanan</v>
      </c>
      <c r="K19" s="28">
        <f t="shared" si="5"/>
        <v>90.25</v>
      </c>
      <c r="L19" s="28" t="str">
        <f t="shared" si="6"/>
        <v>A</v>
      </c>
      <c r="M19" s="28">
        <f t="shared" si="7"/>
        <v>90.25</v>
      </c>
      <c r="N19" s="28" t="str">
        <f t="shared" si="8"/>
        <v>A</v>
      </c>
      <c r="O19" s="36">
        <v>6</v>
      </c>
      <c r="P19" s="28" t="str">
        <f t="shared" si="9"/>
        <v>Sangat terampil dalam menentukan peluang usaha kerajinan multiguna, target pasar dan teknik pengolahan</v>
      </c>
      <c r="Q19" s="39"/>
      <c r="R19" s="39" t="s">
        <v>8</v>
      </c>
      <c r="S19" s="18"/>
      <c r="T19" s="1">
        <v>85</v>
      </c>
      <c r="U19" s="1">
        <v>88</v>
      </c>
      <c r="V19" s="1">
        <v>91</v>
      </c>
      <c r="W19" s="1">
        <v>87.94</v>
      </c>
      <c r="X19" s="1"/>
      <c r="Y19" s="1"/>
      <c r="Z19" s="1"/>
      <c r="AA19" s="1"/>
      <c r="AB19" s="1"/>
      <c r="AC19" s="1"/>
      <c r="AD19" s="1"/>
      <c r="AE19" s="18"/>
      <c r="AF19" s="1">
        <v>91</v>
      </c>
      <c r="AG19" s="1">
        <v>92</v>
      </c>
      <c r="AH19" s="1">
        <v>90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340</v>
      </c>
      <c r="FI19" s="43" t="s">
        <v>341</v>
      </c>
      <c r="FJ19" s="41">
        <v>61084</v>
      </c>
      <c r="FK19" s="41">
        <v>61094</v>
      </c>
    </row>
    <row r="20" spans="1:167" x14ac:dyDescent="0.25">
      <c r="A20" s="19">
        <v>10</v>
      </c>
      <c r="B20" s="19">
        <v>141299</v>
      </c>
      <c r="C20" s="19" t="s">
        <v>234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4</v>
      </c>
      <c r="J20" s="28" t="str">
        <f t="shared" si="4"/>
        <v>Memiliki kemampuan dalam strategi promosi dan teknik penjualan usaha makanan</v>
      </c>
      <c r="K20" s="28">
        <f t="shared" si="5"/>
        <v>85.25</v>
      </c>
      <c r="L20" s="28" t="str">
        <f t="shared" si="6"/>
        <v>A</v>
      </c>
      <c r="M20" s="28">
        <f t="shared" si="7"/>
        <v>85.25</v>
      </c>
      <c r="N20" s="28" t="str">
        <f t="shared" si="8"/>
        <v>A</v>
      </c>
      <c r="O20" s="36">
        <v>6</v>
      </c>
      <c r="P20" s="28" t="str">
        <f t="shared" si="9"/>
        <v>Sangat terampil dalam menentukan peluang usaha kerajinan multiguna, target pasar dan teknik pengolahan</v>
      </c>
      <c r="Q20" s="39"/>
      <c r="R20" s="39" t="s">
        <v>8</v>
      </c>
      <c r="S20" s="18"/>
      <c r="T20" s="1">
        <v>80</v>
      </c>
      <c r="U20" s="1">
        <v>84</v>
      </c>
      <c r="V20" s="1">
        <v>85</v>
      </c>
      <c r="W20" s="1">
        <v>83.65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92</v>
      </c>
      <c r="AH20" s="1">
        <v>89</v>
      </c>
      <c r="AI20" s="1">
        <v>70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141314</v>
      </c>
      <c r="C21" s="19" t="s">
        <v>235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3</v>
      </c>
      <c r="J21" s="28" t="str">
        <f t="shared" si="4"/>
        <v>Memiliki kemampuan dalam perhitungan laba, BEP dan harga jual serta biaya produksi</v>
      </c>
      <c r="K21" s="28">
        <f t="shared" si="5"/>
        <v>90.25</v>
      </c>
      <c r="L21" s="28" t="str">
        <f t="shared" si="6"/>
        <v>A</v>
      </c>
      <c r="M21" s="28">
        <f t="shared" si="7"/>
        <v>90.25</v>
      </c>
      <c r="N21" s="28" t="str">
        <f t="shared" si="8"/>
        <v>A</v>
      </c>
      <c r="O21" s="36">
        <v>6</v>
      </c>
      <c r="P21" s="28" t="str">
        <f t="shared" si="9"/>
        <v>Sangat terampil dalam menentukan peluang usaha kerajinan multiguna, target pasar dan teknik pengolahan</v>
      </c>
      <c r="Q21" s="39"/>
      <c r="R21" s="39" t="s">
        <v>8</v>
      </c>
      <c r="S21" s="18"/>
      <c r="T21" s="1">
        <v>88</v>
      </c>
      <c r="U21" s="1">
        <v>90</v>
      </c>
      <c r="V21" s="1">
        <v>90.5</v>
      </c>
      <c r="W21" s="1">
        <v>91.55</v>
      </c>
      <c r="X21" s="1"/>
      <c r="Y21" s="1"/>
      <c r="Z21" s="1"/>
      <c r="AA21" s="1"/>
      <c r="AB21" s="1"/>
      <c r="AC21" s="1"/>
      <c r="AD21" s="1"/>
      <c r="AE21" s="18"/>
      <c r="AF21" s="1">
        <v>92</v>
      </c>
      <c r="AG21" s="1">
        <v>91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334</v>
      </c>
      <c r="FI21" s="43" t="s">
        <v>76</v>
      </c>
      <c r="FJ21" s="41">
        <v>61085</v>
      </c>
      <c r="FK21" s="41">
        <v>61095</v>
      </c>
    </row>
    <row r="22" spans="1:167" x14ac:dyDescent="0.25">
      <c r="A22" s="19">
        <v>12</v>
      </c>
      <c r="B22" s="19">
        <v>141329</v>
      </c>
      <c r="C22" s="19" t="s">
        <v>236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3</v>
      </c>
      <c r="J22" s="28" t="str">
        <f t="shared" si="4"/>
        <v>Memiliki kemampuan dalam perhitungan laba, BEP dan harga jual serta biaya produksi</v>
      </c>
      <c r="K22" s="28">
        <f t="shared" si="5"/>
        <v>84.75</v>
      </c>
      <c r="L22" s="28" t="str">
        <f t="shared" si="6"/>
        <v>A</v>
      </c>
      <c r="M22" s="28">
        <f t="shared" si="7"/>
        <v>84.75</v>
      </c>
      <c r="N22" s="28" t="str">
        <f t="shared" si="8"/>
        <v>A</v>
      </c>
      <c r="O22" s="36">
        <v>6</v>
      </c>
      <c r="P22" s="28" t="str">
        <f t="shared" si="9"/>
        <v>Sangat terampil dalam menentukan peluang usaha kerajinan multiguna, target pasar dan teknik pengolahan</v>
      </c>
      <c r="Q22" s="39"/>
      <c r="R22" s="39" t="s">
        <v>8</v>
      </c>
      <c r="S22" s="18"/>
      <c r="T22" s="1">
        <v>79</v>
      </c>
      <c r="U22" s="1">
        <v>80</v>
      </c>
      <c r="V22" s="1">
        <v>89</v>
      </c>
      <c r="W22" s="1">
        <v>91.1</v>
      </c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92</v>
      </c>
      <c r="AH22" s="1">
        <v>88</v>
      </c>
      <c r="AI22" s="1">
        <v>70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141344</v>
      </c>
      <c r="C23" s="19" t="s">
        <v>237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2</v>
      </c>
      <c r="J23" s="28" t="str">
        <f t="shared" si="4"/>
        <v>Memiliki kemampuan dalam menentukan peluang usaha makanan, target pasar dan teknik pengolahan</v>
      </c>
      <c r="K23" s="28">
        <f t="shared" si="5"/>
        <v>84.75</v>
      </c>
      <c r="L23" s="28" t="str">
        <f t="shared" si="6"/>
        <v>A</v>
      </c>
      <c r="M23" s="28">
        <f t="shared" si="7"/>
        <v>84.75</v>
      </c>
      <c r="N23" s="28" t="str">
        <f t="shared" si="8"/>
        <v>A</v>
      </c>
      <c r="O23" s="36">
        <v>6</v>
      </c>
      <c r="P23" s="28" t="str">
        <f t="shared" si="9"/>
        <v>Sangat terampil dalam menentukan peluang usaha kerajinan multiguna, target pasar dan teknik pengolahan</v>
      </c>
      <c r="Q23" s="39"/>
      <c r="R23" s="39" t="s">
        <v>8</v>
      </c>
      <c r="S23" s="18"/>
      <c r="T23" s="1">
        <v>81</v>
      </c>
      <c r="U23" s="1">
        <v>87</v>
      </c>
      <c r="V23" s="1">
        <v>89</v>
      </c>
      <c r="W23" s="1">
        <v>87.94</v>
      </c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92</v>
      </c>
      <c r="AH23" s="1">
        <v>88</v>
      </c>
      <c r="AI23" s="1">
        <v>70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342</v>
      </c>
      <c r="FI23" s="43" t="s">
        <v>343</v>
      </c>
      <c r="FJ23" s="41">
        <v>61086</v>
      </c>
      <c r="FK23" s="41">
        <v>61096</v>
      </c>
    </row>
    <row r="24" spans="1:167" x14ac:dyDescent="0.25">
      <c r="A24" s="19">
        <v>14</v>
      </c>
      <c r="B24" s="19">
        <v>141359</v>
      </c>
      <c r="C24" s="19" t="s">
        <v>238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2</v>
      </c>
      <c r="J24" s="28" t="str">
        <f t="shared" si="4"/>
        <v>Memiliki kemampuan dalam menentukan peluang usaha makanan, target pasar dan teknik pengolahan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6</v>
      </c>
      <c r="P24" s="28" t="str">
        <f t="shared" si="9"/>
        <v>Sangat terampil dalam menentukan peluang usaha kerajinan multiguna, target pasar dan teknik pengolahan</v>
      </c>
      <c r="Q24" s="39"/>
      <c r="R24" s="39" t="s">
        <v>8</v>
      </c>
      <c r="S24" s="18"/>
      <c r="T24" s="1">
        <v>83</v>
      </c>
      <c r="U24" s="1">
        <v>86</v>
      </c>
      <c r="V24" s="1">
        <v>89</v>
      </c>
      <c r="W24" s="1">
        <v>90.65</v>
      </c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91</v>
      </c>
      <c r="AH24" s="1">
        <v>88</v>
      </c>
      <c r="AI24" s="1">
        <v>70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141374</v>
      </c>
      <c r="C25" s="19" t="s">
        <v>239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5</v>
      </c>
      <c r="J25" s="28" t="str">
        <f t="shared" si="4"/>
        <v xml:space="preserve">Memiliki kemampuan dalam menganalisis usaha, membuat perencanaan, dan menganalisis sistem produksi kerajinan multi guna </v>
      </c>
      <c r="K25" s="28">
        <f t="shared" si="5"/>
        <v>85.75</v>
      </c>
      <c r="L25" s="28" t="str">
        <f t="shared" si="6"/>
        <v>A</v>
      </c>
      <c r="M25" s="28">
        <f t="shared" si="7"/>
        <v>85.75</v>
      </c>
      <c r="N25" s="28" t="str">
        <f t="shared" si="8"/>
        <v>A</v>
      </c>
      <c r="O25" s="36">
        <v>7</v>
      </c>
      <c r="P25" s="28" t="str">
        <f t="shared" si="9"/>
        <v>Sangat terampil dalam perhitungan laba, BEP dan harga jual serta biaya produksi</v>
      </c>
      <c r="Q25" s="39"/>
      <c r="R25" s="39" t="s">
        <v>8</v>
      </c>
      <c r="S25" s="18"/>
      <c r="T25" s="1">
        <v>90</v>
      </c>
      <c r="U25" s="1">
        <v>86</v>
      </c>
      <c r="V25" s="1">
        <v>86</v>
      </c>
      <c r="W25" s="1">
        <v>91.55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91</v>
      </c>
      <c r="AH25" s="1">
        <v>92</v>
      </c>
      <c r="AI25" s="1">
        <v>70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 t="s">
        <v>338</v>
      </c>
      <c r="FI25" s="43" t="s">
        <v>339</v>
      </c>
      <c r="FJ25" s="41">
        <v>61087</v>
      </c>
      <c r="FK25" s="41">
        <v>61097</v>
      </c>
    </row>
    <row r="26" spans="1:167" x14ac:dyDescent="0.25">
      <c r="A26" s="19">
        <v>16</v>
      </c>
      <c r="B26" s="19">
        <v>141389</v>
      </c>
      <c r="C26" s="19" t="s">
        <v>240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6</v>
      </c>
      <c r="J26" s="28" t="str">
        <f t="shared" si="4"/>
        <v>Memiliki kemampuan dalam menentukan peluang usaha kerajinan multiguna, target pasar dan teknik pengolahan</v>
      </c>
      <c r="K26" s="28">
        <f t="shared" si="5"/>
        <v>84.75</v>
      </c>
      <c r="L26" s="28" t="str">
        <f t="shared" si="6"/>
        <v>A</v>
      </c>
      <c r="M26" s="28">
        <f t="shared" si="7"/>
        <v>84.75</v>
      </c>
      <c r="N26" s="28" t="str">
        <f t="shared" si="8"/>
        <v>A</v>
      </c>
      <c r="O26" s="36">
        <v>7</v>
      </c>
      <c r="P26" s="28" t="str">
        <f t="shared" si="9"/>
        <v>Sangat terampil dalam perhitungan laba, BEP dan harga jual serta biaya produksi</v>
      </c>
      <c r="Q26" s="39"/>
      <c r="R26" s="39" t="s">
        <v>8</v>
      </c>
      <c r="S26" s="18"/>
      <c r="T26" s="1">
        <v>80</v>
      </c>
      <c r="U26" s="1">
        <v>88</v>
      </c>
      <c r="V26" s="1">
        <v>89</v>
      </c>
      <c r="W26" s="1">
        <v>91.32</v>
      </c>
      <c r="X26" s="1"/>
      <c r="Y26" s="1"/>
      <c r="Z26" s="1"/>
      <c r="AA26" s="1"/>
      <c r="AB26" s="1"/>
      <c r="AC26" s="1"/>
      <c r="AD26" s="1"/>
      <c r="AE26" s="18"/>
      <c r="AF26" s="1">
        <v>91</v>
      </c>
      <c r="AG26" s="1">
        <v>91</v>
      </c>
      <c r="AH26" s="1">
        <v>87</v>
      </c>
      <c r="AI26" s="1">
        <v>70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141404</v>
      </c>
      <c r="C27" s="19" t="s">
        <v>241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6</v>
      </c>
      <c r="J27" s="28" t="str">
        <f t="shared" si="4"/>
        <v>Memiliki kemampuan dalam menentukan peluang usaha kerajinan multiguna, target pasar dan teknik pengolahan</v>
      </c>
      <c r="K27" s="28">
        <f t="shared" si="5"/>
        <v>84.75</v>
      </c>
      <c r="L27" s="28" t="str">
        <f t="shared" si="6"/>
        <v>A</v>
      </c>
      <c r="M27" s="28">
        <f t="shared" si="7"/>
        <v>84.75</v>
      </c>
      <c r="N27" s="28" t="str">
        <f t="shared" si="8"/>
        <v>A</v>
      </c>
      <c r="O27" s="36">
        <v>8</v>
      </c>
      <c r="P27" s="28" t="str">
        <f t="shared" si="9"/>
        <v>Sangat terampil dalam strategi promosi dan teknik penjualan usaha kerajinan multigun</v>
      </c>
      <c r="Q27" s="39"/>
      <c r="R27" s="39" t="s">
        <v>8</v>
      </c>
      <c r="S27" s="18"/>
      <c r="T27" s="1">
        <v>78</v>
      </c>
      <c r="U27" s="1">
        <v>86</v>
      </c>
      <c r="V27" s="1">
        <v>89</v>
      </c>
      <c r="W27" s="1">
        <v>85.45</v>
      </c>
      <c r="X27" s="1"/>
      <c r="Y27" s="1"/>
      <c r="Z27" s="1"/>
      <c r="AA27" s="1"/>
      <c r="AB27" s="1"/>
      <c r="AC27" s="1"/>
      <c r="AD27" s="1"/>
      <c r="AE27" s="18"/>
      <c r="AF27" s="1">
        <v>92</v>
      </c>
      <c r="AG27" s="1">
        <v>89</v>
      </c>
      <c r="AH27" s="1">
        <v>88</v>
      </c>
      <c r="AI27" s="1">
        <v>70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 t="s">
        <v>344</v>
      </c>
      <c r="FI27" s="43" t="s">
        <v>345</v>
      </c>
      <c r="FJ27" s="41">
        <v>61088</v>
      </c>
      <c r="FK27" s="41">
        <v>61098</v>
      </c>
    </row>
    <row r="28" spans="1:167" x14ac:dyDescent="0.25">
      <c r="A28" s="19">
        <v>18</v>
      </c>
      <c r="B28" s="19">
        <v>142770</v>
      </c>
      <c r="C28" s="19" t="s">
        <v>242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6</v>
      </c>
      <c r="J28" s="28" t="str">
        <f t="shared" si="4"/>
        <v>Memiliki kemampuan dalam menentukan peluang usaha kerajinan multiguna, target pasar dan teknik pengolahan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8</v>
      </c>
      <c r="P28" s="28" t="str">
        <f t="shared" si="9"/>
        <v>Sangat terampil dalam strategi promosi dan teknik penjualan usaha kerajinan multigun</v>
      </c>
      <c r="Q28" s="39"/>
      <c r="R28" s="39" t="s">
        <v>8</v>
      </c>
      <c r="S28" s="18"/>
      <c r="T28" s="1">
        <v>83</v>
      </c>
      <c r="U28" s="1">
        <v>86</v>
      </c>
      <c r="V28" s="1">
        <v>85</v>
      </c>
      <c r="W28" s="1">
        <v>86.13</v>
      </c>
      <c r="X28" s="1"/>
      <c r="Y28" s="1"/>
      <c r="Z28" s="1"/>
      <c r="AA28" s="1"/>
      <c r="AB28" s="1"/>
      <c r="AC28" s="1"/>
      <c r="AD28" s="1"/>
      <c r="AE28" s="18"/>
      <c r="AF28" s="1">
        <v>91</v>
      </c>
      <c r="AG28" s="1">
        <v>89</v>
      </c>
      <c r="AH28" s="1">
        <v>88</v>
      </c>
      <c r="AI28" s="1">
        <v>70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141419</v>
      </c>
      <c r="C29" s="19" t="s">
        <v>243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dalam menganalisis usaha, membuat perencanaan, dan menganalisis sistem produksi</v>
      </c>
      <c r="K29" s="28">
        <f t="shared" si="5"/>
        <v>87.25</v>
      </c>
      <c r="L29" s="28" t="str">
        <f t="shared" si="6"/>
        <v>A</v>
      </c>
      <c r="M29" s="28">
        <f t="shared" si="7"/>
        <v>87.25</v>
      </c>
      <c r="N29" s="28" t="str">
        <f t="shared" si="8"/>
        <v>A</v>
      </c>
      <c r="O29" s="36">
        <v>7</v>
      </c>
      <c r="P29" s="28" t="str">
        <f t="shared" si="9"/>
        <v>Sangat terampil dalam perhitungan laba, BEP dan harga jual serta biaya produksi</v>
      </c>
      <c r="Q29" s="39"/>
      <c r="R29" s="39" t="s">
        <v>8</v>
      </c>
      <c r="S29" s="18"/>
      <c r="T29" s="1">
        <v>90</v>
      </c>
      <c r="U29" s="1">
        <v>94</v>
      </c>
      <c r="V29" s="1">
        <v>91</v>
      </c>
      <c r="W29" s="1">
        <v>90.87</v>
      </c>
      <c r="X29" s="1"/>
      <c r="Y29" s="1"/>
      <c r="Z29" s="1"/>
      <c r="AA29" s="1"/>
      <c r="AB29" s="1"/>
      <c r="AC29" s="1"/>
      <c r="AD29" s="1"/>
      <c r="AE29" s="18"/>
      <c r="AF29" s="1">
        <v>89</v>
      </c>
      <c r="AG29" s="1">
        <v>89</v>
      </c>
      <c r="AH29" s="1">
        <v>91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 t="s">
        <v>336</v>
      </c>
      <c r="FI29" s="43" t="s">
        <v>346</v>
      </c>
      <c r="FJ29" s="41">
        <v>61089</v>
      </c>
      <c r="FK29" s="41">
        <v>61099</v>
      </c>
    </row>
    <row r="30" spans="1:167" x14ac:dyDescent="0.25">
      <c r="A30" s="19">
        <v>20</v>
      </c>
      <c r="B30" s="19">
        <v>141434</v>
      </c>
      <c r="C30" s="19" t="s">
        <v>244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usaha, membuat perencanaan, dan menganalisis sistem produksi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2</v>
      </c>
      <c r="P30" s="28" t="str">
        <f t="shared" si="9"/>
        <v>Sangat terampil dalam menentukan peluang usaha makanan, target pasar dan teknik pengolahan</v>
      </c>
      <c r="Q30" s="39"/>
      <c r="R30" s="39" t="s">
        <v>8</v>
      </c>
      <c r="S30" s="18"/>
      <c r="T30" s="1">
        <v>83</v>
      </c>
      <c r="U30" s="1">
        <v>86</v>
      </c>
      <c r="V30" s="1">
        <v>89</v>
      </c>
      <c r="W30" s="1">
        <v>91.32</v>
      </c>
      <c r="X30" s="1"/>
      <c r="Y30" s="1"/>
      <c r="Z30" s="1"/>
      <c r="AA30" s="1"/>
      <c r="AB30" s="1"/>
      <c r="AC30" s="1"/>
      <c r="AD30" s="1"/>
      <c r="AE30" s="18"/>
      <c r="AF30" s="1">
        <v>91</v>
      </c>
      <c r="AG30" s="1">
        <v>90</v>
      </c>
      <c r="AH30" s="1">
        <v>87</v>
      </c>
      <c r="AI30" s="1">
        <v>70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141449</v>
      </c>
      <c r="C31" s="19" t="s">
        <v>245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usaha, membuat perencanaan, dan menganalisis sistem produksi</v>
      </c>
      <c r="K31" s="28">
        <f t="shared" si="5"/>
        <v>84.25</v>
      </c>
      <c r="L31" s="28" t="str">
        <f t="shared" si="6"/>
        <v>A</v>
      </c>
      <c r="M31" s="28">
        <f t="shared" si="7"/>
        <v>84.25</v>
      </c>
      <c r="N31" s="28" t="str">
        <f t="shared" si="8"/>
        <v>A</v>
      </c>
      <c r="O31" s="36">
        <v>2</v>
      </c>
      <c r="P31" s="28" t="str">
        <f t="shared" si="9"/>
        <v>Sangat terampil dalam menentukan peluang usaha makanan, target pasar dan teknik pengolahan</v>
      </c>
      <c r="Q31" s="39"/>
      <c r="R31" s="39" t="s">
        <v>8</v>
      </c>
      <c r="S31" s="18"/>
      <c r="T31" s="1">
        <v>81</v>
      </c>
      <c r="U31" s="1">
        <v>85</v>
      </c>
      <c r="V31" s="1">
        <v>89.5</v>
      </c>
      <c r="W31" s="1">
        <v>90.87</v>
      </c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89</v>
      </c>
      <c r="AH31" s="1">
        <v>89</v>
      </c>
      <c r="AI31" s="1">
        <v>70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61090</v>
      </c>
      <c r="FK31" s="41">
        <v>61100</v>
      </c>
    </row>
    <row r="32" spans="1:167" x14ac:dyDescent="0.25">
      <c r="A32" s="19">
        <v>22</v>
      </c>
      <c r="B32" s="19">
        <v>141464</v>
      </c>
      <c r="C32" s="19" t="s">
        <v>246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menganalisis usaha, membuat perencanaan, dan menganalisis sistem produksi</v>
      </c>
      <c r="K32" s="28">
        <f t="shared" si="5"/>
        <v>84.75</v>
      </c>
      <c r="L32" s="28" t="str">
        <f t="shared" si="6"/>
        <v>A</v>
      </c>
      <c r="M32" s="28">
        <f t="shared" si="7"/>
        <v>84.75</v>
      </c>
      <c r="N32" s="28" t="str">
        <f t="shared" si="8"/>
        <v>A</v>
      </c>
      <c r="O32" s="36">
        <v>2</v>
      </c>
      <c r="P32" s="28" t="str">
        <f t="shared" si="9"/>
        <v>Sangat terampil dalam menentukan peluang usaha makanan, target pasar dan teknik pengolahan</v>
      </c>
      <c r="Q32" s="39"/>
      <c r="R32" s="39" t="s">
        <v>8</v>
      </c>
      <c r="S32" s="18"/>
      <c r="T32" s="1">
        <v>88</v>
      </c>
      <c r="U32" s="1">
        <v>88</v>
      </c>
      <c r="V32" s="1">
        <v>89</v>
      </c>
      <c r="W32" s="1">
        <v>89.52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89</v>
      </c>
      <c r="AI32" s="1">
        <v>70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141479</v>
      </c>
      <c r="C33" s="19" t="s">
        <v>247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2</v>
      </c>
      <c r="J33" s="28" t="str">
        <f t="shared" si="4"/>
        <v>Memiliki kemampuan dalam menentukan peluang usaha makanan, target pasar dan teknik pengolahan</v>
      </c>
      <c r="K33" s="28">
        <f t="shared" si="5"/>
        <v>90.25</v>
      </c>
      <c r="L33" s="28" t="str">
        <f t="shared" si="6"/>
        <v>A</v>
      </c>
      <c r="M33" s="28">
        <f t="shared" si="7"/>
        <v>90.25</v>
      </c>
      <c r="N33" s="28" t="str">
        <f t="shared" si="8"/>
        <v>A</v>
      </c>
      <c r="O33" s="36">
        <v>3</v>
      </c>
      <c r="P33" s="28" t="str">
        <f t="shared" si="9"/>
        <v>Sangat terampil dalam perhitungan laba, BEP dan harga jual serta biaya produksi</v>
      </c>
      <c r="Q33" s="39"/>
      <c r="R33" s="39" t="s">
        <v>8</v>
      </c>
      <c r="S33" s="18"/>
      <c r="T33" s="1">
        <v>89</v>
      </c>
      <c r="U33" s="1">
        <v>94</v>
      </c>
      <c r="V33" s="1">
        <v>91.5</v>
      </c>
      <c r="W33" s="1">
        <v>91.32</v>
      </c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92</v>
      </c>
      <c r="AH33" s="1">
        <v>90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141494</v>
      </c>
      <c r="C34" s="19" t="s">
        <v>248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2</v>
      </c>
      <c r="J34" s="28" t="str">
        <f t="shared" si="4"/>
        <v>Memiliki kemampuan dalam menentukan peluang usaha makanan, target pasar dan teknik pengolahan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3</v>
      </c>
      <c r="P34" s="28" t="str">
        <f t="shared" si="9"/>
        <v>Sangat terampil dalam perhitungan laba, BEP dan harga jual serta biaya produksi</v>
      </c>
      <c r="Q34" s="39"/>
      <c r="R34" s="39" t="s">
        <v>8</v>
      </c>
      <c r="S34" s="18"/>
      <c r="T34" s="1">
        <v>94</v>
      </c>
      <c r="U34" s="1">
        <v>92</v>
      </c>
      <c r="V34" s="1">
        <v>92</v>
      </c>
      <c r="W34" s="1">
        <v>88.39</v>
      </c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>
        <v>89</v>
      </c>
      <c r="AH34" s="1">
        <v>92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141509</v>
      </c>
      <c r="C35" s="19" t="s">
        <v>249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2</v>
      </c>
      <c r="J35" s="28" t="str">
        <f t="shared" si="4"/>
        <v>Memiliki kemampuan dalam menentukan peluang usaha makanan, target pasar dan teknik pengolahan</v>
      </c>
      <c r="K35" s="28">
        <f t="shared" si="5"/>
        <v>84.75</v>
      </c>
      <c r="L35" s="28" t="str">
        <f t="shared" si="6"/>
        <v>A</v>
      </c>
      <c r="M35" s="28">
        <f t="shared" si="7"/>
        <v>84.75</v>
      </c>
      <c r="N35" s="28" t="str">
        <f t="shared" si="8"/>
        <v>A</v>
      </c>
      <c r="O35" s="36">
        <v>3</v>
      </c>
      <c r="P35" s="28" t="str">
        <f t="shared" si="9"/>
        <v>Sangat terampil dalam perhitungan laba, BEP dan harga jual serta biaya produksi</v>
      </c>
      <c r="Q35" s="39"/>
      <c r="R35" s="39" t="s">
        <v>8</v>
      </c>
      <c r="S35" s="18"/>
      <c r="T35" s="1">
        <v>85</v>
      </c>
      <c r="U35" s="1">
        <v>87</v>
      </c>
      <c r="V35" s="1">
        <v>90</v>
      </c>
      <c r="W35" s="1">
        <v>89.29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91</v>
      </c>
      <c r="AH35" s="1">
        <v>88</v>
      </c>
      <c r="AI35" s="1">
        <v>70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141524</v>
      </c>
      <c r="C36" s="19" t="s">
        <v>250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3</v>
      </c>
      <c r="J36" s="28" t="str">
        <f t="shared" si="4"/>
        <v>Memiliki kemampuan dalam perhitungan laba, BEP dan harga jual serta biaya produksi</v>
      </c>
      <c r="K36" s="28">
        <f t="shared" si="5"/>
        <v>89.5</v>
      </c>
      <c r="L36" s="28" t="str">
        <f t="shared" si="6"/>
        <v>A</v>
      </c>
      <c r="M36" s="28">
        <f t="shared" si="7"/>
        <v>89.5</v>
      </c>
      <c r="N36" s="28" t="str">
        <f t="shared" si="8"/>
        <v>A</v>
      </c>
      <c r="O36" s="36">
        <v>5</v>
      </c>
      <c r="P36" s="28" t="str">
        <f t="shared" si="9"/>
        <v xml:space="preserve">sangat terampil dalam menganalisis usaha, membuat perencanaan, dan menganalisis sistem produksi kerajinan multi guna </v>
      </c>
      <c r="Q36" s="39"/>
      <c r="R36" s="39" t="s">
        <v>8</v>
      </c>
      <c r="S36" s="18"/>
      <c r="T36" s="1">
        <v>88</v>
      </c>
      <c r="U36" s="1">
        <v>92</v>
      </c>
      <c r="V36" s="1">
        <v>90.5</v>
      </c>
      <c r="W36" s="1">
        <v>90.42</v>
      </c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>
        <v>89</v>
      </c>
      <c r="AH36" s="1">
        <v>90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141539</v>
      </c>
      <c r="C37" s="19" t="s">
        <v>251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4</v>
      </c>
      <c r="J37" s="28" t="str">
        <f t="shared" si="4"/>
        <v>Memiliki kemampuan dalam strategi promosi dan teknik penjualan usaha makanan</v>
      </c>
      <c r="K37" s="28">
        <f t="shared" si="5"/>
        <v>89.5</v>
      </c>
      <c r="L37" s="28" t="str">
        <f t="shared" si="6"/>
        <v>A</v>
      </c>
      <c r="M37" s="28">
        <f t="shared" si="7"/>
        <v>89.5</v>
      </c>
      <c r="N37" s="28" t="str">
        <f t="shared" si="8"/>
        <v>A</v>
      </c>
      <c r="O37" s="36">
        <v>4</v>
      </c>
      <c r="P37" s="28" t="str">
        <f t="shared" si="9"/>
        <v>Sangat terampil dalam strategi promosi dan teknik penjualan usaha makanan</v>
      </c>
      <c r="Q37" s="39"/>
      <c r="R37" s="39" t="s">
        <v>8</v>
      </c>
      <c r="S37" s="18"/>
      <c r="T37" s="1">
        <v>92</v>
      </c>
      <c r="U37" s="1">
        <v>87</v>
      </c>
      <c r="V37" s="1">
        <v>89.5</v>
      </c>
      <c r="W37" s="1">
        <v>87.94</v>
      </c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92</v>
      </c>
      <c r="AH37" s="1">
        <v>89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141554</v>
      </c>
      <c r="C38" s="19" t="s">
        <v>252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2</v>
      </c>
      <c r="J38" s="28" t="str">
        <f t="shared" si="4"/>
        <v>Memiliki kemampuan dalam menentukan peluang usaha makanan, target pasar dan teknik pengolahan</v>
      </c>
      <c r="K38" s="28">
        <f t="shared" si="5"/>
        <v>89.25</v>
      </c>
      <c r="L38" s="28" t="str">
        <f t="shared" si="6"/>
        <v>A</v>
      </c>
      <c r="M38" s="28">
        <f t="shared" si="7"/>
        <v>89.25</v>
      </c>
      <c r="N38" s="28" t="str">
        <f t="shared" si="8"/>
        <v>A</v>
      </c>
      <c r="O38" s="36">
        <v>6</v>
      </c>
      <c r="P38" s="28" t="str">
        <f t="shared" si="9"/>
        <v>Sangat terampil dalam menentukan peluang usaha kerajinan multiguna, target pasar dan teknik pengolahan</v>
      </c>
      <c r="Q38" s="39"/>
      <c r="R38" s="39" t="s">
        <v>8</v>
      </c>
      <c r="S38" s="18"/>
      <c r="T38" s="1">
        <v>87</v>
      </c>
      <c r="U38" s="1">
        <v>87</v>
      </c>
      <c r="V38" s="1">
        <v>89</v>
      </c>
      <c r="W38" s="1">
        <v>89.06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89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141569</v>
      </c>
      <c r="C39" s="19" t="s">
        <v>253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usaha, membuat perencanaan, dan menganalisis sistem produksi</v>
      </c>
      <c r="K39" s="28">
        <f t="shared" si="5"/>
        <v>84.25</v>
      </c>
      <c r="L39" s="28" t="str">
        <f t="shared" si="6"/>
        <v>A</v>
      </c>
      <c r="M39" s="28">
        <f t="shared" si="7"/>
        <v>84.25</v>
      </c>
      <c r="N39" s="28" t="str">
        <f t="shared" si="8"/>
        <v>A</v>
      </c>
      <c r="O39" s="36">
        <v>5</v>
      </c>
      <c r="P39" s="28" t="str">
        <f t="shared" si="9"/>
        <v xml:space="preserve">sangat terampil dalam menganalisis usaha, membuat perencanaan, dan menganalisis sistem produksi kerajinan multi guna </v>
      </c>
      <c r="Q39" s="39"/>
      <c r="R39" s="39" t="s">
        <v>8</v>
      </c>
      <c r="S39" s="18"/>
      <c r="T39" s="1">
        <v>84</v>
      </c>
      <c r="U39" s="1">
        <v>83</v>
      </c>
      <c r="V39" s="1">
        <v>89</v>
      </c>
      <c r="W39" s="1">
        <v>88.84</v>
      </c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89</v>
      </c>
      <c r="AH39" s="1">
        <v>89</v>
      </c>
      <c r="AI39" s="1">
        <v>70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141584</v>
      </c>
      <c r="C40" s="19" t="s">
        <v>254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3</v>
      </c>
      <c r="J40" s="28" t="str">
        <f t="shared" si="4"/>
        <v>Memiliki kemampuan dalam perhitungan laba, BEP dan harga jual serta biaya produksi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v>8</v>
      </c>
      <c r="P40" s="28" t="str">
        <f t="shared" si="9"/>
        <v>Sangat terampil dalam strategi promosi dan teknik penjualan usaha kerajinan multigun</v>
      </c>
      <c r="Q40" s="39"/>
      <c r="R40" s="39" t="s">
        <v>8</v>
      </c>
      <c r="S40" s="18"/>
      <c r="T40" s="1">
        <v>83</v>
      </c>
      <c r="U40" s="1">
        <v>85</v>
      </c>
      <c r="V40" s="1">
        <v>89</v>
      </c>
      <c r="W40" s="1">
        <v>91.77</v>
      </c>
      <c r="X40" s="1"/>
      <c r="Y40" s="1"/>
      <c r="Z40" s="1"/>
      <c r="AA40" s="1"/>
      <c r="AB40" s="1"/>
      <c r="AC40" s="1"/>
      <c r="AD40" s="1"/>
      <c r="AE40" s="18"/>
      <c r="AF40" s="1">
        <v>91</v>
      </c>
      <c r="AG40" s="1">
        <v>89</v>
      </c>
      <c r="AH40" s="1">
        <v>88</v>
      </c>
      <c r="AI40" s="1">
        <v>70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141599</v>
      </c>
      <c r="C41" s="19" t="s">
        <v>255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2</v>
      </c>
      <c r="J41" s="28" t="str">
        <f t="shared" si="4"/>
        <v>Memiliki kemampuan dalam menentukan peluang usaha makanan, target pasar dan teknik pengolahan</v>
      </c>
      <c r="K41" s="28">
        <f t="shared" si="5"/>
        <v>85.25</v>
      </c>
      <c r="L41" s="28" t="str">
        <f t="shared" si="6"/>
        <v>A</v>
      </c>
      <c r="M41" s="28">
        <f t="shared" si="7"/>
        <v>85.25</v>
      </c>
      <c r="N41" s="28" t="str">
        <f t="shared" si="8"/>
        <v>A</v>
      </c>
      <c r="O41" s="36">
        <v>6</v>
      </c>
      <c r="P41" s="28" t="str">
        <f t="shared" si="9"/>
        <v>Sangat terampil dalam menentukan peluang usaha kerajinan multiguna, target pasar dan teknik pengolahan</v>
      </c>
      <c r="Q41" s="39"/>
      <c r="R41" s="39" t="s">
        <v>8</v>
      </c>
      <c r="S41" s="18"/>
      <c r="T41" s="1">
        <v>82</v>
      </c>
      <c r="U41" s="1">
        <v>94</v>
      </c>
      <c r="V41" s="1">
        <v>91</v>
      </c>
      <c r="W41" s="1">
        <v>91.32</v>
      </c>
      <c r="X41" s="1"/>
      <c r="Y41" s="1"/>
      <c r="Z41" s="1"/>
      <c r="AA41" s="1"/>
      <c r="AB41" s="1"/>
      <c r="AC41" s="1"/>
      <c r="AD41" s="1"/>
      <c r="AE41" s="18"/>
      <c r="AF41" s="1">
        <v>92</v>
      </c>
      <c r="AG41" s="1">
        <v>90</v>
      </c>
      <c r="AH41" s="1">
        <v>89</v>
      </c>
      <c r="AI41" s="1">
        <v>70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141614</v>
      </c>
      <c r="C42" s="19" t="s">
        <v>256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2</v>
      </c>
      <c r="J42" s="28" t="str">
        <f t="shared" si="4"/>
        <v>Memiliki kemampuan dalam menentukan peluang usaha makanan, target pasar dan teknik pengolahan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7</v>
      </c>
      <c r="P42" s="28" t="str">
        <f t="shared" si="9"/>
        <v>Sangat terampil dalam perhitungan laba, BEP dan harga jual serta biaya produksi</v>
      </c>
      <c r="Q42" s="39"/>
      <c r="R42" s="39" t="s">
        <v>8</v>
      </c>
      <c r="S42" s="18"/>
      <c r="T42" s="1">
        <v>92</v>
      </c>
      <c r="U42" s="1">
        <v>87</v>
      </c>
      <c r="V42" s="1">
        <v>90.5</v>
      </c>
      <c r="W42" s="1">
        <v>89.29</v>
      </c>
      <c r="X42" s="1"/>
      <c r="Y42" s="1"/>
      <c r="Z42" s="1"/>
      <c r="AA42" s="1"/>
      <c r="AB42" s="1"/>
      <c r="AC42" s="1"/>
      <c r="AD42" s="1"/>
      <c r="AE42" s="18"/>
      <c r="AF42" s="1">
        <v>92</v>
      </c>
      <c r="AG42" s="1">
        <v>89</v>
      </c>
      <c r="AH42" s="1">
        <v>89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141629</v>
      </c>
      <c r="C43" s="19" t="s">
        <v>257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usaha, membuat perencanaan, dan menganalisis sistem produksi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8</v>
      </c>
      <c r="P43" s="28" t="str">
        <f t="shared" si="9"/>
        <v>Sangat terampil dalam strategi promosi dan teknik penjualan usaha kerajinan multigun</v>
      </c>
      <c r="Q43" s="39"/>
      <c r="R43" s="39" t="s">
        <v>8</v>
      </c>
      <c r="S43" s="18"/>
      <c r="T43" s="1">
        <v>90</v>
      </c>
      <c r="U43" s="1">
        <v>85</v>
      </c>
      <c r="V43" s="1">
        <v>91</v>
      </c>
      <c r="W43" s="1">
        <v>89.29</v>
      </c>
      <c r="X43" s="1"/>
      <c r="Y43" s="1"/>
      <c r="Z43" s="1"/>
      <c r="AA43" s="1"/>
      <c r="AB43" s="1"/>
      <c r="AC43" s="1"/>
      <c r="AD43" s="1"/>
      <c r="AE43" s="18"/>
      <c r="AF43" s="1">
        <v>92</v>
      </c>
      <c r="AG43" s="1">
        <v>89</v>
      </c>
      <c r="AH43" s="1">
        <v>89</v>
      </c>
      <c r="AI43" s="1">
        <v>70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141644</v>
      </c>
      <c r="C44" s="19" t="s">
        <v>258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2</v>
      </c>
      <c r="J44" s="28" t="str">
        <f t="shared" si="4"/>
        <v>Memiliki kemampuan dalam menentukan peluang usaha makanan, target pasar dan teknik pengolahan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8</v>
      </c>
      <c r="P44" s="28" t="str">
        <f t="shared" si="9"/>
        <v>Sangat terampil dalam strategi promosi dan teknik penjualan usaha kerajinan multigun</v>
      </c>
      <c r="Q44" s="39"/>
      <c r="R44" s="39" t="s">
        <v>8</v>
      </c>
      <c r="S44" s="18"/>
      <c r="T44" s="1">
        <v>81</v>
      </c>
      <c r="U44" s="1">
        <v>79</v>
      </c>
      <c r="V44" s="1">
        <v>89</v>
      </c>
      <c r="W44" s="1">
        <v>91.32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91</v>
      </c>
      <c r="AH44" s="1">
        <v>87</v>
      </c>
      <c r="AI44" s="1">
        <v>70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142725</v>
      </c>
      <c r="C45" s="19" t="s">
        <v>259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usaha, membuat perencanaan, dan menganalisis sistem produksi</v>
      </c>
      <c r="K45" s="28">
        <f t="shared" si="5"/>
        <v>89.75</v>
      </c>
      <c r="L45" s="28" t="str">
        <f t="shared" si="6"/>
        <v>A</v>
      </c>
      <c r="M45" s="28">
        <f t="shared" si="7"/>
        <v>89.75</v>
      </c>
      <c r="N45" s="28" t="str">
        <f t="shared" si="8"/>
        <v>A</v>
      </c>
      <c r="O45" s="36">
        <v>8</v>
      </c>
      <c r="P45" s="28" t="str">
        <f t="shared" si="9"/>
        <v>Sangat terampil dalam strategi promosi dan teknik penjualan usaha kerajinan multigun</v>
      </c>
      <c r="Q45" s="39"/>
      <c r="R45" s="39" t="s">
        <v>8</v>
      </c>
      <c r="S45" s="18"/>
      <c r="T45" s="1">
        <v>82</v>
      </c>
      <c r="U45" s="1">
        <v>86</v>
      </c>
      <c r="V45" s="1">
        <v>89</v>
      </c>
      <c r="W45" s="1">
        <v>88.16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91</v>
      </c>
      <c r="AH45" s="1">
        <v>88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141659</v>
      </c>
      <c r="C46" s="19" t="s">
        <v>260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1</v>
      </c>
      <c r="J46" s="28" t="str">
        <f t="shared" si="4"/>
        <v>Memiliki kemampuan dalam menganalisis usaha, membuat perencanaan, dan menganalisis sistem produksi</v>
      </c>
      <c r="K46" s="28">
        <f t="shared" si="5"/>
        <v>85.25</v>
      </c>
      <c r="L46" s="28" t="str">
        <f t="shared" si="6"/>
        <v>A</v>
      </c>
      <c r="M46" s="28">
        <f t="shared" si="7"/>
        <v>85.25</v>
      </c>
      <c r="N46" s="28" t="str">
        <f t="shared" si="8"/>
        <v>A</v>
      </c>
      <c r="O46" s="36">
        <v>1</v>
      </c>
      <c r="P46" s="28" t="str">
        <f t="shared" si="9"/>
        <v>Sangat terampil dalam menganalisis usaha, membuat perencanaan, dan menganalisis sistem produksi</v>
      </c>
      <c r="Q46" s="39"/>
      <c r="R46" s="39" t="s">
        <v>8</v>
      </c>
      <c r="S46" s="18"/>
      <c r="T46" s="1">
        <v>78</v>
      </c>
      <c r="U46" s="1">
        <v>79</v>
      </c>
      <c r="V46" s="1">
        <v>91</v>
      </c>
      <c r="W46" s="1">
        <v>88.84</v>
      </c>
      <c r="X46" s="1"/>
      <c r="Y46" s="1"/>
      <c r="Z46" s="1"/>
      <c r="AA46" s="1"/>
      <c r="AB46" s="1"/>
      <c r="AC46" s="1"/>
      <c r="AD46" s="1"/>
      <c r="AE46" s="18"/>
      <c r="AF46" s="1">
        <v>92</v>
      </c>
      <c r="AG46" s="1">
        <v>91</v>
      </c>
      <c r="AH46" s="1">
        <v>88</v>
      </c>
      <c r="AI46" s="1">
        <v>70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149870</v>
      </c>
      <c r="C47" s="19" t="s">
        <v>261</v>
      </c>
      <c r="D47" s="18"/>
      <c r="E47" s="28">
        <f t="shared" si="0"/>
        <v>70</v>
      </c>
      <c r="F47" s="28" t="str">
        <f t="shared" si="1"/>
        <v>C</v>
      </c>
      <c r="G47" s="28">
        <f t="shared" si="2"/>
        <v>70</v>
      </c>
      <c r="H47" s="28" t="str">
        <f t="shared" si="3"/>
        <v>C</v>
      </c>
      <c r="I47" s="36">
        <v>9</v>
      </c>
      <c r="J47" s="28" t="str">
        <f t="shared" si="4"/>
        <v>Memiliki kemampuan dalam menentukan peluang usaha makanan, target pasar dan teknik pengolahan</v>
      </c>
      <c r="K47" s="28">
        <f t="shared" si="5"/>
        <v>70</v>
      </c>
      <c r="L47" s="28" t="str">
        <f t="shared" si="6"/>
        <v>C</v>
      </c>
      <c r="M47" s="28">
        <f t="shared" si="7"/>
        <v>70</v>
      </c>
      <c r="N47" s="28" t="str">
        <f t="shared" si="8"/>
        <v>C</v>
      </c>
      <c r="O47" s="36">
        <v>9</v>
      </c>
      <c r="P47" s="28" t="str">
        <f t="shared" si="9"/>
        <v>Terampil dalam menentukan peluang usaha makanan, target pasar dan teknik pengolahan</v>
      </c>
      <c r="Q47" s="39"/>
      <c r="R47" s="39" t="s">
        <v>8</v>
      </c>
      <c r="S47" s="18"/>
      <c r="T47" s="1">
        <v>70</v>
      </c>
      <c r="U47" s="1">
        <v>70</v>
      </c>
      <c r="V47" s="1">
        <v>70</v>
      </c>
      <c r="W47" s="1">
        <v>70</v>
      </c>
      <c r="X47" s="1"/>
      <c r="Y47" s="1"/>
      <c r="Z47" s="1"/>
      <c r="AA47" s="1"/>
      <c r="AB47" s="1"/>
      <c r="AC47" s="1"/>
      <c r="AD47" s="1"/>
      <c r="AE47" s="18"/>
      <c r="AF47" s="1">
        <v>70</v>
      </c>
      <c r="AG47" s="1">
        <v>70</v>
      </c>
      <c r="AH47" s="1">
        <v>70</v>
      </c>
      <c r="AI47" s="1">
        <v>70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86.972972972972968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D29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141674</v>
      </c>
      <c r="C11" s="19" t="s">
        <v>263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usaha, membuat perencanaan, dan menganalisis sistem produksi</v>
      </c>
      <c r="K11" s="28">
        <f t="shared" ref="K11:K50" si="5">IF((COUNTA(AF11:AO11)&gt;0),AVERAGE(AF11:AO11),"")</f>
        <v>89.75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peluang usaha makanan, target pasar dan teknik pengolahan</v>
      </c>
      <c r="Q11" s="39"/>
      <c r="R11" s="39" t="s">
        <v>8</v>
      </c>
      <c r="S11" s="18"/>
      <c r="T11" s="1">
        <v>83</v>
      </c>
      <c r="U11" s="1">
        <v>81</v>
      </c>
      <c r="V11" s="1">
        <v>89.57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>
        <v>89</v>
      </c>
      <c r="AH11" s="1">
        <v>89</v>
      </c>
      <c r="AI11" s="1">
        <v>92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141689</v>
      </c>
      <c r="C12" s="19" t="s">
        <v>264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2</v>
      </c>
      <c r="J12" s="28" t="str">
        <f t="shared" si="4"/>
        <v>Memiliki kemampuan dalam menentukan peluang usaha makanan, target pasar dan teknik pengolahan</v>
      </c>
      <c r="K12" s="28">
        <f t="shared" si="5"/>
        <v>83.25</v>
      </c>
      <c r="L12" s="28" t="str">
        <f t="shared" si="6"/>
        <v>B</v>
      </c>
      <c r="M12" s="28">
        <f t="shared" si="7"/>
        <v>83.25</v>
      </c>
      <c r="N12" s="28" t="str">
        <f t="shared" si="8"/>
        <v>B</v>
      </c>
      <c r="O12" s="36">
        <v>1</v>
      </c>
      <c r="P12" s="28" t="str">
        <f t="shared" si="9"/>
        <v>Sangat terampil dalam menganalisis usaha, membuat perencanaan, dan menganalisis sistem produksi</v>
      </c>
      <c r="Q12" s="39"/>
      <c r="R12" s="39" t="s">
        <v>8</v>
      </c>
      <c r="S12" s="18"/>
      <c r="T12" s="1">
        <v>79</v>
      </c>
      <c r="U12" s="1">
        <v>81</v>
      </c>
      <c r="V12" s="1">
        <v>85.57</v>
      </c>
      <c r="W12" s="1">
        <v>94.38</v>
      </c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>
        <v>89</v>
      </c>
      <c r="AH12" s="1">
        <v>85</v>
      </c>
      <c r="AI12" s="1">
        <v>70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141704</v>
      </c>
      <c r="C13" s="19" t="s">
        <v>265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dalam menganalisis usaha, membuat perencanaan, dan menganalisis sistem produksi</v>
      </c>
      <c r="K13" s="28">
        <f t="shared" si="5"/>
        <v>83.25</v>
      </c>
      <c r="L13" s="28" t="str">
        <f t="shared" si="6"/>
        <v>B</v>
      </c>
      <c r="M13" s="28">
        <f t="shared" si="7"/>
        <v>83.25</v>
      </c>
      <c r="N13" s="28" t="str">
        <f t="shared" si="8"/>
        <v>B</v>
      </c>
      <c r="O13" s="36">
        <v>2</v>
      </c>
      <c r="P13" s="28" t="str">
        <f t="shared" si="9"/>
        <v>Sangat terampil dalam menentukan peluang usaha makanan, target pasar dan teknik pengolahan</v>
      </c>
      <c r="Q13" s="39"/>
      <c r="R13" s="39" t="s">
        <v>8</v>
      </c>
      <c r="S13" s="18"/>
      <c r="T13" s="1">
        <v>81</v>
      </c>
      <c r="U13" s="1">
        <v>78</v>
      </c>
      <c r="V13" s="1">
        <v>80.430000000000007</v>
      </c>
      <c r="W13" s="1">
        <v>91</v>
      </c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89</v>
      </c>
      <c r="AH13" s="1">
        <v>85</v>
      </c>
      <c r="AI13" s="1">
        <v>70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347</v>
      </c>
      <c r="FI13" s="43" t="s">
        <v>335</v>
      </c>
      <c r="FJ13" s="41">
        <v>61101</v>
      </c>
      <c r="FK13" s="41">
        <v>61111</v>
      </c>
    </row>
    <row r="14" spans="1:167" x14ac:dyDescent="0.25">
      <c r="A14" s="19">
        <v>4</v>
      </c>
      <c r="B14" s="19">
        <v>141719</v>
      </c>
      <c r="C14" s="19" t="s">
        <v>266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menganalisis usaha, membuat perencanaan, dan menganalisis sistem produksi</v>
      </c>
      <c r="K14" s="28">
        <f t="shared" si="5"/>
        <v>90.25</v>
      </c>
      <c r="L14" s="28" t="str">
        <f t="shared" si="6"/>
        <v>A</v>
      </c>
      <c r="M14" s="28">
        <f t="shared" si="7"/>
        <v>90.25</v>
      </c>
      <c r="N14" s="28" t="str">
        <f t="shared" si="8"/>
        <v>A</v>
      </c>
      <c r="O14" s="36">
        <v>2</v>
      </c>
      <c r="P14" s="28" t="str">
        <f t="shared" si="9"/>
        <v>Sangat terampil dalam menentukan peluang usaha makanan, target pasar dan teknik pengolahan</v>
      </c>
      <c r="Q14" s="39"/>
      <c r="R14" s="39" t="s">
        <v>8</v>
      </c>
      <c r="S14" s="18"/>
      <c r="T14" s="1">
        <v>90</v>
      </c>
      <c r="U14" s="1">
        <v>90</v>
      </c>
      <c r="V14" s="1">
        <v>90.14</v>
      </c>
      <c r="W14" s="1">
        <v>90.63</v>
      </c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90</v>
      </c>
      <c r="AH14" s="1">
        <v>90</v>
      </c>
      <c r="AI14" s="1">
        <v>92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141734</v>
      </c>
      <c r="C15" s="19" t="s">
        <v>267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usaha, membuat perencanaan, dan menganalisis sistem produksi</v>
      </c>
      <c r="K15" s="28">
        <f t="shared" si="5"/>
        <v>89.25</v>
      </c>
      <c r="L15" s="28" t="str">
        <f t="shared" si="6"/>
        <v>A</v>
      </c>
      <c r="M15" s="28">
        <f t="shared" si="7"/>
        <v>89.25</v>
      </c>
      <c r="N15" s="28" t="str">
        <f t="shared" si="8"/>
        <v>A</v>
      </c>
      <c r="O15" s="36">
        <v>2</v>
      </c>
      <c r="P15" s="28" t="str">
        <f t="shared" si="9"/>
        <v>Sangat terampil dalam menentukan peluang usaha makanan, target pasar dan teknik pengolahan</v>
      </c>
      <c r="Q15" s="39"/>
      <c r="R15" s="39" t="s">
        <v>8</v>
      </c>
      <c r="S15" s="18"/>
      <c r="T15" s="1">
        <v>83</v>
      </c>
      <c r="U15" s="1">
        <v>86</v>
      </c>
      <c r="V15" s="1">
        <v>89</v>
      </c>
      <c r="W15" s="1">
        <v>86.5</v>
      </c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>
        <v>89</v>
      </c>
      <c r="AH15" s="1">
        <v>89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336</v>
      </c>
      <c r="FI15" s="43" t="s">
        <v>337</v>
      </c>
      <c r="FJ15" s="41">
        <v>61102</v>
      </c>
      <c r="FK15" s="41">
        <v>61112</v>
      </c>
    </row>
    <row r="16" spans="1:167" x14ac:dyDescent="0.25">
      <c r="A16" s="19">
        <v>6</v>
      </c>
      <c r="B16" s="19">
        <v>142800</v>
      </c>
      <c r="C16" s="19" t="s">
        <v>268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2</v>
      </c>
      <c r="J16" s="28" t="str">
        <f t="shared" si="4"/>
        <v>Memiliki kemampuan dalam menentukan peluang usaha makanan, target pasar dan teknik pengolahan</v>
      </c>
      <c r="K16" s="28">
        <f t="shared" si="5"/>
        <v>89.25</v>
      </c>
      <c r="L16" s="28" t="str">
        <f t="shared" si="6"/>
        <v>A</v>
      </c>
      <c r="M16" s="28">
        <f t="shared" si="7"/>
        <v>89.25</v>
      </c>
      <c r="N16" s="28" t="str">
        <f t="shared" si="8"/>
        <v>A</v>
      </c>
      <c r="O16" s="36">
        <v>2</v>
      </c>
      <c r="P16" s="28" t="str">
        <f t="shared" si="9"/>
        <v>Sangat terampil dalam menentukan peluang usaha makanan, target pasar dan teknik pengolahan</v>
      </c>
      <c r="Q16" s="39"/>
      <c r="R16" s="39" t="s">
        <v>8</v>
      </c>
      <c r="S16" s="18"/>
      <c r="T16" s="1">
        <v>83</v>
      </c>
      <c r="U16" s="1">
        <v>85</v>
      </c>
      <c r="V16" s="1">
        <v>89</v>
      </c>
      <c r="W16" s="1">
        <v>91</v>
      </c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88</v>
      </c>
      <c r="AH16" s="1">
        <v>90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141749</v>
      </c>
      <c r="C17" s="19" t="s">
        <v>269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2</v>
      </c>
      <c r="J17" s="28" t="str">
        <f t="shared" si="4"/>
        <v>Memiliki kemampuan dalam menentukan peluang usaha makanan, target pasar dan teknik pengolahan</v>
      </c>
      <c r="K17" s="28">
        <f t="shared" si="5"/>
        <v>91.5</v>
      </c>
      <c r="L17" s="28" t="str">
        <f t="shared" si="6"/>
        <v>A</v>
      </c>
      <c r="M17" s="28">
        <f t="shared" si="7"/>
        <v>91.5</v>
      </c>
      <c r="N17" s="28" t="str">
        <f t="shared" si="8"/>
        <v>A</v>
      </c>
      <c r="O17" s="36">
        <v>4</v>
      </c>
      <c r="P17" s="28" t="str">
        <f t="shared" si="9"/>
        <v>Sangat terampil dalam strategi promosi dan teknik penjualan usaha makanan</v>
      </c>
      <c r="Q17" s="39"/>
      <c r="R17" s="39" t="s">
        <v>8</v>
      </c>
      <c r="S17" s="18"/>
      <c r="T17" s="1">
        <v>92</v>
      </c>
      <c r="U17" s="1">
        <v>96</v>
      </c>
      <c r="V17" s="1">
        <v>93</v>
      </c>
      <c r="W17" s="1">
        <v>91.75</v>
      </c>
      <c r="X17" s="1"/>
      <c r="Y17" s="1"/>
      <c r="Z17" s="1"/>
      <c r="AA17" s="1"/>
      <c r="AB17" s="1"/>
      <c r="AC17" s="1"/>
      <c r="AD17" s="1"/>
      <c r="AE17" s="18"/>
      <c r="AF17" s="1">
        <v>91</v>
      </c>
      <c r="AG17" s="1">
        <v>89</v>
      </c>
      <c r="AH17" s="1">
        <v>94</v>
      </c>
      <c r="AI17" s="1">
        <v>92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338</v>
      </c>
      <c r="FI17" s="43" t="s">
        <v>339</v>
      </c>
      <c r="FJ17" s="41">
        <v>61103</v>
      </c>
      <c r="FK17" s="41">
        <v>61113</v>
      </c>
    </row>
    <row r="18" spans="1:167" x14ac:dyDescent="0.25">
      <c r="A18" s="19">
        <v>8</v>
      </c>
      <c r="B18" s="19">
        <v>141764</v>
      </c>
      <c r="C18" s="19" t="s">
        <v>270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4</v>
      </c>
      <c r="J18" s="28" t="str">
        <f t="shared" si="4"/>
        <v>Memiliki kemampuan dalam strategi promosi dan teknik penjualan usaha makanan</v>
      </c>
      <c r="K18" s="28">
        <f t="shared" si="5"/>
        <v>89.75</v>
      </c>
      <c r="L18" s="28" t="str">
        <f t="shared" si="6"/>
        <v>A</v>
      </c>
      <c r="M18" s="28">
        <f t="shared" si="7"/>
        <v>89.75</v>
      </c>
      <c r="N18" s="28" t="str">
        <f t="shared" si="8"/>
        <v>A</v>
      </c>
      <c r="O18" s="36">
        <v>5</v>
      </c>
      <c r="P18" s="28" t="str">
        <f t="shared" si="9"/>
        <v xml:space="preserve">sangat terampil dalam menganalisis usaha, membuat perencanaan, dan menganalisis sistem produksi kerajinan multi guna </v>
      </c>
      <c r="Q18" s="39"/>
      <c r="R18" s="39" t="s">
        <v>8</v>
      </c>
      <c r="S18" s="18"/>
      <c r="T18" s="1">
        <v>92</v>
      </c>
      <c r="U18" s="1">
        <v>87</v>
      </c>
      <c r="V18" s="1">
        <v>91.29</v>
      </c>
      <c r="W18" s="1">
        <v>89.88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1">
        <v>91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141779</v>
      </c>
      <c r="C19" s="19" t="s">
        <v>271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4</v>
      </c>
      <c r="J19" s="28" t="str">
        <f t="shared" si="4"/>
        <v>Memiliki kemampuan dalam strategi promosi dan teknik penjualan usaha makanan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6</v>
      </c>
      <c r="P19" s="28" t="str">
        <f t="shared" si="9"/>
        <v>Sangat terampil dalam menentukan peluang usaha kerajinan multiguna, target pasar dan teknik pengolahan</v>
      </c>
      <c r="Q19" s="39"/>
      <c r="R19" s="39" t="s">
        <v>8</v>
      </c>
      <c r="S19" s="18"/>
      <c r="T19" s="1">
        <v>92</v>
      </c>
      <c r="U19" s="1">
        <v>81</v>
      </c>
      <c r="V19" s="1">
        <v>96</v>
      </c>
      <c r="W19" s="1">
        <v>89</v>
      </c>
      <c r="X19" s="1"/>
      <c r="Y19" s="1"/>
      <c r="Z19" s="1"/>
      <c r="AA19" s="1"/>
      <c r="AB19" s="1"/>
      <c r="AC19" s="1"/>
      <c r="AD19" s="1"/>
      <c r="AE19" s="18"/>
      <c r="AF19" s="1">
        <v>89</v>
      </c>
      <c r="AG19" s="1">
        <v>89</v>
      </c>
      <c r="AH19" s="1">
        <v>92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340</v>
      </c>
      <c r="FI19" s="43" t="s">
        <v>341</v>
      </c>
      <c r="FJ19" s="41">
        <v>61104</v>
      </c>
      <c r="FK19" s="41">
        <v>61114</v>
      </c>
    </row>
    <row r="20" spans="1:167" x14ac:dyDescent="0.25">
      <c r="A20" s="19">
        <v>10</v>
      </c>
      <c r="B20" s="19">
        <v>141794</v>
      </c>
      <c r="C20" s="19" t="s">
        <v>272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4</v>
      </c>
      <c r="J20" s="28" t="str">
        <f t="shared" si="4"/>
        <v>Memiliki kemampuan dalam strategi promosi dan teknik penjualan usaha makanan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6</v>
      </c>
      <c r="P20" s="28" t="str">
        <f t="shared" si="9"/>
        <v>Sangat terampil dalam menentukan peluang usaha kerajinan multiguna, target pasar dan teknik pengolahan</v>
      </c>
      <c r="Q20" s="39"/>
      <c r="R20" s="39" t="s">
        <v>8</v>
      </c>
      <c r="S20" s="18"/>
      <c r="T20" s="1">
        <v>87</v>
      </c>
      <c r="U20" s="1">
        <v>82</v>
      </c>
      <c r="V20" s="1">
        <v>89</v>
      </c>
      <c r="W20" s="1">
        <v>89.5</v>
      </c>
      <c r="X20" s="1"/>
      <c r="Y20" s="1"/>
      <c r="Z20" s="1"/>
      <c r="AA20" s="1"/>
      <c r="AB20" s="1"/>
      <c r="AC20" s="1"/>
      <c r="AD20" s="1"/>
      <c r="AE20" s="18"/>
      <c r="AF20" s="1">
        <v>91</v>
      </c>
      <c r="AG20" s="1">
        <v>89</v>
      </c>
      <c r="AH20" s="1">
        <v>90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141809</v>
      </c>
      <c r="C21" s="19" t="s">
        <v>273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3</v>
      </c>
      <c r="J21" s="28" t="str">
        <f t="shared" si="4"/>
        <v>Memiliki kemampuan dalam perhitungan laba, BEP dan harga jual serta biaya produksi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6</v>
      </c>
      <c r="P21" s="28" t="str">
        <f t="shared" si="9"/>
        <v>Sangat terampil dalam menentukan peluang usaha kerajinan multiguna, target pasar dan teknik pengolahan</v>
      </c>
      <c r="Q21" s="39"/>
      <c r="R21" s="39" t="s">
        <v>8</v>
      </c>
      <c r="S21" s="18"/>
      <c r="T21" s="1">
        <v>86</v>
      </c>
      <c r="U21" s="1">
        <v>86</v>
      </c>
      <c r="V21" s="1">
        <v>89.57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>
        <v>88</v>
      </c>
      <c r="AH21" s="1">
        <v>89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334</v>
      </c>
      <c r="FI21" s="43" t="s">
        <v>76</v>
      </c>
      <c r="FJ21" s="41">
        <v>61105</v>
      </c>
      <c r="FK21" s="41">
        <v>61115</v>
      </c>
    </row>
    <row r="22" spans="1:167" x14ac:dyDescent="0.25">
      <c r="A22" s="19">
        <v>12</v>
      </c>
      <c r="B22" s="19">
        <v>141824</v>
      </c>
      <c r="C22" s="19" t="s">
        <v>274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3</v>
      </c>
      <c r="J22" s="28" t="str">
        <f t="shared" si="4"/>
        <v>Memiliki kemampuan dalam perhitungan laba, BEP dan harga jual serta biaya produksi</v>
      </c>
      <c r="K22" s="28">
        <f t="shared" si="5"/>
        <v>91.25</v>
      </c>
      <c r="L22" s="28" t="str">
        <f t="shared" si="6"/>
        <v>A</v>
      </c>
      <c r="M22" s="28">
        <f t="shared" si="7"/>
        <v>91.25</v>
      </c>
      <c r="N22" s="28" t="str">
        <f t="shared" si="8"/>
        <v>A</v>
      </c>
      <c r="O22" s="36">
        <v>6</v>
      </c>
      <c r="P22" s="28" t="str">
        <f t="shared" si="9"/>
        <v>Sangat terampil dalam menentukan peluang usaha kerajinan multiguna, target pasar dan teknik pengolahan</v>
      </c>
      <c r="Q22" s="39"/>
      <c r="R22" s="39" t="s">
        <v>8</v>
      </c>
      <c r="S22" s="18"/>
      <c r="T22" s="1">
        <v>85</v>
      </c>
      <c r="U22" s="1">
        <v>90</v>
      </c>
      <c r="V22" s="1">
        <v>91.86</v>
      </c>
      <c r="W22" s="1">
        <v>92.88</v>
      </c>
      <c r="X22" s="1"/>
      <c r="Y22" s="1"/>
      <c r="Z22" s="1"/>
      <c r="AA22" s="1"/>
      <c r="AB22" s="1"/>
      <c r="AC22" s="1"/>
      <c r="AD22" s="1"/>
      <c r="AE22" s="18"/>
      <c r="AF22" s="1">
        <v>91</v>
      </c>
      <c r="AG22" s="1">
        <v>89</v>
      </c>
      <c r="AH22" s="1">
        <v>93</v>
      </c>
      <c r="AI22" s="1">
        <v>92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141854</v>
      </c>
      <c r="C23" s="19" t="s">
        <v>275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2</v>
      </c>
      <c r="J23" s="28" t="str">
        <f t="shared" si="4"/>
        <v>Memiliki kemampuan dalam menentukan peluang usaha makanan, target pasar dan teknik pengolahan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6</v>
      </c>
      <c r="P23" s="28" t="str">
        <f t="shared" si="9"/>
        <v>Sangat terampil dalam menentukan peluang usaha kerajinan multiguna, target pasar dan teknik pengolahan</v>
      </c>
      <c r="Q23" s="39"/>
      <c r="R23" s="39" t="s">
        <v>8</v>
      </c>
      <c r="S23" s="18"/>
      <c r="T23" s="1">
        <v>84</v>
      </c>
      <c r="U23" s="1">
        <v>87</v>
      </c>
      <c r="V23" s="1">
        <v>89.57</v>
      </c>
      <c r="W23" s="1">
        <v>91.38</v>
      </c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88</v>
      </c>
      <c r="AH23" s="1">
        <v>89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342</v>
      </c>
      <c r="FI23" s="43" t="s">
        <v>343</v>
      </c>
      <c r="FJ23" s="41">
        <v>61106</v>
      </c>
      <c r="FK23" s="41">
        <v>61116</v>
      </c>
    </row>
    <row r="24" spans="1:167" x14ac:dyDescent="0.25">
      <c r="A24" s="19">
        <v>14</v>
      </c>
      <c r="B24" s="19">
        <v>141869</v>
      </c>
      <c r="C24" s="19" t="s">
        <v>276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2</v>
      </c>
      <c r="J24" s="28" t="str">
        <f t="shared" si="4"/>
        <v>Memiliki kemampuan dalam menentukan peluang usaha makanan, target pasar dan teknik pengolahan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6</v>
      </c>
      <c r="P24" s="28" t="str">
        <f t="shared" si="9"/>
        <v>Sangat terampil dalam menentukan peluang usaha kerajinan multiguna, target pasar dan teknik pengolahan</v>
      </c>
      <c r="Q24" s="39"/>
      <c r="R24" s="39" t="s">
        <v>8</v>
      </c>
      <c r="S24" s="18"/>
      <c r="T24" s="1">
        <v>83</v>
      </c>
      <c r="U24" s="1">
        <v>81</v>
      </c>
      <c r="V24" s="1">
        <v>89</v>
      </c>
      <c r="W24" s="1">
        <v>88.75</v>
      </c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89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141884</v>
      </c>
      <c r="C25" s="19" t="s">
        <v>277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5</v>
      </c>
      <c r="J25" s="28" t="str">
        <f t="shared" si="4"/>
        <v xml:space="preserve">Memiliki kemampuan dalam menganalisis usaha, membuat perencanaan, dan menganalisis sistem produksi kerajinan multi guna </v>
      </c>
      <c r="K25" s="28">
        <f t="shared" si="5"/>
        <v>83.75</v>
      </c>
      <c r="L25" s="28" t="str">
        <f t="shared" si="6"/>
        <v>B</v>
      </c>
      <c r="M25" s="28">
        <f t="shared" si="7"/>
        <v>83.75</v>
      </c>
      <c r="N25" s="28" t="str">
        <f t="shared" si="8"/>
        <v>B</v>
      </c>
      <c r="O25" s="36">
        <v>7</v>
      </c>
      <c r="P25" s="28" t="str">
        <f t="shared" si="9"/>
        <v>Sangat terampil dalam perhitungan laba, BEP dan harga jual serta biaya produksi</v>
      </c>
      <c r="Q25" s="39"/>
      <c r="R25" s="39" t="s">
        <v>8</v>
      </c>
      <c r="S25" s="18"/>
      <c r="T25" s="1">
        <v>80</v>
      </c>
      <c r="U25" s="1">
        <v>80</v>
      </c>
      <c r="V25" s="1">
        <v>89.57</v>
      </c>
      <c r="W25" s="1">
        <v>93.63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89</v>
      </c>
      <c r="AH25" s="1">
        <v>88</v>
      </c>
      <c r="AI25" s="1">
        <v>70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 t="s">
        <v>338</v>
      </c>
      <c r="FI25" s="43" t="s">
        <v>339</v>
      </c>
      <c r="FJ25" s="41">
        <v>61107</v>
      </c>
      <c r="FK25" s="41">
        <v>61117</v>
      </c>
    </row>
    <row r="26" spans="1:167" x14ac:dyDescent="0.25">
      <c r="A26" s="19">
        <v>16</v>
      </c>
      <c r="B26" s="19">
        <v>141899</v>
      </c>
      <c r="C26" s="19" t="s">
        <v>278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6</v>
      </c>
      <c r="J26" s="28" t="str">
        <f t="shared" si="4"/>
        <v>Memiliki kemampuan dalam menentukan peluang usaha kerajinan multiguna, target pasar dan teknik pengolahan</v>
      </c>
      <c r="K26" s="28">
        <f t="shared" si="5"/>
        <v>89.25</v>
      </c>
      <c r="L26" s="28" t="str">
        <f t="shared" si="6"/>
        <v>A</v>
      </c>
      <c r="M26" s="28">
        <f t="shared" si="7"/>
        <v>89.25</v>
      </c>
      <c r="N26" s="28" t="str">
        <f t="shared" si="8"/>
        <v>A</v>
      </c>
      <c r="O26" s="36">
        <v>7</v>
      </c>
      <c r="P26" s="28" t="str">
        <f t="shared" si="9"/>
        <v>Sangat terampil dalam perhitungan laba, BEP dan harga jual serta biaya produksi</v>
      </c>
      <c r="Q26" s="39"/>
      <c r="R26" s="39" t="s">
        <v>8</v>
      </c>
      <c r="S26" s="18"/>
      <c r="T26" s="1">
        <v>81</v>
      </c>
      <c r="U26" s="1">
        <v>78</v>
      </c>
      <c r="V26" s="1">
        <v>89</v>
      </c>
      <c r="W26" s="1">
        <v>94.38</v>
      </c>
      <c r="X26" s="1"/>
      <c r="Y26" s="1"/>
      <c r="Z26" s="1"/>
      <c r="AA26" s="1"/>
      <c r="AB26" s="1"/>
      <c r="AC26" s="1"/>
      <c r="AD26" s="1"/>
      <c r="AE26" s="18"/>
      <c r="AF26" s="1">
        <v>89</v>
      </c>
      <c r="AG26" s="1">
        <v>89</v>
      </c>
      <c r="AH26" s="1">
        <v>89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141914</v>
      </c>
      <c r="C27" s="19" t="s">
        <v>279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6</v>
      </c>
      <c r="J27" s="28" t="str">
        <f t="shared" si="4"/>
        <v>Memiliki kemampuan dalam menentukan peluang usaha kerajinan multiguna, target pasar dan teknik pengolahan</v>
      </c>
      <c r="K27" s="28">
        <f t="shared" si="5"/>
        <v>89.5</v>
      </c>
      <c r="L27" s="28" t="str">
        <f t="shared" si="6"/>
        <v>A</v>
      </c>
      <c r="M27" s="28">
        <f t="shared" si="7"/>
        <v>89.5</v>
      </c>
      <c r="N27" s="28" t="str">
        <f t="shared" si="8"/>
        <v>A</v>
      </c>
      <c r="O27" s="36">
        <v>8</v>
      </c>
      <c r="P27" s="28" t="str">
        <f t="shared" si="9"/>
        <v>Sangat terampil dalam strategi promosi dan teknik penjualan usaha kerajinan multigun</v>
      </c>
      <c r="Q27" s="39"/>
      <c r="R27" s="39" t="s">
        <v>8</v>
      </c>
      <c r="S27" s="18"/>
      <c r="T27" s="1">
        <v>89</v>
      </c>
      <c r="U27" s="1">
        <v>85</v>
      </c>
      <c r="V27" s="1">
        <v>90.71</v>
      </c>
      <c r="W27" s="1">
        <v>91.75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90</v>
      </c>
      <c r="AH27" s="1">
        <v>90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 t="s">
        <v>344</v>
      </c>
      <c r="FI27" s="43" t="s">
        <v>345</v>
      </c>
      <c r="FJ27" s="41">
        <v>61108</v>
      </c>
      <c r="FK27" s="41">
        <v>61118</v>
      </c>
    </row>
    <row r="28" spans="1:167" x14ac:dyDescent="0.25">
      <c r="A28" s="19">
        <v>18</v>
      </c>
      <c r="B28" s="19">
        <v>141929</v>
      </c>
      <c r="C28" s="19" t="s">
        <v>280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6</v>
      </c>
      <c r="J28" s="28" t="str">
        <f t="shared" si="4"/>
        <v>Memiliki kemampuan dalam menentukan peluang usaha kerajinan multiguna, target pasar dan teknik pengolahan</v>
      </c>
      <c r="K28" s="28">
        <f t="shared" si="5"/>
        <v>89.5</v>
      </c>
      <c r="L28" s="28" t="str">
        <f t="shared" si="6"/>
        <v>A</v>
      </c>
      <c r="M28" s="28">
        <f t="shared" si="7"/>
        <v>89.5</v>
      </c>
      <c r="N28" s="28" t="str">
        <f t="shared" si="8"/>
        <v>A</v>
      </c>
      <c r="O28" s="36">
        <v>8</v>
      </c>
      <c r="P28" s="28" t="str">
        <f t="shared" si="9"/>
        <v>Sangat terampil dalam strategi promosi dan teknik penjualan usaha kerajinan multigun</v>
      </c>
      <c r="Q28" s="39"/>
      <c r="R28" s="39" t="s">
        <v>8</v>
      </c>
      <c r="S28" s="18"/>
      <c r="T28" s="1">
        <v>78</v>
      </c>
      <c r="U28" s="1">
        <v>93</v>
      </c>
      <c r="V28" s="1">
        <v>92</v>
      </c>
      <c r="W28" s="1">
        <v>91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89</v>
      </c>
      <c r="AH28" s="1">
        <v>91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141944</v>
      </c>
      <c r="C29" s="19" t="s">
        <v>281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dalam menganalisis usaha, membuat perencanaan, dan menganalisis sistem produksi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7</v>
      </c>
      <c r="P29" s="28" t="str">
        <f t="shared" si="9"/>
        <v>Sangat terampil dalam perhitungan laba, BEP dan harga jual serta biaya produksi</v>
      </c>
      <c r="Q29" s="39"/>
      <c r="R29" s="39" t="s">
        <v>8</v>
      </c>
      <c r="S29" s="18"/>
      <c r="T29" s="1">
        <v>90</v>
      </c>
      <c r="U29" s="1">
        <v>90</v>
      </c>
      <c r="V29" s="1">
        <v>94</v>
      </c>
      <c r="W29" s="1">
        <v>92</v>
      </c>
      <c r="X29" s="1"/>
      <c r="Y29" s="1"/>
      <c r="Z29" s="1"/>
      <c r="AA29" s="1"/>
      <c r="AB29" s="1"/>
      <c r="AC29" s="1"/>
      <c r="AD29" s="1"/>
      <c r="AE29" s="18"/>
      <c r="AF29" s="1">
        <v>89</v>
      </c>
      <c r="AG29" s="1">
        <v>88</v>
      </c>
      <c r="AH29" s="1">
        <v>93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61109</v>
      </c>
      <c r="FK29" s="41">
        <v>61119</v>
      </c>
    </row>
    <row r="30" spans="1:167" x14ac:dyDescent="0.25">
      <c r="A30" s="19">
        <v>20</v>
      </c>
      <c r="B30" s="19">
        <v>141959</v>
      </c>
      <c r="C30" s="19" t="s">
        <v>282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usaha, membuat perencanaan, dan menganalisis sistem produksi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2</v>
      </c>
      <c r="P30" s="28" t="str">
        <f t="shared" si="9"/>
        <v>Sangat terampil dalam menentukan peluang usaha makanan, target pasar dan teknik pengolahan</v>
      </c>
      <c r="Q30" s="39"/>
      <c r="R30" s="39" t="s">
        <v>8</v>
      </c>
      <c r="S30" s="18"/>
      <c r="T30" s="1">
        <v>79</v>
      </c>
      <c r="U30" s="1">
        <v>78</v>
      </c>
      <c r="V30" s="1">
        <v>89</v>
      </c>
      <c r="W30" s="1">
        <v>92.5</v>
      </c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>
        <v>90</v>
      </c>
      <c r="AH30" s="1">
        <v>89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141974</v>
      </c>
      <c r="C31" s="19" t="s">
        <v>283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usaha, membuat perencanaan, dan menganalisis sistem produksi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2</v>
      </c>
      <c r="P31" s="28" t="str">
        <f t="shared" si="9"/>
        <v>Sangat terampil dalam menentukan peluang usaha makanan, target pasar dan teknik pengolahan</v>
      </c>
      <c r="Q31" s="39"/>
      <c r="R31" s="39" t="s">
        <v>8</v>
      </c>
      <c r="S31" s="18"/>
      <c r="T31" s="1">
        <v>84</v>
      </c>
      <c r="U31" s="1">
        <v>82</v>
      </c>
      <c r="V31" s="1">
        <v>90.14</v>
      </c>
      <c r="W31" s="1">
        <v>91.38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89</v>
      </c>
      <c r="AH31" s="1">
        <v>89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61110</v>
      </c>
      <c r="FK31" s="41">
        <v>61120</v>
      </c>
    </row>
    <row r="32" spans="1:167" x14ac:dyDescent="0.25">
      <c r="A32" s="19">
        <v>22</v>
      </c>
      <c r="B32" s="19">
        <v>141989</v>
      </c>
      <c r="C32" s="19" t="s">
        <v>284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menganalisis usaha, membuat perencanaan, dan menganalisis sistem produksi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2</v>
      </c>
      <c r="P32" s="28" t="str">
        <f t="shared" si="9"/>
        <v>Sangat terampil dalam menentukan peluang usaha makanan, target pasar dan teknik pengolahan</v>
      </c>
      <c r="Q32" s="39"/>
      <c r="R32" s="39" t="s">
        <v>8</v>
      </c>
      <c r="S32" s="18"/>
      <c r="T32" s="1">
        <v>84</v>
      </c>
      <c r="U32" s="1">
        <v>82</v>
      </c>
      <c r="V32" s="1">
        <v>89</v>
      </c>
      <c r="W32" s="1">
        <v>92.88</v>
      </c>
      <c r="X32" s="1"/>
      <c r="Y32" s="1"/>
      <c r="Z32" s="1"/>
      <c r="AA32" s="1"/>
      <c r="AB32" s="1"/>
      <c r="AC32" s="1"/>
      <c r="AD32" s="1"/>
      <c r="AE32" s="18"/>
      <c r="AF32" s="1">
        <v>91</v>
      </c>
      <c r="AG32" s="1">
        <v>90</v>
      </c>
      <c r="AH32" s="1">
        <v>89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142004</v>
      </c>
      <c r="C33" s="19" t="s">
        <v>285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dalam menentukan peluang usaha makanan, target pasar dan teknik pengolahan</v>
      </c>
      <c r="K33" s="28">
        <f t="shared" si="5"/>
        <v>89.5</v>
      </c>
      <c r="L33" s="28" t="str">
        <f t="shared" si="6"/>
        <v>A</v>
      </c>
      <c r="M33" s="28">
        <f t="shared" si="7"/>
        <v>89.5</v>
      </c>
      <c r="N33" s="28" t="str">
        <f t="shared" si="8"/>
        <v>A</v>
      </c>
      <c r="O33" s="36">
        <v>3</v>
      </c>
      <c r="P33" s="28" t="str">
        <f t="shared" si="9"/>
        <v>Sangat terampil dalam perhitungan laba, BEP dan harga jual serta biaya produksi</v>
      </c>
      <c r="Q33" s="39"/>
      <c r="R33" s="39" t="s">
        <v>8</v>
      </c>
      <c r="S33" s="18"/>
      <c r="T33" s="1">
        <v>80</v>
      </c>
      <c r="U33" s="1">
        <v>78</v>
      </c>
      <c r="V33" s="1">
        <v>89</v>
      </c>
      <c r="W33" s="1">
        <v>94</v>
      </c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90</v>
      </c>
      <c r="AH33" s="1">
        <v>89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142019</v>
      </c>
      <c r="C34" s="19" t="s">
        <v>286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2</v>
      </c>
      <c r="J34" s="28" t="str">
        <f t="shared" si="4"/>
        <v>Memiliki kemampuan dalam menentukan peluang usaha makanan, target pasar dan teknik pengolahan</v>
      </c>
      <c r="K34" s="28">
        <f t="shared" si="5"/>
        <v>89.5</v>
      </c>
      <c r="L34" s="28" t="str">
        <f t="shared" si="6"/>
        <v>A</v>
      </c>
      <c r="M34" s="28">
        <f t="shared" si="7"/>
        <v>89.5</v>
      </c>
      <c r="N34" s="28" t="str">
        <f t="shared" si="8"/>
        <v>A</v>
      </c>
      <c r="O34" s="36">
        <v>3</v>
      </c>
      <c r="P34" s="28" t="str">
        <f t="shared" si="9"/>
        <v>Sangat terampil dalam perhitungan laba, BEP dan harga jual serta biaya produksi</v>
      </c>
      <c r="Q34" s="39"/>
      <c r="R34" s="39" t="s">
        <v>8</v>
      </c>
      <c r="S34" s="18"/>
      <c r="T34" s="1">
        <v>94</v>
      </c>
      <c r="U34" s="1">
        <v>80</v>
      </c>
      <c r="V34" s="1">
        <v>91.29</v>
      </c>
      <c r="W34" s="1">
        <v>94</v>
      </c>
      <c r="X34" s="1"/>
      <c r="Y34" s="1"/>
      <c r="Z34" s="1"/>
      <c r="AA34" s="1"/>
      <c r="AB34" s="1"/>
      <c r="AC34" s="1"/>
      <c r="AD34" s="1"/>
      <c r="AE34" s="18"/>
      <c r="AF34" s="1">
        <v>91</v>
      </c>
      <c r="AG34" s="1">
        <v>89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142034</v>
      </c>
      <c r="C35" s="19" t="s">
        <v>287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dalam menentukan peluang usaha makanan, target pasar dan teknik pengolahan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3</v>
      </c>
      <c r="P35" s="28" t="str">
        <f t="shared" si="9"/>
        <v>Sangat terampil dalam perhitungan laba, BEP dan harga jual serta biaya produksi</v>
      </c>
      <c r="Q35" s="39"/>
      <c r="R35" s="39" t="s">
        <v>8</v>
      </c>
      <c r="S35" s="18"/>
      <c r="T35" s="1">
        <v>84</v>
      </c>
      <c r="U35" s="1">
        <v>77</v>
      </c>
      <c r="V35" s="1">
        <v>89</v>
      </c>
      <c r="W35" s="1">
        <v>88.38</v>
      </c>
      <c r="X35" s="1"/>
      <c r="Y35" s="1"/>
      <c r="Z35" s="1"/>
      <c r="AA35" s="1"/>
      <c r="AB35" s="1"/>
      <c r="AC35" s="1"/>
      <c r="AD35" s="1"/>
      <c r="AE35" s="18"/>
      <c r="AF35" s="1">
        <v>89</v>
      </c>
      <c r="AG35" s="1">
        <v>89</v>
      </c>
      <c r="AH35" s="1">
        <v>90</v>
      </c>
      <c r="AI35" s="1">
        <v>92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142049</v>
      </c>
      <c r="C36" s="19" t="s">
        <v>288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3</v>
      </c>
      <c r="J36" s="28" t="str">
        <f t="shared" si="4"/>
        <v>Memiliki kemampuan dalam perhitungan laba, BEP dan harga jual serta biaya produksi</v>
      </c>
      <c r="K36" s="28">
        <f t="shared" si="5"/>
        <v>83.75</v>
      </c>
      <c r="L36" s="28" t="str">
        <f t="shared" si="6"/>
        <v>B</v>
      </c>
      <c r="M36" s="28">
        <f t="shared" si="7"/>
        <v>83.75</v>
      </c>
      <c r="N36" s="28" t="str">
        <f t="shared" si="8"/>
        <v>B</v>
      </c>
      <c r="O36" s="36">
        <v>5</v>
      </c>
      <c r="P36" s="28" t="str">
        <f t="shared" si="9"/>
        <v xml:space="preserve">sangat terampil dalam menganalisis usaha, membuat perencanaan, dan menganalisis sistem produksi kerajinan multi guna </v>
      </c>
      <c r="Q36" s="39"/>
      <c r="R36" s="39" t="s">
        <v>8</v>
      </c>
      <c r="S36" s="18"/>
      <c r="T36" s="1">
        <v>85</v>
      </c>
      <c r="U36" s="1">
        <v>85</v>
      </c>
      <c r="V36" s="1">
        <v>90.14</v>
      </c>
      <c r="W36" s="1">
        <v>94</v>
      </c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>
        <v>88</v>
      </c>
      <c r="AH36" s="1">
        <v>88</v>
      </c>
      <c r="AI36" s="1">
        <v>70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142064</v>
      </c>
      <c r="C37" s="19" t="s">
        <v>289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4</v>
      </c>
      <c r="J37" s="28" t="str">
        <f t="shared" si="4"/>
        <v>Memiliki kemampuan dalam strategi promosi dan teknik penjualan usaha makanan</v>
      </c>
      <c r="K37" s="28">
        <f t="shared" si="5"/>
        <v>89.75</v>
      </c>
      <c r="L37" s="28" t="str">
        <f t="shared" si="6"/>
        <v>A</v>
      </c>
      <c r="M37" s="28">
        <f t="shared" si="7"/>
        <v>89.75</v>
      </c>
      <c r="N37" s="28" t="str">
        <f t="shared" si="8"/>
        <v>A</v>
      </c>
      <c r="O37" s="36">
        <v>4</v>
      </c>
      <c r="P37" s="28" t="str">
        <f t="shared" si="9"/>
        <v>Sangat terampil dalam strategi promosi dan teknik penjualan usaha makanan</v>
      </c>
      <c r="Q37" s="39"/>
      <c r="R37" s="39" t="s">
        <v>8</v>
      </c>
      <c r="S37" s="18"/>
      <c r="T37" s="1">
        <v>81</v>
      </c>
      <c r="U37" s="1">
        <v>75</v>
      </c>
      <c r="V37" s="1">
        <v>87.86</v>
      </c>
      <c r="W37" s="1">
        <v>85.75</v>
      </c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90</v>
      </c>
      <c r="AH37" s="1">
        <v>90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142079</v>
      </c>
      <c r="C38" s="19" t="s">
        <v>290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2</v>
      </c>
      <c r="J38" s="28" t="str">
        <f t="shared" si="4"/>
        <v>Memiliki kemampuan dalam menentukan peluang usaha makanan, target pasar dan teknik pengolahan</v>
      </c>
      <c r="K38" s="28">
        <f t="shared" si="5"/>
        <v>89.75</v>
      </c>
      <c r="L38" s="28" t="str">
        <f t="shared" si="6"/>
        <v>A</v>
      </c>
      <c r="M38" s="28">
        <f t="shared" si="7"/>
        <v>89.75</v>
      </c>
      <c r="N38" s="28" t="str">
        <f t="shared" si="8"/>
        <v>A</v>
      </c>
      <c r="O38" s="36">
        <v>6</v>
      </c>
      <c r="P38" s="28" t="str">
        <f t="shared" si="9"/>
        <v>Sangat terampil dalam menentukan peluang usaha kerajinan multiguna, target pasar dan teknik pengolahan</v>
      </c>
      <c r="Q38" s="39"/>
      <c r="R38" s="39" t="s">
        <v>8</v>
      </c>
      <c r="S38" s="18"/>
      <c r="T38" s="1">
        <v>81</v>
      </c>
      <c r="U38" s="1">
        <v>86</v>
      </c>
      <c r="V38" s="1">
        <v>89.57</v>
      </c>
      <c r="W38" s="1">
        <v>92.13</v>
      </c>
      <c r="X38" s="1"/>
      <c r="Y38" s="1"/>
      <c r="Z38" s="1"/>
      <c r="AA38" s="1"/>
      <c r="AB38" s="1"/>
      <c r="AC38" s="1"/>
      <c r="AD38" s="1"/>
      <c r="AE38" s="18"/>
      <c r="AF38" s="1">
        <v>91</v>
      </c>
      <c r="AG38" s="1">
        <v>89</v>
      </c>
      <c r="AH38" s="1">
        <v>89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142094</v>
      </c>
      <c r="C39" s="19" t="s">
        <v>291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menganalisis usaha, membuat perencanaan, dan menganalisis sistem produksi</v>
      </c>
      <c r="K39" s="28">
        <f t="shared" si="5"/>
        <v>89.25</v>
      </c>
      <c r="L39" s="28" t="str">
        <f t="shared" si="6"/>
        <v>A</v>
      </c>
      <c r="M39" s="28">
        <f t="shared" si="7"/>
        <v>89.25</v>
      </c>
      <c r="N39" s="28" t="str">
        <f t="shared" si="8"/>
        <v>A</v>
      </c>
      <c r="O39" s="36">
        <v>5</v>
      </c>
      <c r="P39" s="28" t="str">
        <f t="shared" si="9"/>
        <v xml:space="preserve">sangat terampil dalam menganalisis usaha, membuat perencanaan, dan menganalisis sistem produksi kerajinan multi guna </v>
      </c>
      <c r="Q39" s="39"/>
      <c r="R39" s="39" t="s">
        <v>8</v>
      </c>
      <c r="S39" s="18"/>
      <c r="T39" s="1">
        <v>88</v>
      </c>
      <c r="U39" s="1">
        <v>90</v>
      </c>
      <c r="V39" s="1">
        <v>89.57</v>
      </c>
      <c r="W39" s="1">
        <v>91</v>
      </c>
      <c r="X39" s="1"/>
      <c r="Y39" s="1"/>
      <c r="Z39" s="1"/>
      <c r="AA39" s="1"/>
      <c r="AB39" s="1"/>
      <c r="AC39" s="1"/>
      <c r="AD39" s="1"/>
      <c r="AE39" s="18"/>
      <c r="AF39" s="1">
        <v>91</v>
      </c>
      <c r="AG39" s="1">
        <v>88</v>
      </c>
      <c r="AH39" s="1">
        <v>88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142109</v>
      </c>
      <c r="C40" s="19" t="s">
        <v>292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3</v>
      </c>
      <c r="J40" s="28" t="str">
        <f t="shared" si="4"/>
        <v>Memiliki kemampuan dalam perhitungan laba, BEP dan harga jual serta biaya produksi</v>
      </c>
      <c r="K40" s="28">
        <f t="shared" si="5"/>
        <v>84.75</v>
      </c>
      <c r="L40" s="28" t="str">
        <f t="shared" si="6"/>
        <v>A</v>
      </c>
      <c r="M40" s="28">
        <f t="shared" si="7"/>
        <v>84.75</v>
      </c>
      <c r="N40" s="28" t="str">
        <f t="shared" si="8"/>
        <v>A</v>
      </c>
      <c r="O40" s="36">
        <v>8</v>
      </c>
      <c r="P40" s="28" t="str">
        <f t="shared" si="9"/>
        <v>Sangat terampil dalam strategi promosi dan teknik penjualan usaha kerajinan multigun</v>
      </c>
      <c r="Q40" s="39"/>
      <c r="R40" s="39" t="s">
        <v>8</v>
      </c>
      <c r="S40" s="18"/>
      <c r="T40" s="1">
        <v>79</v>
      </c>
      <c r="U40" s="1">
        <v>80</v>
      </c>
      <c r="V40" s="1">
        <v>89</v>
      </c>
      <c r="W40" s="1">
        <v>94</v>
      </c>
      <c r="X40" s="1"/>
      <c r="Y40" s="1"/>
      <c r="Z40" s="1"/>
      <c r="AA40" s="1"/>
      <c r="AB40" s="1"/>
      <c r="AC40" s="1"/>
      <c r="AD40" s="1"/>
      <c r="AE40" s="18"/>
      <c r="AF40" s="1">
        <v>91</v>
      </c>
      <c r="AG40" s="1">
        <v>89</v>
      </c>
      <c r="AH40" s="1">
        <v>89</v>
      </c>
      <c r="AI40" s="1">
        <v>70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142124</v>
      </c>
      <c r="C41" s="19" t="s">
        <v>293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dalam menentukan peluang usaha makanan, target pasar dan teknik pengolahan</v>
      </c>
      <c r="K41" s="28">
        <f t="shared" si="5"/>
        <v>89.75</v>
      </c>
      <c r="L41" s="28" t="str">
        <f t="shared" si="6"/>
        <v>A</v>
      </c>
      <c r="M41" s="28">
        <f t="shared" si="7"/>
        <v>89.75</v>
      </c>
      <c r="N41" s="28" t="str">
        <f t="shared" si="8"/>
        <v>A</v>
      </c>
      <c r="O41" s="36">
        <v>6</v>
      </c>
      <c r="P41" s="28" t="str">
        <f t="shared" si="9"/>
        <v>Sangat terampil dalam menentukan peluang usaha kerajinan multiguna, target pasar dan teknik pengolahan</v>
      </c>
      <c r="Q41" s="39"/>
      <c r="R41" s="39" t="s">
        <v>8</v>
      </c>
      <c r="S41" s="18"/>
      <c r="T41" s="1">
        <v>81</v>
      </c>
      <c r="U41" s="1">
        <v>81</v>
      </c>
      <c r="V41" s="1">
        <v>89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91</v>
      </c>
      <c r="AG41" s="1">
        <v>89</v>
      </c>
      <c r="AH41" s="1">
        <v>89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142139</v>
      </c>
      <c r="C42" s="19" t="s">
        <v>294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2</v>
      </c>
      <c r="J42" s="28" t="str">
        <f t="shared" si="4"/>
        <v>Memiliki kemampuan dalam menentukan peluang usaha makanan, target pasar dan teknik pengolahan</v>
      </c>
      <c r="K42" s="28">
        <f t="shared" si="5"/>
        <v>89.5</v>
      </c>
      <c r="L42" s="28" t="str">
        <f t="shared" si="6"/>
        <v>A</v>
      </c>
      <c r="M42" s="28">
        <f t="shared" si="7"/>
        <v>89.5</v>
      </c>
      <c r="N42" s="28" t="str">
        <f t="shared" si="8"/>
        <v>A</v>
      </c>
      <c r="O42" s="36">
        <v>7</v>
      </c>
      <c r="P42" s="28" t="str">
        <f t="shared" si="9"/>
        <v>Sangat terampil dalam perhitungan laba, BEP dan harga jual serta biaya produksi</v>
      </c>
      <c r="Q42" s="39"/>
      <c r="R42" s="39" t="s">
        <v>8</v>
      </c>
      <c r="S42" s="18"/>
      <c r="T42" s="1">
        <v>90</v>
      </c>
      <c r="U42" s="1">
        <v>90</v>
      </c>
      <c r="V42" s="1">
        <v>91.29</v>
      </c>
      <c r="W42" s="1">
        <v>90.25</v>
      </c>
      <c r="X42" s="1"/>
      <c r="Y42" s="1"/>
      <c r="Z42" s="1"/>
      <c r="AA42" s="1"/>
      <c r="AB42" s="1"/>
      <c r="AC42" s="1"/>
      <c r="AD42" s="1"/>
      <c r="AE42" s="18"/>
      <c r="AF42" s="1">
        <v>91</v>
      </c>
      <c r="AG42" s="1">
        <v>88</v>
      </c>
      <c r="AH42" s="1">
        <v>89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142154</v>
      </c>
      <c r="C43" s="19" t="s">
        <v>295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usaha, membuat perencanaan, dan menganalisis sistem produksi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8</v>
      </c>
      <c r="P43" s="28" t="str">
        <f t="shared" si="9"/>
        <v>Sangat terampil dalam strategi promosi dan teknik penjualan usaha kerajinan multigun</v>
      </c>
      <c r="Q43" s="39"/>
      <c r="R43" s="39" t="s">
        <v>8</v>
      </c>
      <c r="S43" s="18"/>
      <c r="T43" s="1">
        <v>85</v>
      </c>
      <c r="U43" s="1">
        <v>77</v>
      </c>
      <c r="V43" s="1">
        <v>86.71</v>
      </c>
      <c r="W43" s="1">
        <v>92.13</v>
      </c>
      <c r="X43" s="1"/>
      <c r="Y43" s="1"/>
      <c r="Z43" s="1"/>
      <c r="AA43" s="1"/>
      <c r="AB43" s="1"/>
      <c r="AC43" s="1"/>
      <c r="AD43" s="1"/>
      <c r="AE43" s="18"/>
      <c r="AF43" s="1">
        <v>89</v>
      </c>
      <c r="AG43" s="1">
        <v>88</v>
      </c>
      <c r="AH43" s="1">
        <v>93</v>
      </c>
      <c r="AI43" s="1">
        <v>70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149885</v>
      </c>
      <c r="C44" s="19" t="s">
        <v>296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kemampuan dalam menganalisis usaha, membuat perencanaan, dan menganalisis sistem produksi</v>
      </c>
      <c r="K44" s="28">
        <f t="shared" si="5"/>
        <v>82.25</v>
      </c>
      <c r="L44" s="28" t="str">
        <f t="shared" si="6"/>
        <v>B</v>
      </c>
      <c r="M44" s="28">
        <f t="shared" si="7"/>
        <v>82.25</v>
      </c>
      <c r="N44" s="28" t="str">
        <f t="shared" si="8"/>
        <v>B</v>
      </c>
      <c r="O44" s="36">
        <v>1</v>
      </c>
      <c r="P44" s="28" t="str">
        <f t="shared" si="9"/>
        <v>Sangat terampil dalam menganalisis usaha, membuat perencanaan, dan menganalisis sistem produksi</v>
      </c>
      <c r="Q44" s="39"/>
      <c r="R44" s="39" t="s">
        <v>8</v>
      </c>
      <c r="S44" s="18"/>
      <c r="T44" s="1">
        <v>75</v>
      </c>
      <c r="U44" s="1">
        <v>78</v>
      </c>
      <c r="V44" s="1">
        <v>85</v>
      </c>
      <c r="W44" s="1">
        <v>93.25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89</v>
      </c>
      <c r="AH44" s="1">
        <v>90</v>
      </c>
      <c r="AI44" s="1">
        <v>70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87.17647058823529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D26" activePane="bottomRight" state="frozen"/>
      <selection pane="topRight"/>
      <selection pane="bottomLeft"/>
      <selection pane="bottomRight" activeCell="J19" sqref="J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142169</v>
      </c>
      <c r="C11" s="19" t="s">
        <v>298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usaha, membuat perencanaan, dan menganalisis sistem produksi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peluang usaha makanan, target pasar dan teknik pengolahan</v>
      </c>
      <c r="Q11" s="39"/>
      <c r="R11" s="39" t="s">
        <v>8</v>
      </c>
      <c r="S11" s="18"/>
      <c r="T11" s="1">
        <v>87</v>
      </c>
      <c r="U11" s="1">
        <v>87</v>
      </c>
      <c r="V11" s="1">
        <v>87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142184</v>
      </c>
      <c r="C12" s="19" t="s">
        <v>299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2</v>
      </c>
      <c r="J12" s="28" t="str">
        <f t="shared" si="4"/>
        <v>Memiliki kemampuan dalam menentukan peluang usaha makanan, target pasar dan teknik pengolahan</v>
      </c>
      <c r="K12" s="28">
        <f t="shared" si="5"/>
        <v>85.75</v>
      </c>
      <c r="L12" s="28" t="str">
        <f t="shared" si="6"/>
        <v>A</v>
      </c>
      <c r="M12" s="28">
        <f t="shared" si="7"/>
        <v>85.75</v>
      </c>
      <c r="N12" s="28" t="str">
        <f t="shared" si="8"/>
        <v>A</v>
      </c>
      <c r="O12" s="36">
        <v>1</v>
      </c>
      <c r="P12" s="28" t="str">
        <f t="shared" si="9"/>
        <v>Sangat terampil dalam menganalisis usaha, membuat perencanaan, dan menganalisis sistem produksi</v>
      </c>
      <c r="Q12" s="39"/>
      <c r="R12" s="39" t="s">
        <v>8</v>
      </c>
      <c r="S12" s="18"/>
      <c r="T12" s="1">
        <v>92</v>
      </c>
      <c r="U12" s="1">
        <v>90</v>
      </c>
      <c r="V12" s="1">
        <v>92</v>
      </c>
      <c r="W12" s="1">
        <v>92</v>
      </c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>
        <v>92</v>
      </c>
      <c r="AH12" s="1">
        <v>92</v>
      </c>
      <c r="AI12" s="1">
        <v>70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142199</v>
      </c>
      <c r="C13" s="19" t="s">
        <v>300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dalam menganalisis usaha, membuat perencanaan, dan menganalisis sistem produksi</v>
      </c>
      <c r="K13" s="28">
        <f t="shared" si="5"/>
        <v>89.75</v>
      </c>
      <c r="L13" s="28" t="str">
        <f t="shared" si="6"/>
        <v>A</v>
      </c>
      <c r="M13" s="28">
        <f t="shared" si="7"/>
        <v>89.75</v>
      </c>
      <c r="N13" s="28" t="str">
        <f t="shared" si="8"/>
        <v>A</v>
      </c>
      <c r="O13" s="36">
        <v>2</v>
      </c>
      <c r="P13" s="28" t="str">
        <f t="shared" si="9"/>
        <v>Sangat terampil dalam menentukan peluang usaha makanan, target pasar dan teknik pengolahan</v>
      </c>
      <c r="Q13" s="39"/>
      <c r="R13" s="39" t="s">
        <v>8</v>
      </c>
      <c r="S13" s="18"/>
      <c r="T13" s="1">
        <v>85</v>
      </c>
      <c r="U13" s="1">
        <v>75</v>
      </c>
      <c r="V13" s="1">
        <v>89.22</v>
      </c>
      <c r="W13" s="1">
        <v>82.87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89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347</v>
      </c>
      <c r="FI13" s="43" t="s">
        <v>335</v>
      </c>
      <c r="FJ13" s="41">
        <v>61121</v>
      </c>
      <c r="FK13" s="41">
        <v>61131</v>
      </c>
    </row>
    <row r="14" spans="1:167" x14ac:dyDescent="0.25">
      <c r="A14" s="19">
        <v>4</v>
      </c>
      <c r="B14" s="19">
        <v>142214</v>
      </c>
      <c r="C14" s="19" t="s">
        <v>301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dalam menganalisis usaha, membuat perencanaan, dan menganalisis sistem produksi</v>
      </c>
      <c r="K14" s="28">
        <f t="shared" si="5"/>
        <v>89.5</v>
      </c>
      <c r="L14" s="28" t="str">
        <f t="shared" si="6"/>
        <v>A</v>
      </c>
      <c r="M14" s="28">
        <f t="shared" si="7"/>
        <v>89.5</v>
      </c>
      <c r="N14" s="28" t="str">
        <f t="shared" si="8"/>
        <v>A</v>
      </c>
      <c r="O14" s="36">
        <v>2</v>
      </c>
      <c r="P14" s="28" t="str">
        <f t="shared" si="9"/>
        <v>Sangat terampil dalam menentukan peluang usaha makanan, target pasar dan teknik pengolahan</v>
      </c>
      <c r="Q14" s="39"/>
      <c r="R14" s="39" t="s">
        <v>8</v>
      </c>
      <c r="S14" s="18"/>
      <c r="T14" s="1">
        <v>75</v>
      </c>
      <c r="U14" s="1">
        <v>85</v>
      </c>
      <c r="V14" s="1">
        <v>89.22</v>
      </c>
      <c r="W14" s="1">
        <v>88.52</v>
      </c>
      <c r="X14" s="1"/>
      <c r="Y14" s="1"/>
      <c r="Z14" s="1"/>
      <c r="AA14" s="1"/>
      <c r="AB14" s="1"/>
      <c r="AC14" s="1"/>
      <c r="AD14" s="1"/>
      <c r="AE14" s="18"/>
      <c r="AF14" s="1">
        <v>91</v>
      </c>
      <c r="AG14" s="1">
        <v>89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142229</v>
      </c>
      <c r="C15" s="19" t="s">
        <v>302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menganalisis usaha, membuat perencanaan, dan menganalisis sistem produksi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2</v>
      </c>
      <c r="P15" s="28" t="str">
        <f t="shared" si="9"/>
        <v>Sangat terampil dalam menentukan peluang usaha makanan, target pasar dan teknik pengolahan</v>
      </c>
      <c r="Q15" s="39"/>
      <c r="R15" s="39" t="s">
        <v>8</v>
      </c>
      <c r="S15" s="18"/>
      <c r="T15" s="1">
        <v>88</v>
      </c>
      <c r="U15" s="1">
        <v>86</v>
      </c>
      <c r="V15" s="1">
        <v>89.78</v>
      </c>
      <c r="W15" s="1">
        <v>90.26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88</v>
      </c>
      <c r="AI15" s="1">
        <v>92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336</v>
      </c>
      <c r="FI15" s="43" t="s">
        <v>337</v>
      </c>
      <c r="FJ15" s="41">
        <v>61122</v>
      </c>
      <c r="FK15" s="41">
        <v>61132</v>
      </c>
    </row>
    <row r="16" spans="1:167" x14ac:dyDescent="0.25">
      <c r="A16" s="19">
        <v>6</v>
      </c>
      <c r="B16" s="19">
        <v>142244</v>
      </c>
      <c r="C16" s="19" t="s">
        <v>303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menentukan peluang usaha makanan, target pasar dan teknik pengolahan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dalam menentukan peluang usaha makanan, target pasar dan teknik pengolahan</v>
      </c>
      <c r="Q16" s="39"/>
      <c r="R16" s="39" t="s">
        <v>8</v>
      </c>
      <c r="S16" s="18"/>
      <c r="T16" s="1">
        <v>75</v>
      </c>
      <c r="U16" s="1">
        <v>85</v>
      </c>
      <c r="V16" s="1">
        <v>86.44</v>
      </c>
      <c r="W16" s="1">
        <v>86.78</v>
      </c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89</v>
      </c>
      <c r="AH16" s="1">
        <v>88</v>
      </c>
      <c r="AI16" s="1">
        <v>70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142259</v>
      </c>
      <c r="C17" s="19" t="s">
        <v>304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2</v>
      </c>
      <c r="J17" s="28" t="str">
        <f t="shared" si="4"/>
        <v>Memiliki kemampuan dalam menentukan peluang usaha makanan, target pasar dan teknik pengolahan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4</v>
      </c>
      <c r="P17" s="28" t="str">
        <f t="shared" si="9"/>
        <v>Sangat terampil dalam strategi promosi dan teknik penjualan usaha makanan</v>
      </c>
      <c r="Q17" s="39"/>
      <c r="R17" s="39" t="s">
        <v>8</v>
      </c>
      <c r="S17" s="18"/>
      <c r="T17" s="1">
        <v>88</v>
      </c>
      <c r="U17" s="1">
        <v>94</v>
      </c>
      <c r="V17" s="1">
        <v>91.44</v>
      </c>
      <c r="W17" s="1">
        <v>90.7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91</v>
      </c>
      <c r="AH17" s="1">
        <v>89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338</v>
      </c>
      <c r="FI17" s="43" t="s">
        <v>339</v>
      </c>
      <c r="FJ17" s="41">
        <v>61123</v>
      </c>
      <c r="FK17" s="41">
        <v>61133</v>
      </c>
    </row>
    <row r="18" spans="1:167" x14ac:dyDescent="0.25">
      <c r="A18" s="19">
        <v>8</v>
      </c>
      <c r="B18" s="19">
        <v>142274</v>
      </c>
      <c r="C18" s="19" t="s">
        <v>305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4</v>
      </c>
      <c r="J18" s="28" t="str">
        <f t="shared" si="4"/>
        <v>Memiliki kemampuan dalam strategi promosi dan teknik penjualan usaha makanan</v>
      </c>
      <c r="K18" s="28">
        <f t="shared" si="5"/>
        <v>87.75</v>
      </c>
      <c r="L18" s="28" t="str">
        <f t="shared" si="6"/>
        <v>A</v>
      </c>
      <c r="M18" s="28">
        <f t="shared" si="7"/>
        <v>87.75</v>
      </c>
      <c r="N18" s="28" t="str">
        <f t="shared" si="8"/>
        <v>A</v>
      </c>
      <c r="O18" s="36">
        <v>5</v>
      </c>
      <c r="P18" s="28" t="str">
        <f t="shared" si="9"/>
        <v xml:space="preserve">sangat terampil dalam menganalisis usaha, membuat perencanaan, dan menganalisis sistem produksi kerajinan multi guna </v>
      </c>
      <c r="Q18" s="39"/>
      <c r="R18" s="39" t="s">
        <v>8</v>
      </c>
      <c r="S18" s="18"/>
      <c r="T18" s="1">
        <v>88</v>
      </c>
      <c r="U18" s="1">
        <v>89</v>
      </c>
      <c r="V18" s="1">
        <v>89.78</v>
      </c>
      <c r="W18" s="1">
        <v>92.43</v>
      </c>
      <c r="X18" s="1"/>
      <c r="Y18" s="1"/>
      <c r="Z18" s="1"/>
      <c r="AA18" s="1"/>
      <c r="AB18" s="1"/>
      <c r="AC18" s="1"/>
      <c r="AD18" s="1"/>
      <c r="AE18" s="18"/>
      <c r="AF18" s="1">
        <v>91</v>
      </c>
      <c r="AG18" s="1">
        <v>91</v>
      </c>
      <c r="AH18" s="1">
        <v>91</v>
      </c>
      <c r="AI18" s="1">
        <v>78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142289</v>
      </c>
      <c r="C19" s="19" t="s">
        <v>306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4</v>
      </c>
      <c r="J19" s="28" t="str">
        <f t="shared" si="4"/>
        <v>Memiliki kemampuan dalam strategi promosi dan teknik penjualan usaha makanan</v>
      </c>
      <c r="K19" s="28">
        <f t="shared" si="5"/>
        <v>91.5</v>
      </c>
      <c r="L19" s="28" t="str">
        <f t="shared" si="6"/>
        <v>A</v>
      </c>
      <c r="M19" s="28">
        <f t="shared" si="7"/>
        <v>91.5</v>
      </c>
      <c r="N19" s="28" t="str">
        <f t="shared" si="8"/>
        <v>A</v>
      </c>
      <c r="O19" s="36">
        <v>6</v>
      </c>
      <c r="P19" s="28" t="str">
        <f t="shared" si="9"/>
        <v>Sangat terampil dalam menentukan peluang usaha kerajinan multiguna, target pasar dan teknik pengolahan</v>
      </c>
      <c r="Q19" s="39"/>
      <c r="R19" s="39" t="s">
        <v>8</v>
      </c>
      <c r="S19" s="18"/>
      <c r="T19" s="1">
        <v>86</v>
      </c>
      <c r="U19" s="1">
        <v>85</v>
      </c>
      <c r="V19" s="1">
        <v>94</v>
      </c>
      <c r="W19" s="1">
        <v>96</v>
      </c>
      <c r="X19" s="1"/>
      <c r="Y19" s="1"/>
      <c r="Z19" s="1"/>
      <c r="AA19" s="1"/>
      <c r="AB19" s="1"/>
      <c r="AC19" s="1"/>
      <c r="AD19" s="1"/>
      <c r="AE19" s="18"/>
      <c r="AF19" s="1">
        <v>91</v>
      </c>
      <c r="AG19" s="1">
        <v>92</v>
      </c>
      <c r="AH19" s="1">
        <v>91</v>
      </c>
      <c r="AI19" s="1">
        <v>92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340</v>
      </c>
      <c r="FI19" s="43" t="s">
        <v>341</v>
      </c>
      <c r="FJ19" s="41">
        <v>61124</v>
      </c>
      <c r="FK19" s="41">
        <v>61134</v>
      </c>
    </row>
    <row r="20" spans="1:167" x14ac:dyDescent="0.25">
      <c r="A20" s="19">
        <v>10</v>
      </c>
      <c r="B20" s="19">
        <v>142304</v>
      </c>
      <c r="C20" s="19" t="s">
        <v>307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4</v>
      </c>
      <c r="J20" s="28" t="str">
        <f t="shared" si="4"/>
        <v>Memiliki kemampuan dalam strategi promosi dan teknik penjualan usaha makanan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6</v>
      </c>
      <c r="P20" s="28" t="str">
        <f t="shared" si="9"/>
        <v>Sangat terampil dalam menentukan peluang usaha kerajinan multiguna, target pasar dan teknik pengolahan</v>
      </c>
      <c r="Q20" s="39"/>
      <c r="R20" s="39" t="s">
        <v>8</v>
      </c>
      <c r="S20" s="18"/>
      <c r="T20" s="1">
        <v>87</v>
      </c>
      <c r="U20" s="1">
        <v>87</v>
      </c>
      <c r="V20" s="1">
        <v>89.78</v>
      </c>
      <c r="W20" s="1">
        <v>86.35</v>
      </c>
      <c r="X20" s="1"/>
      <c r="Y20" s="1"/>
      <c r="Z20" s="1"/>
      <c r="AA20" s="1"/>
      <c r="AB20" s="1"/>
      <c r="AC20" s="1"/>
      <c r="AD20" s="1"/>
      <c r="AE20" s="18"/>
      <c r="AF20" s="1">
        <v>91</v>
      </c>
      <c r="AG20" s="1">
        <v>90</v>
      </c>
      <c r="AH20" s="1">
        <v>89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142319</v>
      </c>
      <c r="C21" s="19" t="s">
        <v>308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3</v>
      </c>
      <c r="J21" s="28" t="str">
        <f t="shared" si="4"/>
        <v>Memiliki kemampuan dalam perhitungan laba, BEP dan harga jual serta biaya produksi</v>
      </c>
      <c r="K21" s="28">
        <f t="shared" si="5"/>
        <v>89.75</v>
      </c>
      <c r="L21" s="28" t="str">
        <f t="shared" si="6"/>
        <v>A</v>
      </c>
      <c r="M21" s="28">
        <f t="shared" si="7"/>
        <v>89.75</v>
      </c>
      <c r="N21" s="28" t="str">
        <f t="shared" si="8"/>
        <v>A</v>
      </c>
      <c r="O21" s="36">
        <v>6</v>
      </c>
      <c r="P21" s="28" t="str">
        <f t="shared" si="9"/>
        <v>Sangat terampil dalam menentukan peluang usaha kerajinan multiguna, target pasar dan teknik pengolahan</v>
      </c>
      <c r="Q21" s="39"/>
      <c r="R21" s="39" t="s">
        <v>8</v>
      </c>
      <c r="S21" s="18"/>
      <c r="T21" s="1">
        <v>87</v>
      </c>
      <c r="U21" s="1">
        <v>87</v>
      </c>
      <c r="V21" s="1">
        <v>87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91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334</v>
      </c>
      <c r="FI21" s="43" t="s">
        <v>76</v>
      </c>
      <c r="FJ21" s="41">
        <v>61125</v>
      </c>
      <c r="FK21" s="41">
        <v>61135</v>
      </c>
    </row>
    <row r="22" spans="1:167" x14ac:dyDescent="0.25">
      <c r="A22" s="19">
        <v>12</v>
      </c>
      <c r="B22" s="19">
        <v>142334</v>
      </c>
      <c r="C22" s="19" t="s">
        <v>309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3</v>
      </c>
      <c r="J22" s="28" t="str">
        <f t="shared" si="4"/>
        <v>Memiliki kemampuan dalam perhitungan laba, BEP dan harga jual serta biaya produksi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6</v>
      </c>
      <c r="P22" s="28" t="str">
        <f t="shared" si="9"/>
        <v>Sangat terampil dalam menentukan peluang usaha kerajinan multiguna, target pasar dan teknik pengolahan</v>
      </c>
      <c r="Q22" s="39"/>
      <c r="R22" s="39" t="s">
        <v>8</v>
      </c>
      <c r="S22" s="18"/>
      <c r="T22" s="1">
        <v>88</v>
      </c>
      <c r="U22" s="1">
        <v>92</v>
      </c>
      <c r="V22" s="1">
        <v>90.89</v>
      </c>
      <c r="W22" s="1">
        <v>89.83</v>
      </c>
      <c r="X22" s="1"/>
      <c r="Y22" s="1"/>
      <c r="Z22" s="1"/>
      <c r="AA22" s="1"/>
      <c r="AB22" s="1"/>
      <c r="AC22" s="1"/>
      <c r="AD22" s="1"/>
      <c r="AE22" s="18"/>
      <c r="AF22" s="1">
        <v>91</v>
      </c>
      <c r="AG22" s="1">
        <v>89</v>
      </c>
      <c r="AH22" s="1">
        <v>90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142349</v>
      </c>
      <c r="C23" s="19" t="s">
        <v>310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2</v>
      </c>
      <c r="J23" s="28" t="str">
        <f t="shared" si="4"/>
        <v>Memiliki kemampuan dalam menentukan peluang usaha makanan, target pasar dan teknik pengolahan</v>
      </c>
      <c r="K23" s="28">
        <f t="shared" si="5"/>
        <v>90.75</v>
      </c>
      <c r="L23" s="28" t="str">
        <f t="shared" si="6"/>
        <v>A</v>
      </c>
      <c r="M23" s="28">
        <f t="shared" si="7"/>
        <v>90.75</v>
      </c>
      <c r="N23" s="28" t="str">
        <f t="shared" si="8"/>
        <v>A</v>
      </c>
      <c r="O23" s="36">
        <v>6</v>
      </c>
      <c r="P23" s="28" t="str">
        <f t="shared" si="9"/>
        <v>Sangat terampil dalam menentukan peluang usaha kerajinan multiguna, target pasar dan teknik pengolahan</v>
      </c>
      <c r="Q23" s="39"/>
      <c r="R23" s="39" t="s">
        <v>8</v>
      </c>
      <c r="S23" s="18"/>
      <c r="T23" s="1">
        <v>88</v>
      </c>
      <c r="U23" s="1">
        <v>92</v>
      </c>
      <c r="V23" s="1">
        <v>92</v>
      </c>
      <c r="W23" s="1">
        <v>92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91</v>
      </c>
      <c r="AH23" s="1">
        <v>92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342</v>
      </c>
      <c r="FI23" s="43" t="s">
        <v>343</v>
      </c>
      <c r="FJ23" s="41">
        <v>61126</v>
      </c>
      <c r="FK23" s="41">
        <v>61136</v>
      </c>
    </row>
    <row r="24" spans="1:167" x14ac:dyDescent="0.25">
      <c r="A24" s="19">
        <v>14</v>
      </c>
      <c r="B24" s="19">
        <v>142364</v>
      </c>
      <c r="C24" s="19" t="s">
        <v>311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2</v>
      </c>
      <c r="J24" s="28" t="str">
        <f t="shared" si="4"/>
        <v>Memiliki kemampuan dalam menentukan peluang usaha makanan, target pasar dan teknik pengolahan</v>
      </c>
      <c r="K24" s="28">
        <f t="shared" si="5"/>
        <v>90.25</v>
      </c>
      <c r="L24" s="28" t="str">
        <f t="shared" si="6"/>
        <v>A</v>
      </c>
      <c r="M24" s="28">
        <f t="shared" si="7"/>
        <v>90.25</v>
      </c>
      <c r="N24" s="28" t="str">
        <f t="shared" si="8"/>
        <v>A</v>
      </c>
      <c r="O24" s="36">
        <v>6</v>
      </c>
      <c r="P24" s="28" t="str">
        <f t="shared" si="9"/>
        <v>Sangat terampil dalam menentukan peluang usaha kerajinan multiguna, target pasar dan teknik pengolahan</v>
      </c>
      <c r="Q24" s="39"/>
      <c r="R24" s="39" t="s">
        <v>8</v>
      </c>
      <c r="S24" s="18"/>
      <c r="T24" s="1">
        <v>88</v>
      </c>
      <c r="U24" s="1">
        <v>88</v>
      </c>
      <c r="V24" s="1">
        <v>90.89</v>
      </c>
      <c r="W24" s="1">
        <v>92.87</v>
      </c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91</v>
      </c>
      <c r="AH24" s="1">
        <v>91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142379</v>
      </c>
      <c r="C25" s="19" t="s">
        <v>312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5</v>
      </c>
      <c r="J25" s="28" t="str">
        <f t="shared" si="4"/>
        <v xml:space="preserve">Memiliki kemampuan dalam menganalisis usaha, membuat perencanaan, dan menganalisis sistem produksi kerajinan multi guna </v>
      </c>
      <c r="K25" s="28">
        <f t="shared" si="5"/>
        <v>89.5</v>
      </c>
      <c r="L25" s="28" t="str">
        <f t="shared" si="6"/>
        <v>A</v>
      </c>
      <c r="M25" s="28">
        <f t="shared" si="7"/>
        <v>89.5</v>
      </c>
      <c r="N25" s="28" t="str">
        <f t="shared" si="8"/>
        <v>A</v>
      </c>
      <c r="O25" s="36">
        <v>7</v>
      </c>
      <c r="P25" s="28" t="str">
        <f t="shared" si="9"/>
        <v>Sangat terampil dalam perhitungan laba, BEP dan harga jual serta biaya produksi</v>
      </c>
      <c r="Q25" s="39"/>
      <c r="R25" s="39" t="s">
        <v>8</v>
      </c>
      <c r="S25" s="18"/>
      <c r="T25" s="1">
        <v>86</v>
      </c>
      <c r="U25" s="1">
        <v>87</v>
      </c>
      <c r="V25" s="1">
        <v>88.67</v>
      </c>
      <c r="W25" s="1">
        <v>84.17</v>
      </c>
      <c r="X25" s="1"/>
      <c r="Y25" s="1"/>
      <c r="Z25" s="1"/>
      <c r="AA25" s="1"/>
      <c r="AB25" s="1"/>
      <c r="AC25" s="1"/>
      <c r="AD25" s="1"/>
      <c r="AE25" s="18"/>
      <c r="AF25" s="1">
        <v>89</v>
      </c>
      <c r="AG25" s="1">
        <v>90</v>
      </c>
      <c r="AH25" s="1">
        <v>89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 t="s">
        <v>338</v>
      </c>
      <c r="FI25" s="43" t="s">
        <v>339</v>
      </c>
      <c r="FJ25" s="41">
        <v>61127</v>
      </c>
      <c r="FK25" s="41">
        <v>61137</v>
      </c>
    </row>
    <row r="26" spans="1:167" x14ac:dyDescent="0.25">
      <c r="A26" s="19">
        <v>16</v>
      </c>
      <c r="B26" s="19">
        <v>142394</v>
      </c>
      <c r="C26" s="19" t="s">
        <v>313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6</v>
      </c>
      <c r="J26" s="28" t="str">
        <f t="shared" si="4"/>
        <v>Memiliki kemampuan dalam menentukan peluang usaha kerajinan multiguna, target pasar dan teknik pengolahan</v>
      </c>
      <c r="K26" s="28">
        <f t="shared" si="5"/>
        <v>90.75</v>
      </c>
      <c r="L26" s="28" t="str">
        <f t="shared" si="6"/>
        <v>A</v>
      </c>
      <c r="M26" s="28">
        <f t="shared" si="7"/>
        <v>90.75</v>
      </c>
      <c r="N26" s="28" t="str">
        <f t="shared" si="8"/>
        <v>A</v>
      </c>
      <c r="O26" s="36">
        <v>7</v>
      </c>
      <c r="P26" s="28" t="str">
        <f t="shared" si="9"/>
        <v>Sangat terampil dalam perhitungan laba, BEP dan harga jual serta biaya produksi</v>
      </c>
      <c r="Q26" s="39"/>
      <c r="R26" s="39" t="s">
        <v>8</v>
      </c>
      <c r="S26" s="18"/>
      <c r="T26" s="1">
        <v>90</v>
      </c>
      <c r="U26" s="1">
        <v>91</v>
      </c>
      <c r="V26" s="1">
        <v>91.44</v>
      </c>
      <c r="W26" s="1">
        <v>92.87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91</v>
      </c>
      <c r="AI26" s="1">
        <v>92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142409</v>
      </c>
      <c r="C27" s="19" t="s">
        <v>314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6</v>
      </c>
      <c r="J27" s="28" t="str">
        <f t="shared" si="4"/>
        <v>Memiliki kemampuan dalam menentukan peluang usaha kerajinan multiguna, target pasar dan teknik pengolahan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8</v>
      </c>
      <c r="P27" s="28" t="str">
        <f t="shared" si="9"/>
        <v>Sangat terampil dalam strategi promosi dan teknik penjualan usaha kerajinan multigun</v>
      </c>
      <c r="Q27" s="39"/>
      <c r="R27" s="39" t="s">
        <v>8</v>
      </c>
      <c r="S27" s="18"/>
      <c r="T27" s="1">
        <v>84</v>
      </c>
      <c r="U27" s="1">
        <v>87</v>
      </c>
      <c r="V27" s="1">
        <v>88.67</v>
      </c>
      <c r="W27" s="1">
        <v>85.04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90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 t="s">
        <v>344</v>
      </c>
      <c r="FI27" s="43" t="s">
        <v>345</v>
      </c>
      <c r="FJ27" s="41">
        <v>61128</v>
      </c>
      <c r="FK27" s="41">
        <v>61138</v>
      </c>
    </row>
    <row r="28" spans="1:167" x14ac:dyDescent="0.25">
      <c r="A28" s="19">
        <v>18</v>
      </c>
      <c r="B28" s="19">
        <v>142424</v>
      </c>
      <c r="C28" s="19" t="s">
        <v>315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6</v>
      </c>
      <c r="J28" s="28" t="str">
        <f t="shared" si="4"/>
        <v>Memiliki kemampuan dalam menentukan peluang usaha kerajinan multiguna, target pasar dan teknik pengolahan</v>
      </c>
      <c r="K28" s="28">
        <f t="shared" si="5"/>
        <v>85.25</v>
      </c>
      <c r="L28" s="28" t="str">
        <f t="shared" si="6"/>
        <v>A</v>
      </c>
      <c r="M28" s="28">
        <f t="shared" si="7"/>
        <v>85.25</v>
      </c>
      <c r="N28" s="28" t="str">
        <f t="shared" si="8"/>
        <v>A</v>
      </c>
      <c r="O28" s="36">
        <v>8</v>
      </c>
      <c r="P28" s="28" t="str">
        <f t="shared" si="9"/>
        <v>Sangat terampil dalam strategi promosi dan teknik penjualan usaha kerajinan multigun</v>
      </c>
      <c r="Q28" s="39"/>
      <c r="R28" s="39" t="s">
        <v>8</v>
      </c>
      <c r="S28" s="18"/>
      <c r="T28" s="1">
        <v>88</v>
      </c>
      <c r="U28" s="1">
        <v>94</v>
      </c>
      <c r="V28" s="1">
        <v>92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92</v>
      </c>
      <c r="AH28" s="1">
        <v>90</v>
      </c>
      <c r="AI28" s="1">
        <v>70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142439</v>
      </c>
      <c r="C29" s="19" t="s">
        <v>316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9</v>
      </c>
      <c r="J29" s="28" t="str">
        <f t="shared" si="4"/>
        <v>Memiliki kemampuan dalam menentukan peluang usaha makanan, target pasar dan teknik pengolahan</v>
      </c>
      <c r="K29" s="28">
        <f t="shared" si="5"/>
        <v>77.75</v>
      </c>
      <c r="L29" s="28" t="str">
        <f t="shared" si="6"/>
        <v>B</v>
      </c>
      <c r="M29" s="28">
        <f t="shared" si="7"/>
        <v>77.75</v>
      </c>
      <c r="N29" s="28" t="str">
        <f t="shared" si="8"/>
        <v>B</v>
      </c>
      <c r="O29" s="36">
        <v>9</v>
      </c>
      <c r="P29" s="28" t="str">
        <f t="shared" si="9"/>
        <v>Terampil dalam menentukan peluang usaha makanan, target pasar dan teknik pengolahan</v>
      </c>
      <c r="Q29" s="39"/>
      <c r="R29" s="39" t="s">
        <v>8</v>
      </c>
      <c r="S29" s="18"/>
      <c r="T29" s="1">
        <v>70</v>
      </c>
      <c r="U29" s="1">
        <v>70</v>
      </c>
      <c r="V29" s="1">
        <v>70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91</v>
      </c>
      <c r="AG29" s="1">
        <v>80</v>
      </c>
      <c r="AH29" s="1">
        <v>70</v>
      </c>
      <c r="AI29" s="1">
        <v>70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 t="s">
        <v>336</v>
      </c>
      <c r="FI29" s="43" t="s">
        <v>346</v>
      </c>
      <c r="FJ29" s="41">
        <v>61129</v>
      </c>
      <c r="FK29" s="41">
        <v>61139</v>
      </c>
    </row>
    <row r="30" spans="1:167" x14ac:dyDescent="0.25">
      <c r="A30" s="19">
        <v>20</v>
      </c>
      <c r="B30" s="19">
        <v>142454</v>
      </c>
      <c r="C30" s="19" t="s">
        <v>317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dalam menganalisis usaha, membuat perencanaan, dan menganalisis sistem produksi</v>
      </c>
      <c r="K30" s="28">
        <f t="shared" si="5"/>
        <v>89.5</v>
      </c>
      <c r="L30" s="28" t="str">
        <f t="shared" si="6"/>
        <v>A</v>
      </c>
      <c r="M30" s="28">
        <f t="shared" si="7"/>
        <v>89.5</v>
      </c>
      <c r="N30" s="28" t="str">
        <f t="shared" si="8"/>
        <v>A</v>
      </c>
      <c r="O30" s="36">
        <v>2</v>
      </c>
      <c r="P30" s="28" t="str">
        <f t="shared" si="9"/>
        <v>Sangat terampil dalam menentukan peluang usaha makanan, target pasar dan teknik pengolahan</v>
      </c>
      <c r="Q30" s="39"/>
      <c r="R30" s="39" t="s">
        <v>8</v>
      </c>
      <c r="S30" s="18"/>
      <c r="T30" s="1">
        <v>75</v>
      </c>
      <c r="U30" s="1">
        <v>86</v>
      </c>
      <c r="V30" s="1">
        <v>88.67</v>
      </c>
      <c r="W30" s="1">
        <v>85.91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88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142469</v>
      </c>
      <c r="C31" s="19" t="s">
        <v>318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dalam menganalisis usaha, membuat perencanaan, dan menganalisis sistem produksi</v>
      </c>
      <c r="K31" s="28">
        <f t="shared" si="5"/>
        <v>89.75</v>
      </c>
      <c r="L31" s="28" t="str">
        <f t="shared" si="6"/>
        <v>A</v>
      </c>
      <c r="M31" s="28">
        <f t="shared" si="7"/>
        <v>89.75</v>
      </c>
      <c r="N31" s="28" t="str">
        <f t="shared" si="8"/>
        <v>A</v>
      </c>
      <c r="O31" s="36">
        <v>2</v>
      </c>
      <c r="P31" s="28" t="str">
        <f t="shared" si="9"/>
        <v>Sangat terampil dalam menentukan peluang usaha makanan, target pasar dan teknik pengolahan</v>
      </c>
      <c r="Q31" s="39"/>
      <c r="R31" s="39" t="s">
        <v>8</v>
      </c>
      <c r="S31" s="18"/>
      <c r="T31" s="1">
        <v>75</v>
      </c>
      <c r="U31" s="1">
        <v>86</v>
      </c>
      <c r="V31" s="1">
        <v>88.67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91</v>
      </c>
      <c r="AG31" s="1">
        <v>89</v>
      </c>
      <c r="AH31" s="1">
        <v>89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61130</v>
      </c>
      <c r="FK31" s="41">
        <v>61140</v>
      </c>
    </row>
    <row r="32" spans="1:167" x14ac:dyDescent="0.25">
      <c r="A32" s="19">
        <v>22</v>
      </c>
      <c r="B32" s="19">
        <v>142484</v>
      </c>
      <c r="C32" s="19" t="s">
        <v>319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dalam menganalisis usaha, membuat perencanaan, dan menganalisis sistem produksi</v>
      </c>
      <c r="K32" s="28">
        <f t="shared" si="5"/>
        <v>89.75</v>
      </c>
      <c r="L32" s="28" t="str">
        <f t="shared" si="6"/>
        <v>A</v>
      </c>
      <c r="M32" s="28">
        <f t="shared" si="7"/>
        <v>89.75</v>
      </c>
      <c r="N32" s="28" t="str">
        <f t="shared" si="8"/>
        <v>A</v>
      </c>
      <c r="O32" s="36">
        <v>2</v>
      </c>
      <c r="P32" s="28" t="str">
        <f t="shared" si="9"/>
        <v>Sangat terampil dalam menentukan peluang usaha makanan, target pasar dan teknik pengolahan</v>
      </c>
      <c r="Q32" s="39"/>
      <c r="R32" s="39" t="s">
        <v>8</v>
      </c>
      <c r="S32" s="18"/>
      <c r="T32" s="1">
        <v>75</v>
      </c>
      <c r="U32" s="1">
        <v>86</v>
      </c>
      <c r="V32" s="1">
        <v>88.67</v>
      </c>
      <c r="W32" s="1">
        <v>84.17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89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142499</v>
      </c>
      <c r="C33" s="19" t="s">
        <v>320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menentukan peluang usaha makanan, target pasar dan teknik pengolahan</v>
      </c>
      <c r="K33" s="28">
        <f t="shared" si="5"/>
        <v>90.25</v>
      </c>
      <c r="L33" s="28" t="str">
        <f t="shared" si="6"/>
        <v>A</v>
      </c>
      <c r="M33" s="28">
        <f t="shared" si="7"/>
        <v>90.25</v>
      </c>
      <c r="N33" s="28" t="str">
        <f t="shared" si="8"/>
        <v>A</v>
      </c>
      <c r="O33" s="36">
        <v>3</v>
      </c>
      <c r="P33" s="28" t="str">
        <f t="shared" si="9"/>
        <v>Sangat terampil dalam perhitungan laba, BEP dan harga jual serta biaya produksi</v>
      </c>
      <c r="Q33" s="39"/>
      <c r="R33" s="39" t="s">
        <v>8</v>
      </c>
      <c r="S33" s="18"/>
      <c r="T33" s="1">
        <v>75</v>
      </c>
      <c r="U33" s="1">
        <v>84</v>
      </c>
      <c r="V33" s="1">
        <v>88.67</v>
      </c>
      <c r="W33" s="1">
        <v>85.91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92</v>
      </c>
      <c r="AH33" s="1">
        <v>89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142514</v>
      </c>
      <c r="C34" s="19" t="s">
        <v>321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2</v>
      </c>
      <c r="J34" s="28" t="str">
        <f t="shared" si="4"/>
        <v>Memiliki kemampuan dalam menentukan peluang usaha makanan, target pasar dan teknik pengolahan</v>
      </c>
      <c r="K34" s="28">
        <f t="shared" si="5"/>
        <v>89.5</v>
      </c>
      <c r="L34" s="28" t="str">
        <f t="shared" si="6"/>
        <v>A</v>
      </c>
      <c r="M34" s="28">
        <f t="shared" si="7"/>
        <v>89.5</v>
      </c>
      <c r="N34" s="28" t="str">
        <f t="shared" si="8"/>
        <v>A</v>
      </c>
      <c r="O34" s="36">
        <v>3</v>
      </c>
      <c r="P34" s="28" t="str">
        <f t="shared" si="9"/>
        <v>Sangat terampil dalam perhitungan laba, BEP dan harga jual serta biaya produksi</v>
      </c>
      <c r="Q34" s="39"/>
      <c r="R34" s="39" t="s">
        <v>8</v>
      </c>
      <c r="S34" s="18"/>
      <c r="T34" s="1">
        <v>78</v>
      </c>
      <c r="U34" s="1">
        <v>82</v>
      </c>
      <c r="V34" s="1">
        <v>88.67</v>
      </c>
      <c r="W34" s="1">
        <v>90.7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142529</v>
      </c>
      <c r="C35" s="19" t="s">
        <v>322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dalam menentukan peluang usaha makanan, target pasar dan teknik pengolahan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v>3</v>
      </c>
      <c r="P35" s="28" t="str">
        <f t="shared" si="9"/>
        <v>Sangat terampil dalam perhitungan laba, BEP dan harga jual serta biaya produksi</v>
      </c>
      <c r="Q35" s="39"/>
      <c r="R35" s="39" t="s">
        <v>8</v>
      </c>
      <c r="S35" s="18"/>
      <c r="T35" s="1">
        <v>75</v>
      </c>
      <c r="U35" s="1">
        <v>84</v>
      </c>
      <c r="V35" s="1">
        <v>87.56</v>
      </c>
      <c r="W35" s="1">
        <v>92.43</v>
      </c>
      <c r="X35" s="1"/>
      <c r="Y35" s="1"/>
      <c r="Z35" s="1"/>
      <c r="AA35" s="1"/>
      <c r="AB35" s="1"/>
      <c r="AC35" s="1"/>
      <c r="AD35" s="1"/>
      <c r="AE35" s="18"/>
      <c r="AF35" s="1">
        <v>89</v>
      </c>
      <c r="AG35" s="1">
        <v>90</v>
      </c>
      <c r="AH35" s="1">
        <v>89</v>
      </c>
      <c r="AI35" s="1">
        <v>70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142544</v>
      </c>
      <c r="C36" s="19" t="s">
        <v>323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3</v>
      </c>
      <c r="J36" s="28" t="str">
        <f t="shared" si="4"/>
        <v>Memiliki kemampuan dalam perhitungan laba, BEP dan harga jual serta biaya produksi</v>
      </c>
      <c r="K36" s="28">
        <f t="shared" si="5"/>
        <v>90.25</v>
      </c>
      <c r="L36" s="28" t="str">
        <f t="shared" si="6"/>
        <v>A</v>
      </c>
      <c r="M36" s="28">
        <f t="shared" si="7"/>
        <v>90.25</v>
      </c>
      <c r="N36" s="28" t="str">
        <f t="shared" si="8"/>
        <v>A</v>
      </c>
      <c r="O36" s="36">
        <v>5</v>
      </c>
      <c r="P36" s="28" t="str">
        <f t="shared" si="9"/>
        <v xml:space="preserve">sangat terampil dalam menganalisis usaha, membuat perencanaan, dan menganalisis sistem produksi kerajinan multi guna </v>
      </c>
      <c r="Q36" s="39"/>
      <c r="R36" s="39" t="s">
        <v>8</v>
      </c>
      <c r="S36" s="18"/>
      <c r="T36" s="1">
        <v>92</v>
      </c>
      <c r="U36" s="1">
        <v>85</v>
      </c>
      <c r="V36" s="1">
        <v>90.33</v>
      </c>
      <c r="W36" s="1">
        <v>87.22</v>
      </c>
      <c r="X36" s="1"/>
      <c r="Y36" s="1"/>
      <c r="Z36" s="1"/>
      <c r="AA36" s="1"/>
      <c r="AB36" s="1"/>
      <c r="AC36" s="1"/>
      <c r="AD36" s="1"/>
      <c r="AE36" s="18"/>
      <c r="AF36" s="1">
        <v>91</v>
      </c>
      <c r="AG36" s="1">
        <v>90</v>
      </c>
      <c r="AH36" s="1">
        <v>90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142559</v>
      </c>
      <c r="C37" s="19" t="s">
        <v>324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4</v>
      </c>
      <c r="J37" s="28" t="str">
        <f t="shared" si="4"/>
        <v>Memiliki kemampuan dalam strategi promosi dan teknik penjualan usaha makanan</v>
      </c>
      <c r="K37" s="28">
        <f t="shared" si="5"/>
        <v>84.75</v>
      </c>
      <c r="L37" s="28" t="str">
        <f t="shared" si="6"/>
        <v>A</v>
      </c>
      <c r="M37" s="28">
        <f t="shared" si="7"/>
        <v>84.75</v>
      </c>
      <c r="N37" s="28" t="str">
        <f t="shared" si="8"/>
        <v>A</v>
      </c>
      <c r="O37" s="36">
        <v>4</v>
      </c>
      <c r="P37" s="28" t="str">
        <f t="shared" si="9"/>
        <v>Sangat terampil dalam strategi promosi dan teknik penjualan usaha makanan</v>
      </c>
      <c r="Q37" s="39"/>
      <c r="R37" s="39" t="s">
        <v>8</v>
      </c>
      <c r="S37" s="18"/>
      <c r="T37" s="1">
        <v>75</v>
      </c>
      <c r="U37" s="1">
        <v>81</v>
      </c>
      <c r="V37" s="1">
        <v>87.56</v>
      </c>
      <c r="W37" s="1">
        <v>92.87</v>
      </c>
      <c r="X37" s="1"/>
      <c r="Y37" s="1"/>
      <c r="Z37" s="1"/>
      <c r="AA37" s="1"/>
      <c r="AB37" s="1"/>
      <c r="AC37" s="1"/>
      <c r="AD37" s="1"/>
      <c r="AE37" s="18"/>
      <c r="AF37" s="1">
        <v>91</v>
      </c>
      <c r="AG37" s="1">
        <v>89</v>
      </c>
      <c r="AH37" s="1">
        <v>89</v>
      </c>
      <c r="AI37" s="1">
        <v>70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142574</v>
      </c>
      <c r="C38" s="19" t="s">
        <v>325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2</v>
      </c>
      <c r="J38" s="28" t="str">
        <f t="shared" si="4"/>
        <v>Memiliki kemampuan dalam menentukan peluang usaha makanan, target pasar dan teknik pengolahan</v>
      </c>
      <c r="K38" s="28">
        <f t="shared" si="5"/>
        <v>85.25</v>
      </c>
      <c r="L38" s="28" t="str">
        <f t="shared" si="6"/>
        <v>A</v>
      </c>
      <c r="M38" s="28">
        <f t="shared" si="7"/>
        <v>85.25</v>
      </c>
      <c r="N38" s="28" t="str">
        <f t="shared" si="8"/>
        <v>A</v>
      </c>
      <c r="O38" s="36">
        <v>6</v>
      </c>
      <c r="P38" s="28" t="str">
        <f t="shared" si="9"/>
        <v>Sangat terampil dalam menentukan peluang usaha kerajinan multiguna, target pasar dan teknik pengolahan</v>
      </c>
      <c r="Q38" s="39"/>
      <c r="R38" s="39" t="s">
        <v>8</v>
      </c>
      <c r="S38" s="18"/>
      <c r="T38" s="1">
        <v>75</v>
      </c>
      <c r="U38" s="1">
        <v>87</v>
      </c>
      <c r="V38" s="1">
        <v>89.22</v>
      </c>
      <c r="W38" s="1">
        <v>89.83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91</v>
      </c>
      <c r="AI38" s="1">
        <v>70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142589</v>
      </c>
      <c r="C39" s="19" t="s">
        <v>326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usaha, membuat perencanaan, dan menganalisis sistem produksi</v>
      </c>
      <c r="K39" s="28">
        <f t="shared" si="5"/>
        <v>90.5</v>
      </c>
      <c r="L39" s="28" t="str">
        <f t="shared" si="6"/>
        <v>A</v>
      </c>
      <c r="M39" s="28">
        <f t="shared" si="7"/>
        <v>90.5</v>
      </c>
      <c r="N39" s="28" t="str">
        <f t="shared" si="8"/>
        <v>A</v>
      </c>
      <c r="O39" s="36">
        <v>5</v>
      </c>
      <c r="P39" s="28" t="str">
        <f t="shared" si="9"/>
        <v xml:space="preserve">sangat terampil dalam menganalisis usaha, membuat perencanaan, dan menganalisis sistem produksi kerajinan multi guna </v>
      </c>
      <c r="Q39" s="39"/>
      <c r="R39" s="39" t="s">
        <v>8</v>
      </c>
      <c r="S39" s="18"/>
      <c r="T39" s="1">
        <v>75</v>
      </c>
      <c r="U39" s="1">
        <v>85</v>
      </c>
      <c r="V39" s="1">
        <v>89.22</v>
      </c>
      <c r="W39" s="1">
        <v>91.57</v>
      </c>
      <c r="X39" s="1"/>
      <c r="Y39" s="1"/>
      <c r="Z39" s="1"/>
      <c r="AA39" s="1"/>
      <c r="AB39" s="1"/>
      <c r="AC39" s="1"/>
      <c r="AD39" s="1"/>
      <c r="AE39" s="18"/>
      <c r="AF39" s="1">
        <v>91</v>
      </c>
      <c r="AG39" s="1">
        <v>92</v>
      </c>
      <c r="AH39" s="1">
        <v>89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142604</v>
      </c>
      <c r="C40" s="19" t="s">
        <v>327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3</v>
      </c>
      <c r="J40" s="28" t="str">
        <f t="shared" si="4"/>
        <v>Memiliki kemampuan dalam perhitungan laba, BEP dan harga jual serta biaya produksi</v>
      </c>
      <c r="K40" s="28">
        <f t="shared" si="5"/>
        <v>90.5</v>
      </c>
      <c r="L40" s="28" t="str">
        <f t="shared" si="6"/>
        <v>A</v>
      </c>
      <c r="M40" s="28">
        <f t="shared" si="7"/>
        <v>90.5</v>
      </c>
      <c r="N40" s="28" t="str">
        <f t="shared" si="8"/>
        <v>A</v>
      </c>
      <c r="O40" s="36">
        <v>8</v>
      </c>
      <c r="P40" s="28" t="str">
        <f t="shared" si="9"/>
        <v>Sangat terampil dalam strategi promosi dan teknik penjualan usaha kerajinan multigun</v>
      </c>
      <c r="Q40" s="39"/>
      <c r="R40" s="39" t="s">
        <v>8</v>
      </c>
      <c r="S40" s="18"/>
      <c r="T40" s="1">
        <v>90</v>
      </c>
      <c r="U40" s="1">
        <v>90</v>
      </c>
      <c r="V40" s="1">
        <v>91.44</v>
      </c>
      <c r="W40" s="1">
        <v>88.52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>
        <v>92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142619</v>
      </c>
      <c r="C41" s="19" t="s">
        <v>328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menentukan peluang usaha makanan, target pasar dan teknik pengolahan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6</v>
      </c>
      <c r="P41" s="28" t="str">
        <f t="shared" si="9"/>
        <v>Sangat terampil dalam menentukan peluang usaha kerajinan multiguna, target pasar dan teknik pengolahan</v>
      </c>
      <c r="Q41" s="39"/>
      <c r="R41" s="39" t="s">
        <v>8</v>
      </c>
      <c r="S41" s="18"/>
      <c r="T41" s="1">
        <v>75</v>
      </c>
      <c r="U41" s="1">
        <v>83</v>
      </c>
      <c r="V41" s="1">
        <v>87.56</v>
      </c>
      <c r="W41" s="1">
        <v>84.17</v>
      </c>
      <c r="X41" s="1"/>
      <c r="Y41" s="1"/>
      <c r="Z41" s="1"/>
      <c r="AA41" s="1"/>
      <c r="AB41" s="1"/>
      <c r="AC41" s="1"/>
      <c r="AD41" s="1"/>
      <c r="AE41" s="18"/>
      <c r="AF41" s="1">
        <v>91</v>
      </c>
      <c r="AG41" s="1">
        <v>90</v>
      </c>
      <c r="AH41" s="1">
        <v>89</v>
      </c>
      <c r="AI41" s="1">
        <v>70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142634</v>
      </c>
      <c r="C42" s="19" t="s">
        <v>329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2</v>
      </c>
      <c r="J42" s="28" t="str">
        <f t="shared" si="4"/>
        <v>Memiliki kemampuan dalam menentukan peluang usaha makanan, target pasar dan teknik pengolahan</v>
      </c>
      <c r="K42" s="28">
        <f t="shared" si="5"/>
        <v>90.75</v>
      </c>
      <c r="L42" s="28" t="str">
        <f t="shared" si="6"/>
        <v>A</v>
      </c>
      <c r="M42" s="28">
        <f t="shared" si="7"/>
        <v>90.75</v>
      </c>
      <c r="N42" s="28" t="str">
        <f t="shared" si="8"/>
        <v>A</v>
      </c>
      <c r="O42" s="36">
        <v>7</v>
      </c>
      <c r="P42" s="28" t="str">
        <f t="shared" si="9"/>
        <v>Sangat terampil dalam perhitungan laba, BEP dan harga jual serta biaya produksi</v>
      </c>
      <c r="Q42" s="39"/>
      <c r="R42" s="39" t="s">
        <v>8</v>
      </c>
      <c r="S42" s="18"/>
      <c r="T42" s="1">
        <v>92</v>
      </c>
      <c r="U42" s="1">
        <v>94</v>
      </c>
      <c r="V42" s="1">
        <v>92</v>
      </c>
      <c r="W42" s="1">
        <v>90.7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91</v>
      </c>
      <c r="AI42" s="1">
        <v>92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142649</v>
      </c>
      <c r="C43" s="19" t="s">
        <v>330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Memiliki kemampuan dalam menganalisis usaha, membuat perencanaan, dan menganalisis sistem produksi</v>
      </c>
      <c r="K43" s="28">
        <f t="shared" si="5"/>
        <v>89.75</v>
      </c>
      <c r="L43" s="28" t="str">
        <f t="shared" si="6"/>
        <v>A</v>
      </c>
      <c r="M43" s="28">
        <f t="shared" si="7"/>
        <v>89.75</v>
      </c>
      <c r="N43" s="28" t="str">
        <f t="shared" si="8"/>
        <v>A</v>
      </c>
      <c r="O43" s="36">
        <v>8</v>
      </c>
      <c r="P43" s="28" t="str">
        <f t="shared" si="9"/>
        <v>Sangat terampil dalam strategi promosi dan teknik penjualan usaha kerajinan multigun</v>
      </c>
      <c r="Q43" s="39"/>
      <c r="R43" s="39" t="s">
        <v>8</v>
      </c>
      <c r="S43" s="18"/>
      <c r="T43" s="1">
        <v>75</v>
      </c>
      <c r="U43" s="1">
        <v>87</v>
      </c>
      <c r="V43" s="1">
        <v>89.22</v>
      </c>
      <c r="W43" s="1">
        <v>83.74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89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142664</v>
      </c>
      <c r="C44" s="19" t="s">
        <v>331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2</v>
      </c>
      <c r="J44" s="28" t="str">
        <f t="shared" si="4"/>
        <v>Memiliki kemampuan dalam menentukan peluang usaha makanan, target pasar dan teknik pengolahan</v>
      </c>
      <c r="K44" s="28">
        <f t="shared" si="5"/>
        <v>91</v>
      </c>
      <c r="L44" s="28" t="str">
        <f t="shared" si="6"/>
        <v>A</v>
      </c>
      <c r="M44" s="28">
        <f t="shared" si="7"/>
        <v>91</v>
      </c>
      <c r="N44" s="28" t="str">
        <f t="shared" si="8"/>
        <v>A</v>
      </c>
      <c r="O44" s="36">
        <v>8</v>
      </c>
      <c r="P44" s="28" t="str">
        <f t="shared" si="9"/>
        <v>Sangat terampil dalam strategi promosi dan teknik penjualan usaha kerajinan multigun</v>
      </c>
      <c r="Q44" s="39"/>
      <c r="R44" s="39" t="s">
        <v>8</v>
      </c>
      <c r="S44" s="18"/>
      <c r="T44" s="1">
        <v>89</v>
      </c>
      <c r="U44" s="1">
        <v>88</v>
      </c>
      <c r="V44" s="1">
        <v>90.89</v>
      </c>
      <c r="W44" s="1">
        <v>91.57</v>
      </c>
      <c r="X44" s="1"/>
      <c r="Y44" s="1"/>
      <c r="Z44" s="1"/>
      <c r="AA44" s="1"/>
      <c r="AB44" s="1"/>
      <c r="AC44" s="1"/>
      <c r="AD44" s="1"/>
      <c r="AE44" s="18"/>
      <c r="AF44" s="1">
        <v>91</v>
      </c>
      <c r="AG44" s="1">
        <v>91</v>
      </c>
      <c r="AH44" s="1">
        <v>90</v>
      </c>
      <c r="AI44" s="1">
        <v>92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142679</v>
      </c>
      <c r="C45" s="19" t="s">
        <v>332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menganalisis usaha, membuat perencanaan, dan menganalisis sistem produksi</v>
      </c>
      <c r="K45" s="28">
        <f t="shared" si="5"/>
        <v>90.5</v>
      </c>
      <c r="L45" s="28" t="str">
        <f t="shared" si="6"/>
        <v>A</v>
      </c>
      <c r="M45" s="28">
        <f t="shared" si="7"/>
        <v>90.5</v>
      </c>
      <c r="N45" s="28" t="str">
        <f t="shared" si="8"/>
        <v>A</v>
      </c>
      <c r="O45" s="36">
        <v>8</v>
      </c>
      <c r="P45" s="28" t="str">
        <f t="shared" si="9"/>
        <v>Sangat terampil dalam strategi promosi dan teknik penjualan usaha kerajinan multigun</v>
      </c>
      <c r="Q45" s="39"/>
      <c r="R45" s="39" t="s">
        <v>8</v>
      </c>
      <c r="S45" s="18"/>
      <c r="T45" s="1">
        <v>88</v>
      </c>
      <c r="U45" s="1">
        <v>88</v>
      </c>
      <c r="V45" s="1">
        <v>88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92</v>
      </c>
      <c r="AH45" s="1">
        <v>90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142694</v>
      </c>
      <c r="C46" s="19" t="s">
        <v>333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menganalisis usaha, membuat perencanaan, dan menganalisis sistem produksi</v>
      </c>
      <c r="K46" s="28">
        <f t="shared" si="5"/>
        <v>89.5</v>
      </c>
      <c r="L46" s="28" t="str">
        <f t="shared" si="6"/>
        <v>A</v>
      </c>
      <c r="M46" s="28">
        <f t="shared" si="7"/>
        <v>89.5</v>
      </c>
      <c r="N46" s="28" t="str">
        <f t="shared" si="8"/>
        <v>A</v>
      </c>
      <c r="O46" s="36">
        <v>1</v>
      </c>
      <c r="P46" s="28" t="str">
        <f t="shared" si="9"/>
        <v>Sangat terampil dalam menganalisis usaha, membuat perencanaan, dan menganalisis sistem produksi</v>
      </c>
      <c r="Q46" s="39"/>
      <c r="R46" s="39" t="s">
        <v>8</v>
      </c>
      <c r="S46" s="18"/>
      <c r="T46" s="1">
        <v>75</v>
      </c>
      <c r="U46" s="1">
        <v>86</v>
      </c>
      <c r="V46" s="1">
        <v>88.67</v>
      </c>
      <c r="W46" s="1">
        <v>89.83</v>
      </c>
      <c r="X46" s="1"/>
      <c r="Y46" s="1"/>
      <c r="Z46" s="1"/>
      <c r="AA46" s="1"/>
      <c r="AB46" s="1"/>
      <c r="AC46" s="1"/>
      <c r="AD46" s="1"/>
      <c r="AE46" s="18"/>
      <c r="AF46" s="1">
        <v>89</v>
      </c>
      <c r="AG46" s="1">
        <v>90</v>
      </c>
      <c r="AH46" s="1">
        <v>89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86.555555555555557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XI-MIPA 1</vt:lpstr>
      <vt:lpstr>XI-MIPA 2</vt:lpstr>
      <vt:lpstr>XI-MIPA 3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2020-06-11T00:25:22Z</dcterms:modified>
  <cp:category/>
</cp:coreProperties>
</file>