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 activeTab="1"/>
  </bookViews>
  <sheets>
    <sheet name="XI-MIPA 3" sheetId="1" r:id="rId1"/>
    <sheet name="XI-MIPA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3" i="2"/>
  <c r="H11" i="2"/>
  <c r="K54" i="2"/>
  <c r="K52" i="2"/>
  <c r="K54" i="1"/>
</calcChain>
</file>

<file path=xl/sharedStrings.xml><?xml version="1.0" encoding="utf-8"?>
<sst xmlns="http://schemas.openxmlformats.org/spreadsheetml/2006/main" count="366" uniqueCount="156">
  <si>
    <t>DAFTAR NILAI SISWA SMAN 9 SEMARANG SEMESTER GENAP TAHUN PELAJARAN 2019/2020</t>
  </si>
  <si>
    <t>Guru :</t>
  </si>
  <si>
    <t>Eka Rochmawati S.Pd.</t>
  </si>
  <si>
    <t>Kelas XI-MIPA 3</t>
  </si>
  <si>
    <t>Mapel :</t>
  </si>
  <si>
    <t>Sosiologi [ Lintas Minat ]</t>
  </si>
  <si>
    <t>didownload 05/06/2020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</si>
  <si>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</si>
  <si>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</si>
  <si>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</si>
  <si>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</si>
  <si>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</si>
  <si>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</si>
  <si>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</si>
  <si>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</si>
  <si>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</si>
  <si>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</si>
  <si>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</si>
  <si>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</si>
  <si>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</si>
  <si>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</si>
  <si>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</si>
  <si>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</si>
  <si>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</si>
  <si>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</si>
  <si>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</si>
  <si>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</si>
  <si>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</si>
  <si>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</si>
  <si>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</si>
  <si>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</si>
  <si>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</si>
  <si>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</si>
  <si>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</si>
  <si>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</si>
  <si>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</si>
  <si>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</si>
  <si>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</si>
  <si>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</si>
  <si>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</si>
  <si>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</si>
  <si>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</si>
  <si>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</si>
  <si>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</si>
  <si>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</si>
  <si>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</si>
  <si>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</si>
  <si>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</si>
  <si>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</si>
  <si>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</si>
  <si>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</si>
  <si>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</si>
  <si>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</si>
  <si>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</si>
  <si>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</si>
  <si>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ABDULLOH AHMAD HANIFAN</t>
  </si>
  <si>
    <t>Predikat &amp; Deskripsi Pengetahuan</t>
  </si>
  <si>
    <t>ACUAN MENGISI DESKRIPSI</t>
  </si>
  <si>
    <t>AMADEUS BINTANG KSATRIA ALJUDU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</si>
  <si>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</si>
  <si>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</si>
  <si>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</si>
  <si>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</si>
  <si>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</si>
  <si>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</si>
  <si>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</si>
  <si>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</si>
  <si>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ARYA WISNU SATYA</t>
  </si>
  <si>
    <t>Memiliki kemampuan menganalisis konflik, namun perlu peningkatan pemahaman dalam meredakannya</t>
  </si>
  <si>
    <t>Sangat terampil menyajikan film pembelajaran tentang konflik sosial dan upaya penyelesaiannya</t>
  </si>
  <si>
    <t>CAESAR LINDU WINDU TAMBORAVIO</t>
  </si>
  <si>
    <t>CHELSEA EVANES ARYUNAS</t>
  </si>
  <si>
    <t>Memiliki kemampuan menganalisis konflik, namun perlu pemahaman tentang kekerasan sosial</t>
  </si>
  <si>
    <t>Sangat terampil menyajikan hasil film pembelajaran tentang konflik sosial dan bentuk akomodasi</t>
  </si>
  <si>
    <t>CYNTIA INDANA ZULVA</t>
  </si>
  <si>
    <t>DIANDRA MAHARANI ARDELIA DEWI</t>
  </si>
  <si>
    <t>Memiliki kemampuan menganalisis konflik sosial dan penyebabnya, namun perlu peningkatan pemahaman tentang kekerasan</t>
  </si>
  <si>
    <t>Sangat terampil menganalisis upaya penyelesaian konflik sosial</t>
  </si>
  <si>
    <t>DITA SENDI ARISTIANI</t>
  </si>
  <si>
    <t>DWI RIYANTI ANDINI RAMADHITA</t>
  </si>
  <si>
    <t>ELANG RINJANI UTARA</t>
  </si>
  <si>
    <t>EMILIA RIZQIKA MUMPUNI</t>
  </si>
  <si>
    <t>FA&amp;amp;amp;amp;#039;IQ HARDIYAN FARID GUNARTO</t>
  </si>
  <si>
    <t>FATHIYAH DHIYA &amp;amp;amp;amp;#039;ULHAQ</t>
  </si>
  <si>
    <t>FREESTA BUDI SABRINA</t>
  </si>
  <si>
    <t>HARLY RAKHMADI HADRIAN</t>
  </si>
  <si>
    <t>Predikat &amp; Deskripsi Keterampilan</t>
  </si>
  <si>
    <t>HESTI DIAN PRASTIWI</t>
  </si>
  <si>
    <t>JIHAN DIANA SALSABILA</t>
  </si>
  <si>
    <t>KHAFITA NILA ANGGRAENI</t>
  </si>
  <si>
    <t>LAELA NUR&amp;amp;amp;amp;#039;AINI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</si>
  <si>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</si>
  <si>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</si>
  <si>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</si>
  <si>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</si>
  <si>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</si>
  <si>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</si>
  <si>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</si>
  <si>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</si>
  <si>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</si>
  <si>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</si>
  <si>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</si>
  <si>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</si>
  <si>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</si>
  <si>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</si>
  <si>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</si>
  <si>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</si>
  <si>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</si>
  <si>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</si>
  <si>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</si>
  <si>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</si>
  <si>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</si>
  <si>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</si>
  <si>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</si>
  <si>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</si>
  <si>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</si>
  <si>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</si>
  <si>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</si>
  <si>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</si>
  <si>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091012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</si>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</sst>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G2" sqref="G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140101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konflik, namun perlu pemahaman tentang kekerasan sosial</v>
      </c>
      <c r="K11" s="28">
        <f t="shared" ref="K11:K50" si="5">IF((COUNTA(AF11:AO11)&gt;0),AVERAGE(AF11:AO11),"")</f>
        <v>86.25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film pembelajaran tentang konflik sosial dan bentuk akomodasi</v>
      </c>
      <c r="Q11" s="39"/>
      <c r="R11" s="39" t="s">
        <v>8</v>
      </c>
      <c r="S11" s="18"/>
      <c r="T11" s="1">
        <v>80</v>
      </c>
      <c r="U11" s="1">
        <v>90</v>
      </c>
      <c r="V11" s="1">
        <v>80</v>
      </c>
      <c r="W11" s="4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4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140116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menganalisis konflik, namun perlu peningkatan pemahaman dalam meredakannya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Sangat terampil menyajikan hasil film pembelajaran tentang konflik sosial dan bentuk akomodasi</v>
      </c>
      <c r="Q12" s="39"/>
      <c r="R12" s="39" t="s">
        <v>8</v>
      </c>
      <c r="S12" s="18"/>
      <c r="T12" s="1">
        <v>90</v>
      </c>
      <c r="U12" s="1">
        <v>80</v>
      </c>
      <c r="V12" s="1">
        <v>76</v>
      </c>
      <c r="W12" s="41">
        <v>72.5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4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140131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konflik, namun perlu pemahaman tentang kekerasan sosial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2</v>
      </c>
      <c r="P13" s="28" t="str">
        <f t="shared" si="9"/>
        <v>Sangat terampil menyajikan hasil film pembelajaran tentang konflik sosial dan bentuk akomodasi</v>
      </c>
      <c r="Q13" s="39"/>
      <c r="R13" s="39" t="s">
        <v>8</v>
      </c>
      <c r="S13" s="18"/>
      <c r="T13" s="1">
        <v>90</v>
      </c>
      <c r="U13" s="1">
        <v>80</v>
      </c>
      <c r="V13" s="1">
        <v>76</v>
      </c>
      <c r="W13" s="4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4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63641</v>
      </c>
      <c r="FK13" s="42">
        <v>63651</v>
      </c>
    </row>
    <row r="14" spans="1:167" x14ac:dyDescent="0.25">
      <c r="A14" s="19">
        <v>4</v>
      </c>
      <c r="B14" s="19">
        <v>140146</v>
      </c>
      <c r="C14" s="19" t="s">
        <v>70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menganalisis konflik, namun perlu peningkatan pemahaman dalam meredakannya</v>
      </c>
      <c r="K14" s="28">
        <f t="shared" si="5"/>
        <v>81.25</v>
      </c>
      <c r="L14" s="28" t="str">
        <f t="shared" si="6"/>
        <v>B</v>
      </c>
      <c r="M14" s="28">
        <f t="shared" si="7"/>
        <v>81.25</v>
      </c>
      <c r="N14" s="28" t="str">
        <f t="shared" si="8"/>
        <v>B</v>
      </c>
      <c r="O14" s="36">
        <v>3</v>
      </c>
      <c r="P14" s="28" t="str">
        <f t="shared" si="9"/>
        <v>Sangat terampil menganalisis upaya penyelesaian konflik sosial</v>
      </c>
      <c r="Q14" s="39"/>
      <c r="R14" s="39" t="s">
        <v>8</v>
      </c>
      <c r="S14" s="18"/>
      <c r="T14" s="1">
        <v>86</v>
      </c>
      <c r="U14" s="1">
        <v>80</v>
      </c>
      <c r="V14" s="1">
        <v>80</v>
      </c>
      <c r="W14" s="4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41">
        <v>70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140161</v>
      </c>
      <c r="C15" s="19" t="s">
        <v>71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menganalisis konflik, namun perlu pemahaman tentang kekerasan sosial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2</v>
      </c>
      <c r="P15" s="28" t="str">
        <f t="shared" si="9"/>
        <v>Sangat terampil menyajikan hasil film pembelajaran tentang konflik sosial dan bentuk akomodasi</v>
      </c>
      <c r="Q15" s="39"/>
      <c r="R15" s="39" t="s">
        <v>8</v>
      </c>
      <c r="S15" s="18"/>
      <c r="T15" s="1">
        <v>90</v>
      </c>
      <c r="U15" s="1">
        <v>80</v>
      </c>
      <c r="V15" s="1">
        <v>80</v>
      </c>
      <c r="W15" s="41">
        <v>76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4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63642</v>
      </c>
      <c r="FK15" s="42">
        <v>63652</v>
      </c>
    </row>
    <row r="16" spans="1:167" x14ac:dyDescent="0.25">
      <c r="A16" s="19">
        <v>6</v>
      </c>
      <c r="B16" s="19">
        <v>140176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Memiliki kemampuan menganalisis konflik, namun perlu peningkatan pemahaman dalam meredakannya</v>
      </c>
      <c r="K16" s="28">
        <f t="shared" si="5"/>
        <v>85.625</v>
      </c>
      <c r="L16" s="28" t="str">
        <f t="shared" si="6"/>
        <v>A</v>
      </c>
      <c r="M16" s="28">
        <f t="shared" si="7"/>
        <v>85.625</v>
      </c>
      <c r="N16" s="28" t="str">
        <f t="shared" si="8"/>
        <v>A</v>
      </c>
      <c r="O16" s="36">
        <v>3</v>
      </c>
      <c r="P16" s="28" t="str">
        <f t="shared" si="9"/>
        <v>Sangat terampil menganalisis upaya penyelesaian konflik sosial</v>
      </c>
      <c r="Q16" s="39"/>
      <c r="R16" s="39" t="s">
        <v>8</v>
      </c>
      <c r="S16" s="18"/>
      <c r="T16" s="1">
        <v>90</v>
      </c>
      <c r="U16" s="1">
        <v>68</v>
      </c>
      <c r="V16" s="1">
        <v>76</v>
      </c>
      <c r="W16" s="41">
        <v>87.5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41">
        <v>87.5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140191</v>
      </c>
      <c r="C17" s="19" t="s">
        <v>75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menganalisis konflik, namun perlu pemahaman tentang kekerasan sosial</v>
      </c>
      <c r="K17" s="28">
        <f t="shared" si="5"/>
        <v>84.375</v>
      </c>
      <c r="L17" s="28" t="str">
        <f t="shared" si="6"/>
        <v>A</v>
      </c>
      <c r="M17" s="28">
        <f t="shared" si="7"/>
        <v>84.375</v>
      </c>
      <c r="N17" s="28" t="str">
        <f t="shared" si="8"/>
        <v>A</v>
      </c>
      <c r="O17" s="36">
        <v>2</v>
      </c>
      <c r="P17" s="28" t="str">
        <f t="shared" si="9"/>
        <v>Sangat terampil menyajikan hasil film pembelajaran tentang konflik sosial dan bentuk akomodasi</v>
      </c>
      <c r="Q17" s="39"/>
      <c r="R17" s="39" t="s">
        <v>8</v>
      </c>
      <c r="S17" s="18"/>
      <c r="T17" s="1">
        <v>90</v>
      </c>
      <c r="U17" s="1">
        <v>80</v>
      </c>
      <c r="V17" s="1">
        <v>76</v>
      </c>
      <c r="W17" s="41">
        <v>82.5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41">
        <v>82.5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63643</v>
      </c>
      <c r="FK17" s="42">
        <v>63653</v>
      </c>
    </row>
    <row r="18" spans="1:167" x14ac:dyDescent="0.25">
      <c r="A18" s="19">
        <v>8</v>
      </c>
      <c r="B18" s="19">
        <v>140206</v>
      </c>
      <c r="C18" s="19" t="s">
        <v>78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menganalisis konflik, namun perlu peningkatan pemahaman dalam meredakannya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3</v>
      </c>
      <c r="P18" s="28" t="str">
        <f t="shared" si="9"/>
        <v>Sangat terampil menganalisis upaya penyelesaian konflik sosial</v>
      </c>
      <c r="Q18" s="39"/>
      <c r="R18" s="39" t="s">
        <v>8</v>
      </c>
      <c r="S18" s="18"/>
      <c r="T18" s="1">
        <v>90</v>
      </c>
      <c r="U18" s="1">
        <v>72</v>
      </c>
      <c r="V18" s="1">
        <v>76</v>
      </c>
      <c r="W18" s="4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4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140221</v>
      </c>
      <c r="C19" s="19" t="s">
        <v>79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konflik, namun perlu pemahaman tentang kekerasan sosial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Sangat terampil menyajikan hasil film pembelajaran tentang konflik sosial dan bentuk akomodasi</v>
      </c>
      <c r="Q19" s="39"/>
      <c r="R19" s="39" t="s">
        <v>8</v>
      </c>
      <c r="S19" s="18"/>
      <c r="T19" s="1">
        <v>90</v>
      </c>
      <c r="U19" s="1">
        <v>80</v>
      </c>
      <c r="V19" s="1">
        <v>76</v>
      </c>
      <c r="W19" s="4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4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63644</v>
      </c>
      <c r="FK19" s="42">
        <v>63654</v>
      </c>
    </row>
    <row r="20" spans="1:167" x14ac:dyDescent="0.25">
      <c r="A20" s="19">
        <v>10</v>
      </c>
      <c r="B20" s="19">
        <v>140236</v>
      </c>
      <c r="C20" s="19" t="s">
        <v>80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3</v>
      </c>
      <c r="J20" s="28" t="str">
        <f t="shared" si="4"/>
        <v>Memiliki kemampuan menganalisis konflik sosial dan penyebabnya, namun perlu peningkatan pemahaman tentang kekerasan</v>
      </c>
      <c r="K20" s="28">
        <f t="shared" si="5"/>
        <v>84.375</v>
      </c>
      <c r="L20" s="28" t="str">
        <f t="shared" si="6"/>
        <v>A</v>
      </c>
      <c r="M20" s="28">
        <f t="shared" si="7"/>
        <v>84.375</v>
      </c>
      <c r="N20" s="28" t="str">
        <f t="shared" si="8"/>
        <v>A</v>
      </c>
      <c r="O20" s="36">
        <v>3</v>
      </c>
      <c r="P20" s="28" t="str">
        <f t="shared" si="9"/>
        <v>Sangat terampil menganalisis upaya penyelesaian konflik sosial</v>
      </c>
      <c r="Q20" s="39"/>
      <c r="R20" s="39" t="s">
        <v>8</v>
      </c>
      <c r="S20" s="18"/>
      <c r="T20" s="1">
        <v>88</v>
      </c>
      <c r="U20" s="1">
        <v>68</v>
      </c>
      <c r="V20" s="1">
        <v>76</v>
      </c>
      <c r="W20" s="41">
        <v>82.5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41">
        <v>82.5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140251</v>
      </c>
      <c r="C21" s="19" t="s">
        <v>81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menganalisis konflik, namun perlu peningkatan pemahaman dalam meredakannya</v>
      </c>
      <c r="K21" s="28">
        <f t="shared" si="5"/>
        <v>86.25</v>
      </c>
      <c r="L21" s="28" t="str">
        <f t="shared" si="6"/>
        <v>A</v>
      </c>
      <c r="M21" s="28">
        <f t="shared" si="7"/>
        <v>86.25</v>
      </c>
      <c r="N21" s="28" t="str">
        <f t="shared" si="8"/>
        <v>A</v>
      </c>
      <c r="O21" s="36">
        <v>2</v>
      </c>
      <c r="P21" s="28" t="str">
        <f t="shared" si="9"/>
        <v>Sangat terampil menyajikan hasil film pembelajaran tentang konflik sosial dan bentuk akomodasi</v>
      </c>
      <c r="Q21" s="39"/>
      <c r="R21" s="39" t="s">
        <v>8</v>
      </c>
      <c r="S21" s="18"/>
      <c r="T21" s="1">
        <v>80</v>
      </c>
      <c r="U21" s="1">
        <v>90</v>
      </c>
      <c r="V21" s="1">
        <v>76</v>
      </c>
      <c r="W21" s="41">
        <v>90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4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63645</v>
      </c>
      <c r="FK21" s="42">
        <v>63655</v>
      </c>
    </row>
    <row r="22" spans="1:167" x14ac:dyDescent="0.25">
      <c r="A22" s="19">
        <v>12</v>
      </c>
      <c r="B22" s="19">
        <v>140266</v>
      </c>
      <c r="C22" s="19" t="s">
        <v>82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konflik, namun perlu pemahaman tentang kekerasan sosial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3</v>
      </c>
      <c r="P22" s="28" t="str">
        <f t="shared" si="9"/>
        <v>Sangat terampil menganalisis upaya penyelesaian konflik sosial</v>
      </c>
      <c r="Q22" s="39"/>
      <c r="R22" s="39" t="s">
        <v>8</v>
      </c>
      <c r="S22" s="18"/>
      <c r="T22" s="1">
        <v>90</v>
      </c>
      <c r="U22" s="1">
        <v>70</v>
      </c>
      <c r="V22" s="1">
        <v>78</v>
      </c>
      <c r="W22" s="4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4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140281</v>
      </c>
      <c r="C23" s="19" t="s">
        <v>83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konflik, namun perlu peningkatan pemahaman dalam meredakannya</v>
      </c>
      <c r="K23" s="28">
        <f t="shared" si="5"/>
        <v>83.125</v>
      </c>
      <c r="L23" s="28" t="str">
        <f t="shared" si="6"/>
        <v>B</v>
      </c>
      <c r="M23" s="28">
        <f t="shared" si="7"/>
        <v>83.125</v>
      </c>
      <c r="N23" s="28" t="str">
        <f t="shared" si="8"/>
        <v>B</v>
      </c>
      <c r="O23" s="36">
        <v>2</v>
      </c>
      <c r="P23" s="28" t="str">
        <f t="shared" si="9"/>
        <v>Sangat terampil menyajikan hasil film pembelajaran tentang konflik sosial dan bentuk akomodasi</v>
      </c>
      <c r="Q23" s="39"/>
      <c r="R23" s="39" t="s">
        <v>8</v>
      </c>
      <c r="S23" s="18"/>
      <c r="T23" s="1">
        <v>88</v>
      </c>
      <c r="U23" s="1">
        <v>90</v>
      </c>
      <c r="V23" s="1">
        <v>90</v>
      </c>
      <c r="W23" s="41">
        <v>77.5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41">
        <v>77.5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63646</v>
      </c>
      <c r="FK23" s="42">
        <v>63656</v>
      </c>
    </row>
    <row r="24" spans="1:167" x14ac:dyDescent="0.25">
      <c r="A24" s="19">
        <v>14</v>
      </c>
      <c r="B24" s="19">
        <v>140296</v>
      </c>
      <c r="C24" s="19" t="s">
        <v>84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konflik, namun perlu pemahaman tentang kekerasan sosial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3</v>
      </c>
      <c r="P24" s="28" t="str">
        <f t="shared" si="9"/>
        <v>Sangat terampil menganalisis upaya penyelesaian konflik sosial</v>
      </c>
      <c r="Q24" s="39"/>
      <c r="R24" s="39" t="s">
        <v>8</v>
      </c>
      <c r="S24" s="18"/>
      <c r="T24" s="1">
        <v>90</v>
      </c>
      <c r="U24" s="1">
        <v>70</v>
      </c>
      <c r="V24" s="1">
        <v>76</v>
      </c>
      <c r="W24" s="41">
        <v>85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4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140311</v>
      </c>
      <c r="C25" s="19" t="s">
        <v>85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3</v>
      </c>
      <c r="J25" s="28" t="str">
        <f t="shared" si="4"/>
        <v>Memiliki kemampuan menganalisis konflik sosial dan penyebabnya, namun perlu peningkatan pemahaman tentang kekerasan</v>
      </c>
      <c r="K25" s="28">
        <f t="shared" si="5"/>
        <v>85.625</v>
      </c>
      <c r="L25" s="28" t="str">
        <f t="shared" si="6"/>
        <v>A</v>
      </c>
      <c r="M25" s="28">
        <f t="shared" si="7"/>
        <v>85.625</v>
      </c>
      <c r="N25" s="28" t="str">
        <f t="shared" si="8"/>
        <v>A</v>
      </c>
      <c r="O25" s="36">
        <v>2</v>
      </c>
      <c r="P25" s="28" t="str">
        <f t="shared" si="9"/>
        <v>Sangat terampil menyajikan hasil film pembelajaran tentang konflik sosial dan bentuk akomodasi</v>
      </c>
      <c r="Q25" s="39"/>
      <c r="R25" s="39" t="s">
        <v>8</v>
      </c>
      <c r="S25" s="18"/>
      <c r="T25" s="1">
        <v>90</v>
      </c>
      <c r="U25" s="1">
        <v>66</v>
      </c>
      <c r="V25" s="1">
        <v>76</v>
      </c>
      <c r="W25" s="41">
        <v>87.5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41">
        <v>87.5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86</v>
      </c>
      <c r="FD25" s="69"/>
      <c r="FE25" s="69"/>
      <c r="FG25" s="43">
        <v>7</v>
      </c>
      <c r="FH25" s="44"/>
      <c r="FI25" s="44"/>
      <c r="FJ25" s="42">
        <v>63647</v>
      </c>
      <c r="FK25" s="42">
        <v>63657</v>
      </c>
    </row>
    <row r="26" spans="1:167" x14ac:dyDescent="0.25">
      <c r="A26" s="19">
        <v>16</v>
      </c>
      <c r="B26" s="19">
        <v>140326</v>
      </c>
      <c r="C26" s="19" t="s">
        <v>87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3</v>
      </c>
      <c r="J26" s="28" t="str">
        <f t="shared" si="4"/>
        <v>Memiliki kemampuan menganalisis konflik sosial dan penyebabnya, namun perlu peningkatan pemahaman tentang kekerasan</v>
      </c>
      <c r="K26" s="28">
        <f t="shared" si="5"/>
        <v>86.875</v>
      </c>
      <c r="L26" s="28" t="str">
        <f t="shared" si="6"/>
        <v>A</v>
      </c>
      <c r="M26" s="28">
        <f t="shared" si="7"/>
        <v>86.875</v>
      </c>
      <c r="N26" s="28" t="str">
        <f t="shared" si="8"/>
        <v>A</v>
      </c>
      <c r="O26" s="36">
        <v>3</v>
      </c>
      <c r="P26" s="28" t="str">
        <f t="shared" si="9"/>
        <v>Sangat terampil menganalisis upaya penyelesaian konflik sosial</v>
      </c>
      <c r="Q26" s="39"/>
      <c r="R26" s="39" t="s">
        <v>8</v>
      </c>
      <c r="S26" s="18"/>
      <c r="T26" s="1">
        <v>90</v>
      </c>
      <c r="U26" s="1">
        <v>90</v>
      </c>
      <c r="V26" s="1">
        <v>80</v>
      </c>
      <c r="W26" s="41">
        <v>92.5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41">
        <v>92.5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140341</v>
      </c>
      <c r="C27" s="19" t="s">
        <v>88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konflik, namun perlu pemahaman tentang kekerasan sosial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2</v>
      </c>
      <c r="P27" s="28" t="str">
        <f t="shared" si="9"/>
        <v>Sangat terampil menyajikan hasil film pembelajaran tentang konflik sosial dan bentuk akomodasi</v>
      </c>
      <c r="Q27" s="39"/>
      <c r="R27" s="39" t="s">
        <v>8</v>
      </c>
      <c r="S27" s="18"/>
      <c r="T27" s="1">
        <v>90</v>
      </c>
      <c r="U27" s="1">
        <v>84</v>
      </c>
      <c r="V27" s="1">
        <v>76</v>
      </c>
      <c r="W27" s="4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4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63648</v>
      </c>
      <c r="FK27" s="42">
        <v>63658</v>
      </c>
    </row>
    <row r="28" spans="1:167" x14ac:dyDescent="0.25">
      <c r="A28" s="19">
        <v>18</v>
      </c>
      <c r="B28" s="19">
        <v>140356</v>
      </c>
      <c r="C28" s="19" t="s">
        <v>89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3</v>
      </c>
      <c r="J28" s="28" t="str">
        <f t="shared" si="4"/>
        <v>Memiliki kemampuan menganalisis konflik sosial dan penyebabnya, namun perlu peningkatan pemahaman tentang kekerasan</v>
      </c>
      <c r="K28" s="28">
        <f t="shared" si="5"/>
        <v>86.25</v>
      </c>
      <c r="L28" s="28" t="str">
        <f t="shared" si="6"/>
        <v>A</v>
      </c>
      <c r="M28" s="28">
        <f t="shared" si="7"/>
        <v>86.25</v>
      </c>
      <c r="N28" s="28" t="str">
        <f t="shared" si="8"/>
        <v>A</v>
      </c>
      <c r="O28" s="36">
        <v>3</v>
      </c>
      <c r="P28" s="28" t="str">
        <f t="shared" si="9"/>
        <v>Sangat terampil menganalisis upaya penyelesaian konflik sosial</v>
      </c>
      <c r="Q28" s="39"/>
      <c r="R28" s="39" t="s">
        <v>8</v>
      </c>
      <c r="S28" s="18"/>
      <c r="T28" s="1">
        <v>90</v>
      </c>
      <c r="U28" s="1">
        <v>64</v>
      </c>
      <c r="V28" s="1">
        <v>76</v>
      </c>
      <c r="W28" s="41">
        <v>90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4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140371</v>
      </c>
      <c r="C29" s="19" t="s">
        <v>90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>Memiliki kemampuan menganalisis konflik, namun perlu pemahaman tentang kekerasan sosial</v>
      </c>
      <c r="K29" s="28">
        <f t="shared" si="5"/>
        <v>86.25</v>
      </c>
      <c r="L29" s="28" t="str">
        <f t="shared" si="6"/>
        <v>A</v>
      </c>
      <c r="M29" s="28">
        <f t="shared" si="7"/>
        <v>86.25</v>
      </c>
      <c r="N29" s="28" t="str">
        <f t="shared" si="8"/>
        <v>A</v>
      </c>
      <c r="O29" s="36">
        <v>2</v>
      </c>
      <c r="P29" s="28" t="str">
        <f t="shared" si="9"/>
        <v>Sangat terampil menyajikan hasil film pembelajaran tentang konflik sosial dan bentuk akomodasi</v>
      </c>
      <c r="Q29" s="39"/>
      <c r="R29" s="39" t="s">
        <v>8</v>
      </c>
      <c r="S29" s="18"/>
      <c r="T29" s="1">
        <v>90</v>
      </c>
      <c r="U29" s="1">
        <v>86</v>
      </c>
      <c r="V29" s="1">
        <v>84</v>
      </c>
      <c r="W29" s="4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4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63649</v>
      </c>
      <c r="FK29" s="42">
        <v>63659</v>
      </c>
    </row>
    <row r="30" spans="1:167" x14ac:dyDescent="0.25">
      <c r="A30" s="19">
        <v>20</v>
      </c>
      <c r="B30" s="19">
        <v>140386</v>
      </c>
      <c r="C30" s="19" t="s">
        <v>91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3</v>
      </c>
      <c r="J30" s="28" t="str">
        <f t="shared" si="4"/>
        <v>Memiliki kemampuan menganalisis konflik sosial dan penyebabnya, namun perlu peningkatan pemahaman tentang kekerasan</v>
      </c>
      <c r="K30" s="28">
        <f t="shared" si="5"/>
        <v>84.375</v>
      </c>
      <c r="L30" s="28" t="str">
        <f t="shared" si="6"/>
        <v>A</v>
      </c>
      <c r="M30" s="28">
        <f t="shared" si="7"/>
        <v>84.375</v>
      </c>
      <c r="N30" s="28" t="str">
        <f t="shared" si="8"/>
        <v>A</v>
      </c>
      <c r="O30" s="36">
        <v>3</v>
      </c>
      <c r="P30" s="28" t="str">
        <f t="shared" si="9"/>
        <v>Sangat terampil menganalisis upaya penyelesaian konflik sosial</v>
      </c>
      <c r="Q30" s="39"/>
      <c r="R30" s="39" t="s">
        <v>8</v>
      </c>
      <c r="S30" s="18"/>
      <c r="T30" s="1">
        <v>79</v>
      </c>
      <c r="U30" s="1">
        <v>76</v>
      </c>
      <c r="V30" s="1">
        <v>76</v>
      </c>
      <c r="W30" s="41">
        <v>82.5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41">
        <v>82.5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140401</v>
      </c>
      <c r="C31" s="19" t="s">
        <v>92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konflik, namun perlu pemahaman tentang kekerasan sosial</v>
      </c>
      <c r="K31" s="28">
        <f t="shared" si="5"/>
        <v>81.25</v>
      </c>
      <c r="L31" s="28" t="str">
        <f t="shared" si="6"/>
        <v>B</v>
      </c>
      <c r="M31" s="28">
        <f t="shared" si="7"/>
        <v>81.25</v>
      </c>
      <c r="N31" s="28" t="str">
        <f t="shared" si="8"/>
        <v>B</v>
      </c>
      <c r="O31" s="36">
        <v>2</v>
      </c>
      <c r="P31" s="28" t="str">
        <f t="shared" si="9"/>
        <v>Sangat terampil menyajikan hasil film pembelajaran tentang konflik sosial dan bentuk akomodasi</v>
      </c>
      <c r="Q31" s="39"/>
      <c r="R31" s="39" t="s">
        <v>8</v>
      </c>
      <c r="S31" s="18"/>
      <c r="T31" s="1">
        <v>90</v>
      </c>
      <c r="U31" s="1">
        <v>89</v>
      </c>
      <c r="V31" s="1">
        <v>80</v>
      </c>
      <c r="W31" s="41">
        <v>76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4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63650</v>
      </c>
      <c r="FK31" s="42">
        <v>63660</v>
      </c>
    </row>
    <row r="32" spans="1:167" x14ac:dyDescent="0.25">
      <c r="A32" s="19">
        <v>22</v>
      </c>
      <c r="B32" s="19">
        <v>140446</v>
      </c>
      <c r="C32" s="19" t="s">
        <v>93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3</v>
      </c>
      <c r="J32" s="28" t="str">
        <f t="shared" si="4"/>
        <v>Memiliki kemampuan menganalisis konflik sosial dan penyebabnya, namun perlu peningkatan pemahaman tentang kekerasan</v>
      </c>
      <c r="K32" s="28">
        <f t="shared" si="5"/>
        <v>86.25</v>
      </c>
      <c r="L32" s="28" t="str">
        <f t="shared" si="6"/>
        <v>A</v>
      </c>
      <c r="M32" s="28">
        <f t="shared" si="7"/>
        <v>86.25</v>
      </c>
      <c r="N32" s="28" t="str">
        <f t="shared" si="8"/>
        <v>A</v>
      </c>
      <c r="O32" s="36">
        <v>2</v>
      </c>
      <c r="P32" s="28" t="str">
        <f t="shared" si="9"/>
        <v>Sangat terampil menyajikan hasil film pembelajaran tentang konflik sosial dan bentuk akomodasi</v>
      </c>
      <c r="Q32" s="39"/>
      <c r="R32" s="39" t="s">
        <v>8</v>
      </c>
      <c r="S32" s="18"/>
      <c r="T32" s="1">
        <v>90</v>
      </c>
      <c r="U32" s="1">
        <v>70</v>
      </c>
      <c r="V32" s="1">
        <v>76</v>
      </c>
      <c r="W32" s="41">
        <v>90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4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140461</v>
      </c>
      <c r="C33" s="19" t="s">
        <v>94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3</v>
      </c>
      <c r="J33" s="28" t="str">
        <f t="shared" si="4"/>
        <v>Memiliki kemampuan menganalisis konflik sosial dan penyebabnya, namun perlu peningkatan pemahaman tentang kekerasan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3</v>
      </c>
      <c r="P33" s="28" t="str">
        <f t="shared" si="9"/>
        <v>Sangat terampil menganalisis upaya penyelesaian konflik sosial</v>
      </c>
      <c r="Q33" s="39"/>
      <c r="R33" s="39" t="s">
        <v>8</v>
      </c>
      <c r="S33" s="18"/>
      <c r="T33" s="1">
        <v>88</v>
      </c>
      <c r="U33" s="1">
        <v>78</v>
      </c>
      <c r="V33" s="1">
        <v>84</v>
      </c>
      <c r="W33" s="4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4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140476</v>
      </c>
      <c r="C34" s="19" t="s">
        <v>95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Memiliki kemampuan menganalisis konflik, namun perlu pemahaman tentang kekerasan sosial</v>
      </c>
      <c r="K34" s="28">
        <f t="shared" si="5"/>
        <v>86.875</v>
      </c>
      <c r="L34" s="28" t="str">
        <f t="shared" si="6"/>
        <v>A</v>
      </c>
      <c r="M34" s="28">
        <f t="shared" si="7"/>
        <v>86.875</v>
      </c>
      <c r="N34" s="28" t="str">
        <f t="shared" si="8"/>
        <v>A</v>
      </c>
      <c r="O34" s="36">
        <v>2</v>
      </c>
      <c r="P34" s="28" t="str">
        <f t="shared" si="9"/>
        <v>Sangat terampil menyajikan hasil film pembelajaran tentang konflik sosial dan bentuk akomodasi</v>
      </c>
      <c r="Q34" s="39"/>
      <c r="R34" s="39" t="s">
        <v>8</v>
      </c>
      <c r="S34" s="18"/>
      <c r="T34" s="1">
        <v>90</v>
      </c>
      <c r="U34" s="1">
        <v>80</v>
      </c>
      <c r="V34" s="1">
        <v>76</v>
      </c>
      <c r="W34" s="41">
        <v>92.5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41">
        <v>92.5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140491</v>
      </c>
      <c r="C35" s="19" t="s">
        <v>96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3</v>
      </c>
      <c r="J35" s="28" t="str">
        <f t="shared" si="4"/>
        <v>Memiliki kemampuan menganalisis konflik sosial dan penyebabnya, namun perlu peningkatan pemahaman tentang kekerasan</v>
      </c>
      <c r="K35" s="28">
        <f t="shared" si="5"/>
        <v>81.25</v>
      </c>
      <c r="L35" s="28" t="str">
        <f t="shared" si="6"/>
        <v>B</v>
      </c>
      <c r="M35" s="28">
        <f t="shared" si="7"/>
        <v>81.25</v>
      </c>
      <c r="N35" s="28" t="str">
        <f t="shared" si="8"/>
        <v>B</v>
      </c>
      <c r="O35" s="36">
        <v>1</v>
      </c>
      <c r="P35" s="28" t="str">
        <f t="shared" si="9"/>
        <v>Sangat terampil menyajikan film pembelajaran tentang konflik sosial dan upaya penyelesaiannya</v>
      </c>
      <c r="Q35" s="39"/>
      <c r="R35" s="39" t="s">
        <v>8</v>
      </c>
      <c r="S35" s="18"/>
      <c r="T35" s="1">
        <v>90</v>
      </c>
      <c r="U35" s="1">
        <v>80</v>
      </c>
      <c r="V35" s="1">
        <v>76</v>
      </c>
      <c r="W35" s="4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41">
        <v>70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140506</v>
      </c>
      <c r="C36" s="19" t="s">
        <v>97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menganalisis konflik, namun perlu pemahaman tentang kekerasan sosial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1</v>
      </c>
      <c r="P36" s="28" t="str">
        <f t="shared" si="9"/>
        <v>Sangat terampil menyajikan film pembelajaran tentang konflik sosial dan upaya penyelesaiannya</v>
      </c>
      <c r="Q36" s="39"/>
      <c r="R36" s="39" t="s">
        <v>8</v>
      </c>
      <c r="S36" s="18"/>
      <c r="T36" s="1">
        <v>76</v>
      </c>
      <c r="U36" s="1">
        <v>80</v>
      </c>
      <c r="V36" s="1">
        <v>76</v>
      </c>
      <c r="W36" s="4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41">
        <v>75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140521</v>
      </c>
      <c r="C37" s="19" t="s">
        <v>98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3</v>
      </c>
      <c r="J37" s="28" t="str">
        <f t="shared" si="4"/>
        <v>Memiliki kemampuan menganalisis konflik sosial dan penyebabnya, namun perlu peningkatan pemahaman tentang kekerasan</v>
      </c>
      <c r="K37" s="28">
        <f t="shared" si="5"/>
        <v>81.25</v>
      </c>
      <c r="L37" s="28" t="str">
        <f t="shared" si="6"/>
        <v>B</v>
      </c>
      <c r="M37" s="28">
        <f t="shared" si="7"/>
        <v>81.25</v>
      </c>
      <c r="N37" s="28" t="str">
        <f t="shared" si="8"/>
        <v>B</v>
      </c>
      <c r="O37" s="36">
        <v>1</v>
      </c>
      <c r="P37" s="28" t="str">
        <f t="shared" si="9"/>
        <v>Sangat terampil menyajikan film pembelajaran tentang konflik sosial dan upaya penyelesaiannya</v>
      </c>
      <c r="Q37" s="39"/>
      <c r="R37" s="39" t="s">
        <v>8</v>
      </c>
      <c r="S37" s="18"/>
      <c r="T37" s="1">
        <v>90</v>
      </c>
      <c r="U37" s="1">
        <v>80</v>
      </c>
      <c r="V37" s="1">
        <v>80</v>
      </c>
      <c r="W37" s="41">
        <v>70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41">
        <v>70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140536</v>
      </c>
      <c r="C38" s="19" t="s">
        <v>99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menganalisis konflik, namun perlu pemahaman tentang kekerasan sosial</v>
      </c>
      <c r="K38" s="28">
        <f t="shared" si="5"/>
        <v>86.875</v>
      </c>
      <c r="L38" s="28" t="str">
        <f t="shared" si="6"/>
        <v>A</v>
      </c>
      <c r="M38" s="28">
        <f t="shared" si="7"/>
        <v>86.875</v>
      </c>
      <c r="N38" s="28" t="str">
        <f t="shared" si="8"/>
        <v>A</v>
      </c>
      <c r="O38" s="36">
        <v>1</v>
      </c>
      <c r="P38" s="28" t="str">
        <f t="shared" si="9"/>
        <v>Sangat terampil menyajikan film pembelajaran tentang konflik sosial dan upaya penyelesaiannya</v>
      </c>
      <c r="Q38" s="39"/>
      <c r="R38" s="39" t="s">
        <v>8</v>
      </c>
      <c r="S38" s="18"/>
      <c r="T38" s="1">
        <v>90</v>
      </c>
      <c r="U38" s="1">
        <v>64</v>
      </c>
      <c r="V38" s="1">
        <v>76</v>
      </c>
      <c r="W38" s="41">
        <v>92.5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41">
        <v>92.5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140551</v>
      </c>
      <c r="C39" s="19" t="s">
        <v>100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3</v>
      </c>
      <c r="J39" s="28" t="str">
        <f t="shared" si="4"/>
        <v>Memiliki kemampuan menganalisis konflik sosial dan penyebabnya, namun perlu peningkatan pemahaman tentang kekerasan</v>
      </c>
      <c r="K39" s="28">
        <f t="shared" si="5"/>
        <v>86.25</v>
      </c>
      <c r="L39" s="28" t="str">
        <f t="shared" si="6"/>
        <v>A</v>
      </c>
      <c r="M39" s="28">
        <f t="shared" si="7"/>
        <v>86.25</v>
      </c>
      <c r="N39" s="28" t="str">
        <f t="shared" si="8"/>
        <v>A</v>
      </c>
      <c r="O39" s="36">
        <v>2</v>
      </c>
      <c r="P39" s="28" t="str">
        <f t="shared" si="9"/>
        <v>Sangat terampil menyajikan hasil film pembelajaran tentang konflik sosial dan bentuk akomodasi</v>
      </c>
      <c r="Q39" s="39"/>
      <c r="R39" s="39" t="s">
        <v>8</v>
      </c>
      <c r="S39" s="18"/>
      <c r="T39" s="1">
        <v>86</v>
      </c>
      <c r="U39" s="1">
        <v>68</v>
      </c>
      <c r="V39" s="1">
        <v>76</v>
      </c>
      <c r="W39" s="41">
        <v>90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4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140566</v>
      </c>
      <c r="C40" s="19" t="s">
        <v>101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konflik, namun perlu pemahaman tentang kekerasan sosial</v>
      </c>
      <c r="K40" s="28">
        <f t="shared" si="5"/>
        <v>83.125</v>
      </c>
      <c r="L40" s="28" t="str">
        <f t="shared" si="6"/>
        <v>B</v>
      </c>
      <c r="M40" s="28">
        <f t="shared" si="7"/>
        <v>83.125</v>
      </c>
      <c r="N40" s="28" t="str">
        <f t="shared" si="8"/>
        <v>B</v>
      </c>
      <c r="O40" s="36">
        <v>3</v>
      </c>
      <c r="P40" s="28" t="str">
        <f t="shared" si="9"/>
        <v>Sangat terampil menganalisis upaya penyelesaian konflik sosial</v>
      </c>
      <c r="Q40" s="39"/>
      <c r="R40" s="39" t="s">
        <v>8</v>
      </c>
      <c r="S40" s="18"/>
      <c r="T40" s="1">
        <v>90</v>
      </c>
      <c r="U40" s="1">
        <v>80</v>
      </c>
      <c r="V40" s="1">
        <v>80</v>
      </c>
      <c r="W40" s="41">
        <v>77.5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41">
        <v>77.5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140581</v>
      </c>
      <c r="C41" s="19" t="s">
        <v>102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menganalisis konflik, namun perlu pemahaman tentang kekerasan sosial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2</v>
      </c>
      <c r="P41" s="28" t="str">
        <f t="shared" si="9"/>
        <v>Sangat terampil menyajikan hasil film pembelajaran tentang konflik sosial dan bentuk akomodasi</v>
      </c>
      <c r="Q41" s="39"/>
      <c r="R41" s="39" t="s">
        <v>8</v>
      </c>
      <c r="S41" s="18"/>
      <c r="T41" s="1">
        <v>90</v>
      </c>
      <c r="U41" s="1">
        <v>80</v>
      </c>
      <c r="V41" s="1">
        <v>76</v>
      </c>
      <c r="W41" s="4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4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140596</v>
      </c>
      <c r="C42" s="19" t="s">
        <v>103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Memiliki kemampuan menganalisis konflik, namun perlu pemahaman tentang kekerasan sosial</v>
      </c>
      <c r="K42" s="28">
        <f t="shared" si="5"/>
        <v>84.375</v>
      </c>
      <c r="L42" s="28" t="str">
        <f t="shared" si="6"/>
        <v>A</v>
      </c>
      <c r="M42" s="28">
        <f t="shared" si="7"/>
        <v>84.375</v>
      </c>
      <c r="N42" s="28" t="str">
        <f t="shared" si="8"/>
        <v>A</v>
      </c>
      <c r="O42" s="36">
        <v>3</v>
      </c>
      <c r="P42" s="28" t="str">
        <f t="shared" si="9"/>
        <v>Sangat terampil menganalisis upaya penyelesaian konflik sosial</v>
      </c>
      <c r="Q42" s="39"/>
      <c r="R42" s="39" t="s">
        <v>8</v>
      </c>
      <c r="S42" s="18"/>
      <c r="T42" s="1">
        <v>80</v>
      </c>
      <c r="U42" s="1">
        <v>90</v>
      </c>
      <c r="V42" s="1">
        <v>90</v>
      </c>
      <c r="W42" s="41">
        <v>82.5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41">
        <v>82.5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140611</v>
      </c>
      <c r="C43" s="19" t="s">
        <v>104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menganalisis konflik, namun perlu pemahaman tentang kekerasan sosial</v>
      </c>
      <c r="K43" s="28">
        <f t="shared" si="5"/>
        <v>81.875</v>
      </c>
      <c r="L43" s="28" t="str">
        <f t="shared" si="6"/>
        <v>B</v>
      </c>
      <c r="M43" s="28">
        <f t="shared" si="7"/>
        <v>81.875</v>
      </c>
      <c r="N43" s="28" t="str">
        <f t="shared" si="8"/>
        <v>B</v>
      </c>
      <c r="O43" s="36">
        <v>2</v>
      </c>
      <c r="P43" s="28" t="str">
        <f t="shared" si="9"/>
        <v>Sangat terampil menyajikan hasil film pembelajaran tentang konflik sosial dan bentuk akomodasi</v>
      </c>
      <c r="Q43" s="39"/>
      <c r="R43" s="39" t="s">
        <v>8</v>
      </c>
      <c r="S43" s="18"/>
      <c r="T43" s="1">
        <v>90</v>
      </c>
      <c r="U43" s="1">
        <v>84</v>
      </c>
      <c r="V43" s="1">
        <v>78</v>
      </c>
      <c r="W43" s="4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41">
        <v>72.5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140626</v>
      </c>
      <c r="C44" s="19" t="s">
        <v>105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kemampuan menganalisis konflik, namun perlu peningkatan pemahaman dalam meredakannya</v>
      </c>
      <c r="K44" s="28">
        <f t="shared" si="5"/>
        <v>81.25</v>
      </c>
      <c r="L44" s="28" t="str">
        <f t="shared" si="6"/>
        <v>B</v>
      </c>
      <c r="M44" s="28">
        <f t="shared" si="7"/>
        <v>81.25</v>
      </c>
      <c r="N44" s="28" t="str">
        <f t="shared" si="8"/>
        <v>B</v>
      </c>
      <c r="O44" s="36">
        <v>3</v>
      </c>
      <c r="P44" s="28" t="str">
        <f t="shared" si="9"/>
        <v>Sangat terampil menganalisis upaya penyelesaian konflik sosial</v>
      </c>
      <c r="Q44" s="39"/>
      <c r="R44" s="39" t="s">
        <v>8</v>
      </c>
      <c r="S44" s="18"/>
      <c r="T44" s="1">
        <v>86</v>
      </c>
      <c r="U44" s="1">
        <v>80</v>
      </c>
      <c r="V44" s="1">
        <v>90</v>
      </c>
      <c r="W44" s="41">
        <v>70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41">
        <v>70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149857</v>
      </c>
      <c r="C45" s="19" t="s">
        <v>106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menganalisis konflik, namun perlu pemahaman tentang kekerasan sosial</v>
      </c>
      <c r="K45" s="28">
        <f t="shared" si="5"/>
        <v>86.25</v>
      </c>
      <c r="L45" s="28" t="str">
        <f t="shared" si="6"/>
        <v>A</v>
      </c>
      <c r="M45" s="28">
        <f t="shared" si="7"/>
        <v>86.25</v>
      </c>
      <c r="N45" s="28" t="str">
        <f t="shared" si="8"/>
        <v>A</v>
      </c>
      <c r="O45" s="36">
        <v>2</v>
      </c>
      <c r="P45" s="28" t="str">
        <f t="shared" si="9"/>
        <v>Sangat terampil menyajikan hasil film pembelajaran tentang konflik sosial dan bentuk akomodasi</v>
      </c>
      <c r="Q45" s="39"/>
      <c r="R45" s="39" t="s">
        <v>8</v>
      </c>
      <c r="S45" s="18"/>
      <c r="T45" s="1">
        <v>86</v>
      </c>
      <c r="U45" s="1">
        <v>80</v>
      </c>
      <c r="V45" s="1">
        <v>76</v>
      </c>
      <c r="W45" s="41">
        <v>90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4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82.2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23" activePane="bottomRight" state="frozen"/>
      <selection pane="topRight"/>
      <selection pane="bottomLeft"/>
      <selection pane="bottomRight" activeCell="AE36" sqref="AE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42578125" customWidth="1"/>
    <col min="19" max="19" width="2.28515625" customWidth="1"/>
    <col min="20" max="27" width="7.140625" customWidth="1"/>
    <col min="28" max="28" width="4.5703125" customWidth="1"/>
    <col min="29" max="29" width="3.42578125" customWidth="1"/>
    <col min="30" max="30" width="7.140625" hidden="1" customWidth="1"/>
    <col min="31" max="31" width="2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140641</v>
      </c>
      <c r="C11" s="19" t="s">
        <v>121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konflik, namun perlu peningkatan pemahaman dalam meredakannya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film pembelajaran tentang konflik sosial dan bentuk akomodasi</v>
      </c>
      <c r="Q11" s="39"/>
      <c r="R11" s="39" t="s">
        <v>8</v>
      </c>
      <c r="S11" s="18"/>
      <c r="T11" s="1">
        <v>76</v>
      </c>
      <c r="U11" s="1">
        <v>70</v>
      </c>
      <c r="V11" s="1">
        <v>76</v>
      </c>
      <c r="W11" s="41">
        <v>75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41">
        <v>75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140656</v>
      </c>
      <c r="C12" s="19" t="s">
        <v>122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menganalisis konflik, namun perlu pemahaman tentang kekerasan sosial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3</v>
      </c>
      <c r="P12" s="28" t="str">
        <f t="shared" si="9"/>
        <v>Sangat terampil menganalisis upaya penyelesaian konflik sosial</v>
      </c>
      <c r="Q12" s="39"/>
      <c r="R12" s="39" t="s">
        <v>8</v>
      </c>
      <c r="S12" s="18"/>
      <c r="T12" s="1">
        <v>86</v>
      </c>
      <c r="U12" s="1">
        <v>85</v>
      </c>
      <c r="V12" s="1">
        <v>76</v>
      </c>
      <c r="W12" s="41">
        <v>75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41">
        <v>75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140671</v>
      </c>
      <c r="C13" s="19" t="s">
        <v>123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menganalisis konflik, namun perlu pemahaman tentang kekerasan sosial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menyajikan hasil film pembelajaran tentang konflik sosial dan bentuk akomodasi</v>
      </c>
      <c r="Q13" s="39"/>
      <c r="R13" s="39" t="s">
        <v>8</v>
      </c>
      <c r="S13" s="18"/>
      <c r="T13" s="1">
        <v>88</v>
      </c>
      <c r="U13" s="1">
        <v>90</v>
      </c>
      <c r="V13" s="1">
        <v>80</v>
      </c>
      <c r="W13" s="4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4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63661</v>
      </c>
      <c r="FK13" s="42">
        <v>63671</v>
      </c>
    </row>
    <row r="14" spans="1:167" x14ac:dyDescent="0.25">
      <c r="A14" s="19">
        <v>4</v>
      </c>
      <c r="B14" s="19">
        <v>140686</v>
      </c>
      <c r="C14" s="19" t="s">
        <v>124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menganalisis konflik, namun perlu pemahaman tentang kekerasan sosial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3</v>
      </c>
      <c r="P14" s="28" t="str">
        <f t="shared" si="9"/>
        <v>Sangat terampil menganalisis upaya penyelesaian konflik sosial</v>
      </c>
      <c r="Q14" s="39"/>
      <c r="R14" s="39" t="s">
        <v>8</v>
      </c>
      <c r="S14" s="18"/>
      <c r="T14" s="1">
        <v>86</v>
      </c>
      <c r="U14" s="1">
        <v>79</v>
      </c>
      <c r="V14" s="1">
        <v>76</v>
      </c>
      <c r="W14" s="41">
        <v>95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4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140701</v>
      </c>
      <c r="C15" s="19" t="s">
        <v>125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2</v>
      </c>
      <c r="J15" s="28" t="str">
        <f t="shared" si="4"/>
        <v>Memiliki kemampuan menganalisis konflik, namun perlu pemahaman tentang kekerasan sosial</v>
      </c>
      <c r="K15" s="28">
        <f t="shared" si="5"/>
        <v>86.875</v>
      </c>
      <c r="L15" s="28" t="str">
        <f t="shared" si="6"/>
        <v>A</v>
      </c>
      <c r="M15" s="28">
        <f t="shared" si="7"/>
        <v>86.875</v>
      </c>
      <c r="N15" s="28" t="str">
        <f t="shared" si="8"/>
        <v>A</v>
      </c>
      <c r="O15" s="36">
        <v>2</v>
      </c>
      <c r="P15" s="28" t="str">
        <f t="shared" si="9"/>
        <v>Sangat terampil menyajikan hasil film pembelajaran tentang konflik sosial dan bentuk akomodasi</v>
      </c>
      <c r="Q15" s="39"/>
      <c r="R15" s="39" t="s">
        <v>8</v>
      </c>
      <c r="S15" s="18"/>
      <c r="T15" s="1">
        <v>90</v>
      </c>
      <c r="U15" s="1">
        <v>90</v>
      </c>
      <c r="V15" s="1">
        <v>90</v>
      </c>
      <c r="W15" s="41">
        <v>92.5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41">
        <v>92.5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63662</v>
      </c>
      <c r="FK15" s="42">
        <v>63672</v>
      </c>
    </row>
    <row r="16" spans="1:167" x14ac:dyDescent="0.25">
      <c r="A16" s="19">
        <v>6</v>
      </c>
      <c r="B16" s="19">
        <v>140716</v>
      </c>
      <c r="C16" s="19" t="s">
        <v>126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menganalisis konflik, namun perlu pemahaman tentang kekerasan sosial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3</v>
      </c>
      <c r="P16" s="28" t="str">
        <f t="shared" si="9"/>
        <v>Sangat terampil menganalisis upaya penyelesaian konflik sosial</v>
      </c>
      <c r="Q16" s="39"/>
      <c r="R16" s="39" t="s">
        <v>8</v>
      </c>
      <c r="S16" s="18"/>
      <c r="T16" s="1">
        <v>82</v>
      </c>
      <c r="U16" s="1">
        <v>80</v>
      </c>
      <c r="V16" s="1">
        <v>80</v>
      </c>
      <c r="W16" s="4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4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140731</v>
      </c>
      <c r="C17" s="19" t="s">
        <v>127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3</v>
      </c>
      <c r="J17" s="28" t="str">
        <f t="shared" si="4"/>
        <v>Memiliki kemampuan menganalisis konflik sosial dan penyebabnya, namun perlu peningkatan pemahaman tentang kekerasan</v>
      </c>
      <c r="K17" s="28">
        <f t="shared" si="5"/>
        <v>84.375</v>
      </c>
      <c r="L17" s="28" t="str">
        <f t="shared" si="6"/>
        <v>A</v>
      </c>
      <c r="M17" s="28">
        <f t="shared" si="7"/>
        <v>84.375</v>
      </c>
      <c r="N17" s="28" t="str">
        <f t="shared" si="8"/>
        <v>A</v>
      </c>
      <c r="O17" s="36">
        <v>2</v>
      </c>
      <c r="P17" s="28" t="str">
        <f t="shared" si="9"/>
        <v>Sangat terampil menyajikan hasil film pembelajaran tentang konflik sosial dan bentuk akomodasi</v>
      </c>
      <c r="Q17" s="39"/>
      <c r="R17" s="39" t="s">
        <v>8</v>
      </c>
      <c r="S17" s="18"/>
      <c r="T17" s="1">
        <v>86</v>
      </c>
      <c r="U17" s="1">
        <v>85</v>
      </c>
      <c r="V17" s="1">
        <v>76</v>
      </c>
      <c r="W17" s="41">
        <v>82.5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41">
        <v>82.5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63663</v>
      </c>
      <c r="FK17" s="42">
        <v>63673</v>
      </c>
    </row>
    <row r="18" spans="1:167" x14ac:dyDescent="0.25">
      <c r="A18" s="19">
        <v>8</v>
      </c>
      <c r="B18" s="19">
        <v>140746</v>
      </c>
      <c r="C18" s="19" t="s">
        <v>128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menganalisis konflik, namun perlu peningkatan pemahaman dalam meredakannya</v>
      </c>
      <c r="K18" s="28">
        <f t="shared" si="5"/>
        <v>85.625</v>
      </c>
      <c r="L18" s="28" t="str">
        <f t="shared" si="6"/>
        <v>A</v>
      </c>
      <c r="M18" s="28">
        <f t="shared" si="7"/>
        <v>85.625</v>
      </c>
      <c r="N18" s="28" t="str">
        <f t="shared" si="8"/>
        <v>A</v>
      </c>
      <c r="O18" s="36">
        <v>3</v>
      </c>
      <c r="P18" s="28" t="str">
        <f t="shared" si="9"/>
        <v>Sangat terampil menganalisis upaya penyelesaian konflik sosial</v>
      </c>
      <c r="Q18" s="39"/>
      <c r="R18" s="39" t="s">
        <v>8</v>
      </c>
      <c r="S18" s="18"/>
      <c r="T18" s="1">
        <v>82</v>
      </c>
      <c r="U18" s="1">
        <v>70</v>
      </c>
      <c r="V18" s="1">
        <v>80</v>
      </c>
      <c r="W18" s="41">
        <v>87.5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41">
        <v>87.5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140761</v>
      </c>
      <c r="C19" s="19" t="s">
        <v>129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menganalisis konflik, namun perlu pemahaman tentang kekerasan sosial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2</v>
      </c>
      <c r="P19" s="28" t="str">
        <f t="shared" si="9"/>
        <v>Sangat terampil menyajikan hasil film pembelajaran tentang konflik sosial dan bentuk akomodasi</v>
      </c>
      <c r="Q19" s="39"/>
      <c r="R19" s="39" t="s">
        <v>8</v>
      </c>
      <c r="S19" s="18"/>
      <c r="T19" s="1">
        <v>90</v>
      </c>
      <c r="U19" s="1">
        <v>90</v>
      </c>
      <c r="V19" s="1">
        <v>76</v>
      </c>
      <c r="W19" s="41">
        <v>70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4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63664</v>
      </c>
      <c r="FK19" s="42">
        <v>63674</v>
      </c>
    </row>
    <row r="20" spans="1:167" x14ac:dyDescent="0.25">
      <c r="A20" s="19">
        <v>10</v>
      </c>
      <c r="B20" s="19">
        <v>140776</v>
      </c>
      <c r="C20" s="19" t="s">
        <v>130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3</v>
      </c>
      <c r="J20" s="28" t="str">
        <f t="shared" si="4"/>
        <v>Memiliki kemampuan menganalisis konflik sosial dan penyebabnya, namun perlu peningkatan pemahaman tentang kekerasan</v>
      </c>
      <c r="K20" s="28">
        <f t="shared" si="5"/>
        <v>85.625</v>
      </c>
      <c r="L20" s="28" t="str">
        <f t="shared" si="6"/>
        <v>A</v>
      </c>
      <c r="M20" s="28">
        <f t="shared" si="7"/>
        <v>85.625</v>
      </c>
      <c r="N20" s="28" t="str">
        <f t="shared" si="8"/>
        <v>A</v>
      </c>
      <c r="O20" s="36">
        <v>3</v>
      </c>
      <c r="P20" s="28" t="str">
        <f t="shared" si="9"/>
        <v>Sangat terampil menganalisis upaya penyelesaian konflik sosial</v>
      </c>
      <c r="Q20" s="39"/>
      <c r="R20" s="39" t="s">
        <v>8</v>
      </c>
      <c r="S20" s="18"/>
      <c r="T20" s="1">
        <v>88</v>
      </c>
      <c r="U20" s="1">
        <v>82</v>
      </c>
      <c r="V20" s="1">
        <v>78</v>
      </c>
      <c r="W20" s="41">
        <v>87.5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41">
        <v>87.5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140791</v>
      </c>
      <c r="C21" s="19" t="s">
        <v>131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menganalisis konflik, namun perlu pemahaman tentang kekerasan sosial</v>
      </c>
      <c r="K21" s="28">
        <f t="shared" si="5"/>
        <v>88.125</v>
      </c>
      <c r="L21" s="28" t="str">
        <f t="shared" si="6"/>
        <v>A</v>
      </c>
      <c r="M21" s="28">
        <f t="shared" si="7"/>
        <v>88.125</v>
      </c>
      <c r="N21" s="28" t="str">
        <f t="shared" si="8"/>
        <v>A</v>
      </c>
      <c r="O21" s="36">
        <v>2</v>
      </c>
      <c r="P21" s="28" t="str">
        <f t="shared" si="9"/>
        <v>Sangat terampil menyajikan hasil film pembelajaran tentang konflik sosial dan bentuk akomodasi</v>
      </c>
      <c r="Q21" s="39"/>
      <c r="R21" s="39" t="s">
        <v>8</v>
      </c>
      <c r="S21" s="18"/>
      <c r="T21" s="1">
        <v>88</v>
      </c>
      <c r="U21" s="1">
        <v>82</v>
      </c>
      <c r="V21" s="1">
        <v>78</v>
      </c>
      <c r="W21" s="41">
        <v>97.5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41">
        <v>97.5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63665</v>
      </c>
      <c r="FK21" s="42">
        <v>63675</v>
      </c>
    </row>
    <row r="22" spans="1:167" x14ac:dyDescent="0.25">
      <c r="A22" s="19">
        <v>12</v>
      </c>
      <c r="B22" s="19">
        <v>140806</v>
      </c>
      <c r="C22" s="19" t="s">
        <v>132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konflik, namun perlu pemahaman tentang kekerasan sosial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1</v>
      </c>
      <c r="P22" s="28" t="str">
        <f t="shared" si="9"/>
        <v>Sangat terampil menyajikan film pembelajaran tentang konflik sosial dan upaya penyelesaiannya</v>
      </c>
      <c r="Q22" s="39"/>
      <c r="R22" s="39" t="s">
        <v>8</v>
      </c>
      <c r="S22" s="18"/>
      <c r="T22" s="1">
        <v>90</v>
      </c>
      <c r="U22" s="1">
        <v>79</v>
      </c>
      <c r="V22" s="1">
        <v>84</v>
      </c>
      <c r="W22" s="4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4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140821</v>
      </c>
      <c r="C23" s="19" t="s">
        <v>133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menganalisis konflik, namun perlu pemahaman tentang kekerasan sosial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2</v>
      </c>
      <c r="P23" s="28" t="str">
        <f t="shared" si="9"/>
        <v>Sangat terampil menyajikan hasil film pembelajaran tentang konflik sosial dan bentuk akomodasi</v>
      </c>
      <c r="Q23" s="39"/>
      <c r="R23" s="39" t="s">
        <v>8</v>
      </c>
      <c r="S23" s="18"/>
      <c r="T23" s="1">
        <v>80</v>
      </c>
      <c r="U23" s="1">
        <v>80</v>
      </c>
      <c r="V23" s="1">
        <v>80</v>
      </c>
      <c r="W23" s="41">
        <v>72.5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4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63666</v>
      </c>
      <c r="FK23" s="42">
        <v>63676</v>
      </c>
    </row>
    <row r="24" spans="1:167" x14ac:dyDescent="0.25">
      <c r="A24" s="19">
        <v>14</v>
      </c>
      <c r="B24" s="19">
        <v>140836</v>
      </c>
      <c r="C24" s="19" t="s">
        <v>134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1</v>
      </c>
      <c r="J24" s="28" t="str">
        <f t="shared" si="4"/>
        <v>Memiliki kemampuan menganalisis konflik, namun perlu peningkatan pemahaman dalam meredakannya</v>
      </c>
      <c r="K24" s="28">
        <f t="shared" si="5"/>
        <v>83.125</v>
      </c>
      <c r="L24" s="28" t="str">
        <f t="shared" si="6"/>
        <v>B</v>
      </c>
      <c r="M24" s="28">
        <f t="shared" si="7"/>
        <v>83.125</v>
      </c>
      <c r="N24" s="28" t="str">
        <f t="shared" si="8"/>
        <v>B</v>
      </c>
      <c r="O24" s="36">
        <v>2</v>
      </c>
      <c r="P24" s="28" t="str">
        <f t="shared" si="9"/>
        <v>Sangat terampil menyajikan hasil film pembelajaran tentang konflik sosial dan bentuk akomodasi</v>
      </c>
      <c r="Q24" s="39"/>
      <c r="R24" s="39" t="s">
        <v>8</v>
      </c>
      <c r="S24" s="18"/>
      <c r="T24" s="1">
        <v>83</v>
      </c>
      <c r="U24" s="1">
        <v>73</v>
      </c>
      <c r="V24" s="1">
        <v>76</v>
      </c>
      <c r="W24" s="41">
        <v>77.5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41">
        <v>77.5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140851</v>
      </c>
      <c r="C25" s="19" t="s">
        <v>135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3</v>
      </c>
      <c r="J25" s="28" t="str">
        <f t="shared" si="4"/>
        <v>Memiliki kemampuan menganalisis konflik sosial dan penyebabnya, namun perlu peningkatan pemahaman tentang kekerasan</v>
      </c>
      <c r="K25" s="28">
        <f t="shared" si="5"/>
        <v>86.25</v>
      </c>
      <c r="L25" s="28" t="str">
        <f t="shared" si="6"/>
        <v>A</v>
      </c>
      <c r="M25" s="28">
        <f t="shared" si="7"/>
        <v>86.25</v>
      </c>
      <c r="N25" s="28" t="str">
        <f t="shared" si="8"/>
        <v>A</v>
      </c>
      <c r="O25" s="36">
        <v>3</v>
      </c>
      <c r="P25" s="28" t="str">
        <f t="shared" si="9"/>
        <v>Sangat terampil menganalisis upaya penyelesaian konflik sosial</v>
      </c>
      <c r="Q25" s="39"/>
      <c r="R25" s="39" t="s">
        <v>8</v>
      </c>
      <c r="S25" s="18"/>
      <c r="T25" s="1">
        <v>90</v>
      </c>
      <c r="U25" s="1">
        <v>82</v>
      </c>
      <c r="V25" s="1">
        <v>88</v>
      </c>
      <c r="W25" s="4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4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86</v>
      </c>
      <c r="FD25" s="69"/>
      <c r="FE25" s="69"/>
      <c r="FG25" s="43">
        <v>7</v>
      </c>
      <c r="FH25" s="44"/>
      <c r="FI25" s="44"/>
      <c r="FJ25" s="42">
        <v>63667</v>
      </c>
      <c r="FK25" s="42">
        <v>63677</v>
      </c>
    </row>
    <row r="26" spans="1:167" x14ac:dyDescent="0.25">
      <c r="A26" s="19">
        <v>16</v>
      </c>
      <c r="B26" s="19">
        <v>140866</v>
      </c>
      <c r="C26" s="19" t="s">
        <v>136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konflik, namun perlu peningkatan pemahaman dalam meredakannya</v>
      </c>
      <c r="K26" s="28">
        <f t="shared" si="5"/>
        <v>86.875</v>
      </c>
      <c r="L26" s="28" t="str">
        <f t="shared" si="6"/>
        <v>A</v>
      </c>
      <c r="M26" s="28">
        <f t="shared" si="7"/>
        <v>86.875</v>
      </c>
      <c r="N26" s="28" t="str">
        <f t="shared" si="8"/>
        <v>A</v>
      </c>
      <c r="O26" s="36">
        <v>2</v>
      </c>
      <c r="P26" s="28" t="str">
        <f t="shared" si="9"/>
        <v>Sangat terampil menyajikan hasil film pembelajaran tentang konflik sosial dan bentuk akomodasi</v>
      </c>
      <c r="Q26" s="39"/>
      <c r="R26" s="39" t="s">
        <v>8</v>
      </c>
      <c r="S26" s="18"/>
      <c r="T26" s="1">
        <v>88</v>
      </c>
      <c r="U26" s="1">
        <v>82</v>
      </c>
      <c r="V26" s="1">
        <v>76</v>
      </c>
      <c r="W26" s="41">
        <v>92.5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41">
        <v>92.5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140881</v>
      </c>
      <c r="C27" s="19" t="s">
        <v>137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menganalisis konflik, namun perlu pemahaman tentang kekerasan sosial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1</v>
      </c>
      <c r="P27" s="28" t="str">
        <f t="shared" si="9"/>
        <v>Sangat terampil menyajikan film pembelajaran tentang konflik sosial dan upaya penyelesaiannya</v>
      </c>
      <c r="Q27" s="39"/>
      <c r="R27" s="39" t="s">
        <v>8</v>
      </c>
      <c r="S27" s="18"/>
      <c r="T27" s="1">
        <v>83</v>
      </c>
      <c r="U27" s="1">
        <v>79</v>
      </c>
      <c r="V27" s="1">
        <v>80</v>
      </c>
      <c r="W27" s="4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41">
        <v>75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63668</v>
      </c>
      <c r="FK27" s="42">
        <v>63678</v>
      </c>
    </row>
    <row r="28" spans="1:167" x14ac:dyDescent="0.25">
      <c r="A28" s="19">
        <v>18</v>
      </c>
      <c r="B28" s="19">
        <v>140896</v>
      </c>
      <c r="C28" s="19" t="s">
        <v>138</v>
      </c>
      <c r="D28" s="18"/>
      <c r="E28" s="28">
        <f t="shared" si="0"/>
        <v>72</v>
      </c>
      <c r="F28" s="28" t="str">
        <f t="shared" si="1"/>
        <v>C</v>
      </c>
      <c r="G28" s="28">
        <f t="shared" si="2"/>
        <v>72</v>
      </c>
      <c r="H28" s="28" t="str">
        <f t="shared" si="3"/>
        <v>C</v>
      </c>
      <c r="I28" s="36">
        <v>2</v>
      </c>
      <c r="J28" s="28" t="str">
        <f t="shared" si="4"/>
        <v>Memiliki kemampuan menganalisis konflik, namun perlu pemahaman tentang kekerasan sosial</v>
      </c>
      <c r="K28" s="28">
        <f t="shared" si="5"/>
        <v>79.375</v>
      </c>
      <c r="L28" s="28" t="str">
        <f t="shared" si="6"/>
        <v>B</v>
      </c>
      <c r="M28" s="28">
        <f t="shared" si="7"/>
        <v>79.375</v>
      </c>
      <c r="N28" s="28" t="str">
        <f t="shared" si="8"/>
        <v>B</v>
      </c>
      <c r="O28" s="36">
        <v>2</v>
      </c>
      <c r="P28" s="28" t="str">
        <f t="shared" si="9"/>
        <v>Sangat terampil menyajikan hasil film pembelajaran tentang konflik sosial dan bentuk akomodasi</v>
      </c>
      <c r="Q28" s="39"/>
      <c r="R28" s="39" t="s">
        <v>8</v>
      </c>
      <c r="S28" s="18"/>
      <c r="T28" s="1">
        <v>86</v>
      </c>
      <c r="U28" s="1">
        <v>70</v>
      </c>
      <c r="V28" s="1">
        <v>70</v>
      </c>
      <c r="W28" s="41">
        <v>62.5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41">
        <v>62.5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140911</v>
      </c>
      <c r="C29" s="19" t="s">
        <v>139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menganalisis konflik, namun perlu pemahaman tentang kekerasan sosial</v>
      </c>
      <c r="K29" s="28">
        <f t="shared" si="5"/>
        <v>83.125</v>
      </c>
      <c r="L29" s="28" t="str">
        <f t="shared" si="6"/>
        <v>B</v>
      </c>
      <c r="M29" s="28">
        <f t="shared" si="7"/>
        <v>83.125</v>
      </c>
      <c r="N29" s="28" t="str">
        <f t="shared" si="8"/>
        <v>B</v>
      </c>
      <c r="O29" s="36">
        <v>3</v>
      </c>
      <c r="P29" s="28" t="str">
        <f t="shared" si="9"/>
        <v>Sangat terampil menganalisis upaya penyelesaian konflik sosial</v>
      </c>
      <c r="Q29" s="39"/>
      <c r="R29" s="39" t="s">
        <v>8</v>
      </c>
      <c r="S29" s="18"/>
      <c r="T29" s="1">
        <v>76</v>
      </c>
      <c r="U29" s="1">
        <v>73</v>
      </c>
      <c r="V29" s="1">
        <v>76</v>
      </c>
      <c r="W29" s="41">
        <v>77.5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41">
        <v>77.5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63669</v>
      </c>
      <c r="FK29" s="42">
        <v>63679</v>
      </c>
    </row>
    <row r="30" spans="1:167" x14ac:dyDescent="0.25">
      <c r="A30" s="19">
        <v>20</v>
      </c>
      <c r="B30" s="19">
        <v>140926</v>
      </c>
      <c r="C30" s="19" t="s">
        <v>140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konflik, namun perlu peningkatan pemahaman dalam meredakannya</v>
      </c>
      <c r="K30" s="28">
        <f t="shared" si="5"/>
        <v>87.75</v>
      </c>
      <c r="L30" s="28" t="str">
        <f t="shared" si="6"/>
        <v>A</v>
      </c>
      <c r="M30" s="28">
        <f t="shared" si="7"/>
        <v>87.75</v>
      </c>
      <c r="N30" s="28" t="str">
        <f t="shared" si="8"/>
        <v>A</v>
      </c>
      <c r="O30" s="36">
        <v>2</v>
      </c>
      <c r="P30" s="28" t="str">
        <f t="shared" si="9"/>
        <v>Sangat terampil menyajikan hasil film pembelajaran tentang konflik sosial dan bentuk akomodasi</v>
      </c>
      <c r="Q30" s="39"/>
      <c r="R30" s="39" t="s">
        <v>8</v>
      </c>
      <c r="S30" s="18"/>
      <c r="T30" s="1">
        <v>88</v>
      </c>
      <c r="U30" s="1">
        <v>85</v>
      </c>
      <c r="V30" s="1">
        <v>90</v>
      </c>
      <c r="W30" s="41">
        <v>90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96</v>
      </c>
      <c r="AH30" s="1">
        <v>90</v>
      </c>
      <c r="AI30" s="41">
        <v>75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140941</v>
      </c>
      <c r="C31" s="19" t="s">
        <v>141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menganalisis konflik, namun perlu pemahaman tentang kekerasan sosial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1</v>
      </c>
      <c r="P31" s="28" t="str">
        <f t="shared" si="9"/>
        <v>Sangat terampil menyajikan film pembelajaran tentang konflik sosial dan upaya penyelesaiannya</v>
      </c>
      <c r="Q31" s="39"/>
      <c r="R31" s="39" t="s">
        <v>8</v>
      </c>
      <c r="S31" s="18"/>
      <c r="T31" s="1">
        <v>73</v>
      </c>
      <c r="U31" s="1">
        <v>70</v>
      </c>
      <c r="V31" s="1">
        <v>84</v>
      </c>
      <c r="W31" s="41">
        <v>75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41">
        <v>75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63670</v>
      </c>
      <c r="FK31" s="42">
        <v>63680</v>
      </c>
    </row>
    <row r="32" spans="1:167" x14ac:dyDescent="0.25">
      <c r="A32" s="19">
        <v>22</v>
      </c>
      <c r="B32" s="19">
        <v>140956</v>
      </c>
      <c r="C32" s="19" t="s">
        <v>142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3</v>
      </c>
      <c r="J32" s="28" t="str">
        <f t="shared" si="4"/>
        <v>Memiliki kemampuan menganalisis konflik sosial dan penyebabnya, namun perlu peningkatan pemahaman tentang kekerasan</v>
      </c>
      <c r="K32" s="28">
        <f t="shared" si="5"/>
        <v>86.25</v>
      </c>
      <c r="L32" s="28" t="str">
        <f t="shared" si="6"/>
        <v>A</v>
      </c>
      <c r="M32" s="28">
        <f t="shared" si="7"/>
        <v>86.25</v>
      </c>
      <c r="N32" s="28" t="str">
        <f t="shared" si="8"/>
        <v>A</v>
      </c>
      <c r="O32" s="36">
        <v>1</v>
      </c>
      <c r="P32" s="28" t="str">
        <f t="shared" si="9"/>
        <v>Sangat terampil menyajikan film pembelajaran tentang konflik sosial dan upaya penyelesaiannya</v>
      </c>
      <c r="Q32" s="39"/>
      <c r="R32" s="39" t="s">
        <v>8</v>
      </c>
      <c r="S32" s="18"/>
      <c r="T32" s="1">
        <v>86</v>
      </c>
      <c r="U32" s="1">
        <v>82</v>
      </c>
      <c r="V32" s="1">
        <v>82</v>
      </c>
      <c r="W32" s="41">
        <v>90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4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140971</v>
      </c>
      <c r="C33" s="19" t="s">
        <v>143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menganalisis konflik, namun perlu pemahaman tentang kekerasan sosial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1</v>
      </c>
      <c r="P33" s="28" t="str">
        <f t="shared" si="9"/>
        <v>Sangat terampil menyajikan film pembelajaran tentang konflik sosial dan upaya penyelesaiannya</v>
      </c>
      <c r="Q33" s="39"/>
      <c r="R33" s="39" t="s">
        <v>8</v>
      </c>
      <c r="S33" s="18"/>
      <c r="T33" s="1">
        <v>86</v>
      </c>
      <c r="U33" s="1">
        <v>70</v>
      </c>
      <c r="V33" s="1">
        <v>76</v>
      </c>
      <c r="W33" s="41">
        <v>75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41">
        <v>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140986</v>
      </c>
      <c r="C34" s="19" t="s">
        <v>144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>Memiliki kemampuan menganalisis konflik sosial dan penyebabnya, namun perlu peningkatan pemahaman tentang kekerasan</v>
      </c>
      <c r="K34" s="28">
        <f t="shared" si="5"/>
        <v>80.625</v>
      </c>
      <c r="L34" s="28" t="str">
        <f t="shared" si="6"/>
        <v>B</v>
      </c>
      <c r="M34" s="28">
        <f t="shared" si="7"/>
        <v>80.625</v>
      </c>
      <c r="N34" s="28" t="str">
        <f t="shared" si="8"/>
        <v>B</v>
      </c>
      <c r="O34" s="36">
        <v>2</v>
      </c>
      <c r="P34" s="28" t="str">
        <f t="shared" si="9"/>
        <v>Sangat terampil menyajikan hasil film pembelajaran tentang konflik sosial dan bentuk akomodasi</v>
      </c>
      <c r="Q34" s="39"/>
      <c r="R34" s="39" t="s">
        <v>8</v>
      </c>
      <c r="S34" s="18"/>
      <c r="T34" s="1">
        <v>60</v>
      </c>
      <c r="U34" s="1">
        <v>76</v>
      </c>
      <c r="V34" s="1">
        <v>76</v>
      </c>
      <c r="W34" s="41">
        <v>67.5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41">
        <v>67.5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141001</v>
      </c>
      <c r="C35" s="19" t="s">
        <v>145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menganalisis konflik, namun perlu pemahaman tentang kekerasan sosial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3</v>
      </c>
      <c r="P35" s="28" t="str">
        <f t="shared" si="9"/>
        <v>Sangat terampil menganalisis upaya penyelesaian konflik sosial</v>
      </c>
      <c r="Q35" s="39"/>
      <c r="R35" s="39" t="s">
        <v>8</v>
      </c>
      <c r="S35" s="18"/>
      <c r="T35" s="1">
        <v>80</v>
      </c>
      <c r="U35" s="1">
        <v>80</v>
      </c>
      <c r="V35" s="1">
        <v>76</v>
      </c>
      <c r="W35" s="4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4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141016</v>
      </c>
      <c r="C36" s="19" t="s">
        <v>146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3</v>
      </c>
      <c r="J36" s="28" t="str">
        <f t="shared" si="4"/>
        <v>Memiliki kemampuan menganalisis konflik sosial dan penyebabnya, namun perlu peningkatan pemahaman tentang kekerasan</v>
      </c>
      <c r="K36" s="28">
        <f t="shared" si="5"/>
        <v>84.375</v>
      </c>
      <c r="L36" s="28" t="str">
        <f t="shared" si="6"/>
        <v>A</v>
      </c>
      <c r="M36" s="28">
        <f t="shared" si="7"/>
        <v>84.375</v>
      </c>
      <c r="N36" s="28" t="str">
        <f t="shared" si="8"/>
        <v>A</v>
      </c>
      <c r="O36" s="36">
        <v>2</v>
      </c>
      <c r="P36" s="28" t="str">
        <f t="shared" si="9"/>
        <v>Sangat terampil menyajikan hasil film pembelajaran tentang konflik sosial dan bentuk akomodasi</v>
      </c>
      <c r="Q36" s="39"/>
      <c r="R36" s="39" t="s">
        <v>8</v>
      </c>
      <c r="S36" s="18"/>
      <c r="T36" s="1">
        <v>85</v>
      </c>
      <c r="U36" s="1">
        <v>82</v>
      </c>
      <c r="V36" s="1">
        <v>76</v>
      </c>
      <c r="W36" s="41">
        <v>77.5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85</v>
      </c>
      <c r="AI36" s="41">
        <v>77.5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141031</v>
      </c>
      <c r="C37" s="19" t="s">
        <v>147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konflik, namun perlu pemahaman tentang kekerasan sosial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3</v>
      </c>
      <c r="P37" s="28" t="str">
        <f t="shared" si="9"/>
        <v>Sangat terampil menganalisis upaya penyelesaian konflik sosial</v>
      </c>
      <c r="Q37" s="39"/>
      <c r="R37" s="39" t="s">
        <v>8</v>
      </c>
      <c r="S37" s="18"/>
      <c r="T37" s="1">
        <v>88</v>
      </c>
      <c r="U37" s="1">
        <v>79</v>
      </c>
      <c r="V37" s="1">
        <v>76</v>
      </c>
      <c r="W37" s="4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4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141046</v>
      </c>
      <c r="C38" s="19" t="s">
        <v>148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3</v>
      </c>
      <c r="J38" s="28" t="str">
        <f t="shared" si="4"/>
        <v>Memiliki kemampuan menganalisis konflik sosial dan penyebabnya, namun perlu peningkatan pemahaman tentang kekerasan</v>
      </c>
      <c r="K38" s="28">
        <f t="shared" si="5"/>
        <v>85.625</v>
      </c>
      <c r="L38" s="28" t="str">
        <f t="shared" si="6"/>
        <v>A</v>
      </c>
      <c r="M38" s="28">
        <f t="shared" si="7"/>
        <v>85.625</v>
      </c>
      <c r="N38" s="28" t="str">
        <f t="shared" si="8"/>
        <v>A</v>
      </c>
      <c r="O38" s="36">
        <v>2</v>
      </c>
      <c r="P38" s="28" t="str">
        <f t="shared" si="9"/>
        <v>Sangat terampil menyajikan hasil film pembelajaran tentang konflik sosial dan bentuk akomodasi</v>
      </c>
      <c r="Q38" s="39"/>
      <c r="R38" s="39" t="s">
        <v>8</v>
      </c>
      <c r="S38" s="18"/>
      <c r="T38" s="1">
        <v>84</v>
      </c>
      <c r="U38" s="1">
        <v>90</v>
      </c>
      <c r="V38" s="1">
        <v>76</v>
      </c>
      <c r="W38" s="41">
        <v>87.5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41">
        <v>87.5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141061</v>
      </c>
      <c r="C39" s="19" t="s">
        <v>149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konflik, namun perlu pemahaman tentang kekerasan sosial</v>
      </c>
      <c r="K39" s="28">
        <f t="shared" si="5"/>
        <v>85.625</v>
      </c>
      <c r="L39" s="28" t="str">
        <f t="shared" si="6"/>
        <v>A</v>
      </c>
      <c r="M39" s="28">
        <f t="shared" si="7"/>
        <v>85.625</v>
      </c>
      <c r="N39" s="28" t="str">
        <f t="shared" si="8"/>
        <v>A</v>
      </c>
      <c r="O39" s="36">
        <v>2</v>
      </c>
      <c r="P39" s="28" t="str">
        <f t="shared" si="9"/>
        <v>Sangat terampil menyajikan hasil film pembelajaran tentang konflik sosial dan bentuk akomodasi</v>
      </c>
      <c r="Q39" s="39"/>
      <c r="R39" s="39" t="s">
        <v>8</v>
      </c>
      <c r="S39" s="18"/>
      <c r="T39" s="1">
        <v>90</v>
      </c>
      <c r="U39" s="1">
        <v>76</v>
      </c>
      <c r="V39" s="1">
        <v>76</v>
      </c>
      <c r="W39" s="41">
        <v>87.5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41">
        <v>87.5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141076</v>
      </c>
      <c r="C40" s="19" t="s">
        <v>150</v>
      </c>
      <c r="D40" s="18"/>
      <c r="E40" s="28">
        <f t="shared" si="0"/>
        <v>73</v>
      </c>
      <c r="F40" s="28" t="str">
        <f t="shared" si="1"/>
        <v>C</v>
      </c>
      <c r="G40" s="28">
        <f t="shared" si="2"/>
        <v>73</v>
      </c>
      <c r="H40" s="28" t="str">
        <f t="shared" si="3"/>
        <v>C</v>
      </c>
      <c r="I40" s="36">
        <v>3</v>
      </c>
      <c r="J40" s="28" t="str">
        <f t="shared" si="4"/>
        <v>Memiliki kemampuan menganalisis konflik sosial dan penyebabnya, namun perlu peningkatan pemahaman tentang kekerasan</v>
      </c>
      <c r="K40" s="28">
        <f t="shared" si="5"/>
        <v>81.25</v>
      </c>
      <c r="L40" s="28" t="str">
        <f t="shared" si="6"/>
        <v>B</v>
      </c>
      <c r="M40" s="28">
        <f t="shared" si="7"/>
        <v>81.25</v>
      </c>
      <c r="N40" s="28" t="str">
        <f t="shared" si="8"/>
        <v>B</v>
      </c>
      <c r="O40" s="36">
        <v>3</v>
      </c>
      <c r="P40" s="28" t="str">
        <f t="shared" si="9"/>
        <v>Sangat terampil menganalisis upaya penyelesaian konflik sosial</v>
      </c>
      <c r="Q40" s="39"/>
      <c r="R40" s="39" t="s">
        <v>8</v>
      </c>
      <c r="S40" s="18"/>
      <c r="T40" s="1">
        <v>77</v>
      </c>
      <c r="U40" s="1">
        <v>70</v>
      </c>
      <c r="V40" s="1">
        <v>76</v>
      </c>
      <c r="W40" s="41">
        <v>70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4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141091</v>
      </c>
      <c r="C41" s="19" t="s">
        <v>151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menganalisis konflik, namun perlu pemahaman tentang kekerasan sosial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menyajikan hasil film pembelajaran tentang konflik sosial dan bentuk akomodasi</v>
      </c>
      <c r="Q41" s="39"/>
      <c r="R41" s="39" t="s">
        <v>8</v>
      </c>
      <c r="S41" s="18"/>
      <c r="T41" s="1">
        <v>88</v>
      </c>
      <c r="U41" s="1">
        <v>85</v>
      </c>
      <c r="V41" s="1">
        <v>76</v>
      </c>
      <c r="W41" s="41">
        <v>75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4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141106</v>
      </c>
      <c r="C42" s="19" t="s">
        <v>152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3</v>
      </c>
      <c r="J42" s="28" t="str">
        <f t="shared" si="4"/>
        <v>Memiliki kemampuan menganalisis konflik sosial dan penyebabnya, namun perlu peningkatan pemahaman tentang kekerasan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3</v>
      </c>
      <c r="P42" s="28" t="str">
        <f t="shared" si="9"/>
        <v>Sangat terampil menganalisis upaya penyelesaian konflik sosial</v>
      </c>
      <c r="Q42" s="39"/>
      <c r="R42" s="39" t="s">
        <v>8</v>
      </c>
      <c r="S42" s="18"/>
      <c r="T42" s="1">
        <v>90</v>
      </c>
      <c r="U42" s="1">
        <v>82</v>
      </c>
      <c r="V42" s="1">
        <v>80</v>
      </c>
      <c r="W42" s="4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4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141121</v>
      </c>
      <c r="C43" s="19" t="s">
        <v>153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2</v>
      </c>
      <c r="J43" s="28" t="str">
        <f t="shared" si="4"/>
        <v>Memiliki kemampuan menganalisis konflik, namun perlu pemahaman tentang kekerasan sosial</v>
      </c>
      <c r="K43" s="28">
        <f t="shared" si="5"/>
        <v>86.25</v>
      </c>
      <c r="L43" s="28" t="str">
        <f t="shared" si="6"/>
        <v>A</v>
      </c>
      <c r="M43" s="28">
        <f t="shared" si="7"/>
        <v>86.25</v>
      </c>
      <c r="N43" s="28" t="str">
        <f t="shared" si="8"/>
        <v>A</v>
      </c>
      <c r="O43" s="36">
        <v>2</v>
      </c>
      <c r="P43" s="28" t="str">
        <f t="shared" si="9"/>
        <v>Sangat terampil menyajikan hasil film pembelajaran tentang konflik sosial dan bentuk akomodasi</v>
      </c>
      <c r="Q43" s="39"/>
      <c r="R43" s="39" t="s">
        <v>8</v>
      </c>
      <c r="S43" s="18"/>
      <c r="T43" s="1">
        <v>86</v>
      </c>
      <c r="U43" s="1">
        <v>79</v>
      </c>
      <c r="V43" s="1">
        <v>88</v>
      </c>
      <c r="W43" s="41">
        <v>90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4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141136</v>
      </c>
      <c r="C44" s="19" t="s">
        <v>154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3</v>
      </c>
      <c r="J44" s="28" t="str">
        <f t="shared" si="4"/>
        <v>Memiliki kemampuan menganalisis konflik sosial dan penyebabnya, namun perlu peningkatan pemahaman tentang kekerasan</v>
      </c>
      <c r="K44" s="28">
        <f t="shared" si="5"/>
        <v>81.875</v>
      </c>
      <c r="L44" s="28" t="str">
        <f t="shared" si="6"/>
        <v>B</v>
      </c>
      <c r="M44" s="28">
        <f t="shared" si="7"/>
        <v>81.875</v>
      </c>
      <c r="N44" s="28" t="str">
        <f t="shared" si="8"/>
        <v>B</v>
      </c>
      <c r="O44" s="36">
        <v>3</v>
      </c>
      <c r="P44" s="28" t="str">
        <f t="shared" si="9"/>
        <v>Sangat terampil menganalisis upaya penyelesaian konflik sosial</v>
      </c>
      <c r="Q44" s="39"/>
      <c r="R44" s="39" t="s">
        <v>8</v>
      </c>
      <c r="S44" s="18"/>
      <c r="T44" s="1">
        <v>86</v>
      </c>
      <c r="U44" s="1">
        <v>82</v>
      </c>
      <c r="V44" s="1">
        <v>76</v>
      </c>
      <c r="W44" s="41">
        <v>80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41">
        <v>72.5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141151</v>
      </c>
      <c r="C45" s="19" t="s">
        <v>155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menganalisis konflik, namun perlu pemahaman tentang kekerasan sosial</v>
      </c>
      <c r="K45" s="28">
        <f t="shared" si="5"/>
        <v>85.25</v>
      </c>
      <c r="L45" s="28" t="str">
        <f t="shared" si="6"/>
        <v>A</v>
      </c>
      <c r="M45" s="28">
        <f t="shared" si="7"/>
        <v>85.25</v>
      </c>
      <c r="N45" s="28" t="str">
        <f t="shared" si="8"/>
        <v>A</v>
      </c>
      <c r="O45" s="36">
        <v>2</v>
      </c>
      <c r="P45" s="28" t="str">
        <f t="shared" si="9"/>
        <v>Sangat terampil menyajikan hasil film pembelajaran tentang konflik sosial dan bentuk akomodasi</v>
      </c>
      <c r="Q45" s="39"/>
      <c r="R45" s="39" t="s">
        <v>8</v>
      </c>
      <c r="S45" s="18"/>
      <c r="T45" s="1">
        <v>86</v>
      </c>
      <c r="U45" s="1">
        <v>86</v>
      </c>
      <c r="V45" s="1">
        <v>86</v>
      </c>
      <c r="W45" s="41">
        <v>72.5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4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81.171428571428578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3</vt:lpstr>
      <vt:lpstr>XI-MIPA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2020-06-08T16:49:17Z</dcterms:modified>
  <cp:category/>
</cp:coreProperties>
</file>