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 9 semarang\TP 2019-2020\NILAI 2019-2020\lain-lain\"/>
    </mc:Choice>
  </mc:AlternateContent>
  <bookViews>
    <workbookView xWindow="0" yWindow="0" windowWidth="20490" windowHeight="7755"/>
  </bookViews>
  <sheets>
    <sheet name="XI-IPS 1" sheetId="1" r:id="rId1"/>
    <sheet name="XI-IPS 2" sheetId="2" r:id="rId2"/>
    <sheet name="XI-IPS 3" sheetId="3" r:id="rId3"/>
    <sheet name="XI-IPS 4" sheetId="4" r:id="rId4"/>
  </sheets>
  <calcPr calcId="152511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G46" i="4"/>
  <c r="H46" i="4" s="1"/>
  <c r="E46" i="4"/>
  <c r="F46" i="4" s="1"/>
  <c r="P45" i="4"/>
  <c r="N45" i="4"/>
  <c r="M45" i="4"/>
  <c r="L45" i="4"/>
  <c r="K45" i="4"/>
  <c r="J45" i="4"/>
  <c r="G45" i="4"/>
  <c r="H45" i="4" s="1"/>
  <c r="E45" i="4"/>
  <c r="F45" i="4" s="1"/>
  <c r="P44" i="4"/>
  <c r="N44" i="4"/>
  <c r="M44" i="4"/>
  <c r="L44" i="4"/>
  <c r="K44" i="4"/>
  <c r="J44" i="4"/>
  <c r="G44" i="4"/>
  <c r="H44" i="4" s="1"/>
  <c r="E44" i="4"/>
  <c r="F44" i="4" s="1"/>
  <c r="P43" i="4"/>
  <c r="N43" i="4"/>
  <c r="M43" i="4"/>
  <c r="L43" i="4"/>
  <c r="K43" i="4"/>
  <c r="J43" i="4"/>
  <c r="G43" i="4"/>
  <c r="H43" i="4" s="1"/>
  <c r="E43" i="4"/>
  <c r="F43" i="4" s="1"/>
  <c r="P42" i="4"/>
  <c r="N42" i="4"/>
  <c r="M42" i="4"/>
  <c r="L42" i="4"/>
  <c r="K42" i="4"/>
  <c r="J42" i="4"/>
  <c r="G42" i="4"/>
  <c r="H42" i="4" s="1"/>
  <c r="E42" i="4"/>
  <c r="F42" i="4" s="1"/>
  <c r="P41" i="4"/>
  <c r="N41" i="4"/>
  <c r="M41" i="4"/>
  <c r="L41" i="4"/>
  <c r="K41" i="4"/>
  <c r="J41" i="4"/>
  <c r="G41" i="4"/>
  <c r="H41" i="4" s="1"/>
  <c r="E41" i="4"/>
  <c r="F41" i="4" s="1"/>
  <c r="P40" i="4"/>
  <c r="N40" i="4"/>
  <c r="M40" i="4"/>
  <c r="L40" i="4"/>
  <c r="K40" i="4"/>
  <c r="J40" i="4"/>
  <c r="G40" i="4"/>
  <c r="H40" i="4" s="1"/>
  <c r="E40" i="4"/>
  <c r="F40" i="4" s="1"/>
  <c r="P39" i="4"/>
  <c r="N39" i="4"/>
  <c r="M39" i="4"/>
  <c r="L39" i="4"/>
  <c r="K39" i="4"/>
  <c r="J39" i="4"/>
  <c r="G39" i="4"/>
  <c r="H39" i="4" s="1"/>
  <c r="E39" i="4"/>
  <c r="F39" i="4" s="1"/>
  <c r="P38" i="4"/>
  <c r="N38" i="4"/>
  <c r="M38" i="4"/>
  <c r="L38" i="4"/>
  <c r="K38" i="4"/>
  <c r="J38" i="4"/>
  <c r="G38" i="4"/>
  <c r="H38" i="4" s="1"/>
  <c r="E38" i="4"/>
  <c r="F38" i="4" s="1"/>
  <c r="P37" i="4"/>
  <c r="N37" i="4"/>
  <c r="M37" i="4"/>
  <c r="L37" i="4"/>
  <c r="K37" i="4"/>
  <c r="J37" i="4"/>
  <c r="G37" i="4"/>
  <c r="H37" i="4" s="1"/>
  <c r="E37" i="4"/>
  <c r="F37" i="4" s="1"/>
  <c r="P36" i="4"/>
  <c r="N36" i="4"/>
  <c r="M36" i="4"/>
  <c r="L36" i="4"/>
  <c r="K36" i="4"/>
  <c r="J36" i="4"/>
  <c r="G36" i="4"/>
  <c r="H36" i="4" s="1"/>
  <c r="E36" i="4"/>
  <c r="F36" i="4" s="1"/>
  <c r="P35" i="4"/>
  <c r="N35" i="4"/>
  <c r="M35" i="4"/>
  <c r="L35" i="4"/>
  <c r="K35" i="4"/>
  <c r="J35" i="4"/>
  <c r="G35" i="4"/>
  <c r="H35" i="4" s="1"/>
  <c r="E35" i="4"/>
  <c r="F35" i="4" s="1"/>
  <c r="P34" i="4"/>
  <c r="N34" i="4"/>
  <c r="M34" i="4"/>
  <c r="L34" i="4"/>
  <c r="K34" i="4"/>
  <c r="J34" i="4"/>
  <c r="G34" i="4"/>
  <c r="H34" i="4" s="1"/>
  <c r="E34" i="4"/>
  <c r="F34" i="4" s="1"/>
  <c r="P33" i="4"/>
  <c r="N33" i="4"/>
  <c r="M33" i="4"/>
  <c r="L33" i="4"/>
  <c r="K33" i="4"/>
  <c r="J33" i="4"/>
  <c r="G33" i="4"/>
  <c r="H33" i="4" s="1"/>
  <c r="E33" i="4"/>
  <c r="F33" i="4" s="1"/>
  <c r="P32" i="4"/>
  <c r="N32" i="4"/>
  <c r="M32" i="4"/>
  <c r="L32" i="4"/>
  <c r="K32" i="4"/>
  <c r="J32" i="4"/>
  <c r="G32" i="4"/>
  <c r="H32" i="4" s="1"/>
  <c r="E32" i="4"/>
  <c r="F32" i="4" s="1"/>
  <c r="P31" i="4"/>
  <c r="N31" i="4"/>
  <c r="M31" i="4"/>
  <c r="L31" i="4"/>
  <c r="K31" i="4"/>
  <c r="J31" i="4"/>
  <c r="G31" i="4"/>
  <c r="H31" i="4" s="1"/>
  <c r="E31" i="4"/>
  <c r="F31" i="4" s="1"/>
  <c r="P30" i="4"/>
  <c r="N30" i="4"/>
  <c r="M30" i="4"/>
  <c r="L30" i="4"/>
  <c r="K30" i="4"/>
  <c r="J30" i="4"/>
  <c r="G30" i="4"/>
  <c r="H30" i="4" s="1"/>
  <c r="E30" i="4"/>
  <c r="F30" i="4" s="1"/>
  <c r="P29" i="4"/>
  <c r="N29" i="4"/>
  <c r="M29" i="4"/>
  <c r="L29" i="4"/>
  <c r="K29" i="4"/>
  <c r="J29" i="4"/>
  <c r="G29" i="4"/>
  <c r="H29" i="4" s="1"/>
  <c r="E29" i="4"/>
  <c r="F29" i="4" s="1"/>
  <c r="P28" i="4"/>
  <c r="N28" i="4"/>
  <c r="M28" i="4"/>
  <c r="L28" i="4"/>
  <c r="K28" i="4"/>
  <c r="J28" i="4"/>
  <c r="G28" i="4"/>
  <c r="H28" i="4" s="1"/>
  <c r="E28" i="4"/>
  <c r="F28" i="4" s="1"/>
  <c r="P27" i="4"/>
  <c r="N27" i="4"/>
  <c r="M27" i="4"/>
  <c r="L27" i="4"/>
  <c r="K27" i="4"/>
  <c r="J27" i="4"/>
  <c r="G27" i="4"/>
  <c r="H27" i="4" s="1"/>
  <c r="E27" i="4"/>
  <c r="F27" i="4" s="1"/>
  <c r="P26" i="4"/>
  <c r="N26" i="4"/>
  <c r="M26" i="4"/>
  <c r="L26" i="4"/>
  <c r="K26" i="4"/>
  <c r="J26" i="4"/>
  <c r="G26" i="4"/>
  <c r="H26" i="4" s="1"/>
  <c r="E26" i="4"/>
  <c r="F26" i="4" s="1"/>
  <c r="P25" i="4"/>
  <c r="N25" i="4"/>
  <c r="M25" i="4"/>
  <c r="L25" i="4"/>
  <c r="K25" i="4"/>
  <c r="J25" i="4"/>
  <c r="G25" i="4"/>
  <c r="H25" i="4" s="1"/>
  <c r="E25" i="4"/>
  <c r="F25" i="4" s="1"/>
  <c r="P24" i="4"/>
  <c r="N24" i="4"/>
  <c r="M24" i="4"/>
  <c r="L24" i="4"/>
  <c r="K24" i="4"/>
  <c r="J24" i="4"/>
  <c r="G24" i="4"/>
  <c r="H24" i="4" s="1"/>
  <c r="E24" i="4"/>
  <c r="F24" i="4" s="1"/>
  <c r="P23" i="4"/>
  <c r="N23" i="4"/>
  <c r="M23" i="4"/>
  <c r="L23" i="4"/>
  <c r="K23" i="4"/>
  <c r="J23" i="4"/>
  <c r="G23" i="4"/>
  <c r="H23" i="4" s="1"/>
  <c r="E23" i="4"/>
  <c r="F23" i="4" s="1"/>
  <c r="P22" i="4"/>
  <c r="N22" i="4"/>
  <c r="M22" i="4"/>
  <c r="L22" i="4"/>
  <c r="K22" i="4"/>
  <c r="J22" i="4"/>
  <c r="G22" i="4"/>
  <c r="H22" i="4" s="1"/>
  <c r="E22" i="4"/>
  <c r="F22" i="4" s="1"/>
  <c r="P21" i="4"/>
  <c r="N21" i="4"/>
  <c r="M21" i="4"/>
  <c r="L21" i="4"/>
  <c r="K21" i="4"/>
  <c r="J21" i="4"/>
  <c r="G21" i="4"/>
  <c r="H21" i="4" s="1"/>
  <c r="E21" i="4"/>
  <c r="F21" i="4" s="1"/>
  <c r="P20" i="4"/>
  <c r="N20" i="4"/>
  <c r="M20" i="4"/>
  <c r="L20" i="4"/>
  <c r="K20" i="4"/>
  <c r="J20" i="4"/>
  <c r="G20" i="4"/>
  <c r="H20" i="4" s="1"/>
  <c r="E20" i="4"/>
  <c r="F20" i="4" s="1"/>
  <c r="P19" i="4"/>
  <c r="N19" i="4"/>
  <c r="M19" i="4"/>
  <c r="L19" i="4"/>
  <c r="K19" i="4"/>
  <c r="J19" i="4"/>
  <c r="G19" i="4"/>
  <c r="H19" i="4" s="1"/>
  <c r="E19" i="4"/>
  <c r="F19" i="4" s="1"/>
  <c r="P18" i="4"/>
  <c r="N18" i="4"/>
  <c r="M18" i="4"/>
  <c r="L18" i="4"/>
  <c r="K18" i="4"/>
  <c r="J18" i="4"/>
  <c r="G18" i="4"/>
  <c r="H18" i="4" s="1"/>
  <c r="E18" i="4"/>
  <c r="F18" i="4" s="1"/>
  <c r="P17" i="4"/>
  <c r="N17" i="4"/>
  <c r="M17" i="4"/>
  <c r="L17" i="4"/>
  <c r="K17" i="4"/>
  <c r="J17" i="4"/>
  <c r="G17" i="4"/>
  <c r="H17" i="4" s="1"/>
  <c r="E17" i="4"/>
  <c r="F17" i="4" s="1"/>
  <c r="P16" i="4"/>
  <c r="N16" i="4"/>
  <c r="M16" i="4"/>
  <c r="L16" i="4"/>
  <c r="K16" i="4"/>
  <c r="J16" i="4"/>
  <c r="G16" i="4"/>
  <c r="H16" i="4" s="1"/>
  <c r="E16" i="4"/>
  <c r="F16" i="4" s="1"/>
  <c r="P15" i="4"/>
  <c r="N15" i="4"/>
  <c r="M15" i="4"/>
  <c r="L15" i="4"/>
  <c r="K15" i="4"/>
  <c r="J15" i="4"/>
  <c r="G15" i="4"/>
  <c r="H15" i="4" s="1"/>
  <c r="E15" i="4"/>
  <c r="F15" i="4" s="1"/>
  <c r="P14" i="4"/>
  <c r="N14" i="4"/>
  <c r="M14" i="4"/>
  <c r="L14" i="4"/>
  <c r="K14" i="4"/>
  <c r="J14" i="4"/>
  <c r="G14" i="4"/>
  <c r="H14" i="4" s="1"/>
  <c r="E14" i="4"/>
  <c r="F14" i="4" s="1"/>
  <c r="P13" i="4"/>
  <c r="N13" i="4"/>
  <c r="M13" i="4"/>
  <c r="L13" i="4"/>
  <c r="K13" i="4"/>
  <c r="J13" i="4"/>
  <c r="G13" i="4"/>
  <c r="H13" i="4" s="1"/>
  <c r="E13" i="4"/>
  <c r="F13" i="4" s="1"/>
  <c r="P12" i="4"/>
  <c r="N12" i="4"/>
  <c r="M12" i="4"/>
  <c r="L12" i="4"/>
  <c r="K12" i="4"/>
  <c r="J12" i="4"/>
  <c r="G12" i="4"/>
  <c r="H12" i="4" s="1"/>
  <c r="E12" i="4"/>
  <c r="F12" i="4" s="1"/>
  <c r="P11" i="4"/>
  <c r="N11" i="4"/>
  <c r="M11" i="4"/>
  <c r="L11" i="4"/>
  <c r="K11" i="4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K52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H11" i="2"/>
  <c r="G11" i="2"/>
  <c r="K53" i="2" s="1"/>
  <c r="F11" i="2"/>
  <c r="E11" i="2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F11" i="1"/>
  <c r="E11" i="1"/>
  <c r="K54" i="1" l="1"/>
  <c r="K53" i="1"/>
  <c r="K53" i="3"/>
  <c r="K54" i="3"/>
  <c r="K52" i="3"/>
  <c r="H11" i="3"/>
  <c r="K52" i="1"/>
  <c r="K54" i="2"/>
  <c r="K53" i="4"/>
  <c r="H11" i="4"/>
  <c r="K54" i="4"/>
  <c r="K52" i="4"/>
</calcChain>
</file>

<file path=xl/sharedStrings.xml><?xml version="1.0" encoding="utf-8"?>
<sst xmlns="http://schemas.openxmlformats.org/spreadsheetml/2006/main" count="734" uniqueCount="229">
  <si>
    <t>DAFTAR NILAI SISWA SMAN 9 SEMARANG SEMESTER GENAP TAHUN PELAJARAN 2019/2020</t>
  </si>
  <si>
    <t>Guru :</t>
  </si>
  <si>
    <t>Eka Rochmawati S.Pd.</t>
  </si>
  <si>
    <t>Kelas XI-IPS 1</t>
  </si>
  <si>
    <t>Mapel :</t>
  </si>
  <si>
    <t>Sosiologi [ Kelompok C (Peminatan) ]</t>
  </si>
  <si>
    <t>didownload 09/06/2020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</si>
  <si>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</si>
  <si>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</si>
  <si>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</si>
  <si>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</si>
  <si>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</si>
  <si>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</si>
  <si>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</si>
  <si>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</si>
  <si>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</si>
  <si>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</si>
  <si>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</si>
  <si>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</si>
  <si>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</si>
  <si>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</si>
  <si>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</si>
  <si>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</si>
  <si>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</si>
  <si>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</si>
  <si>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</si>
  <si>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</si>
  <si>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</si>
  <si>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</si>
  <si>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</si>
  <si>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</si>
  <si>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</si>
  <si>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</si>
  <si>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</si>
  <si>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</si>
  <si>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</si>
  <si>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</si>
  <si>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</si>
  <si>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</si>
  <si>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</si>
  <si>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</si>
  <si>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</si>
  <si>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</si>
  <si>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</si>
  <si>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</si>
  <si>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</si>
  <si>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</si>
  <si>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</si>
  <si>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</si>
  <si>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</si>
  <si>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</si>
  <si>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</si>
  <si>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</si>
  <si>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</si>
  <si>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</si>
  <si>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FARACH DEWI</t>
  </si>
  <si>
    <t>Predikat &amp; Deskripsi Pengetahuan</t>
  </si>
  <si>
    <t>ACUAN MENGISI DESKRIPSI</t>
  </si>
  <si>
    <t>AHMAD FADHOL IBAWI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</si>
  <si>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</si>
  <si>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</si>
  <si>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</si>
  <si>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</si>
  <si>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</si>
  <si>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</si>
  <si>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</si>
  <si>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</si>
  <si>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APRINIAN SOFA</t>
  </si>
  <si>
    <t>Memiliki kemampuan menganalisis konflik, namun perlu peningkatan pemahaman dalam meredakannya</t>
  </si>
  <si>
    <t>Sangat terampil menyajikan film pembelajaran tentang konflik sosial dan upaya penyelesaiannya</t>
  </si>
  <si>
    <t>BASHIR HASTARYO SUSETYO</t>
  </si>
  <si>
    <t>BHANU RASENDRIYO</t>
  </si>
  <si>
    <t>Memiliki kemampuan menganalisis konflik, namun perlu pemahaman tentang kekerasan sosial</t>
  </si>
  <si>
    <t>Sangat terampil menyajikan hasil film pembelajaran tentang konflik sosial dan bentuk akomodasi</t>
  </si>
  <si>
    <t>CAROLLINE NADILLA INTAN NUGRAHA</t>
  </si>
  <si>
    <t>CATHERINE WIDYA PUTRI STUMER</t>
  </si>
  <si>
    <t>Memiliki kemampuan menganalisis konflik sosial dan penyebabnya, namun perlu peningkatan pemahaman tentang kekerasan</t>
  </si>
  <si>
    <t>Sangat terampil menganalisis upaya penyelesaian konflik sosial</t>
  </si>
  <si>
    <t>CHRISTOPHORUS SEPTIAR ANGGRAITO</t>
  </si>
  <si>
    <t>DEVINTA WULANDARI</t>
  </si>
  <si>
    <t>DINAR RIZKI SEPTIYAN PUTRI</t>
  </si>
  <si>
    <t>ERIT WARDASTI</t>
  </si>
  <si>
    <t>ISTIQOMAH</t>
  </si>
  <si>
    <t>JOFANIA AISYAH AISHWARYA</t>
  </si>
  <si>
    <t>LANGIT WIDOWATI</t>
  </si>
  <si>
    <t>LEONARDO ARDHANDY KINDOYO</t>
  </si>
  <si>
    <t>Predikat &amp; Deskripsi Keterampilan</t>
  </si>
  <si>
    <t>MAHENDRA ARNANDO PRIYAGUNG WIBOWO</t>
  </si>
  <si>
    <t>MOCHAMMAD ERLANG NUSANTARA</t>
  </si>
  <si>
    <t>MOHAMMAD REZA FAHLEFI HARUN</t>
  </si>
  <si>
    <t>MUHAMMAD AL FATIH MAHYUZAR</t>
  </si>
  <si>
    <t>NABILA WARDAH SYAHLA</t>
  </si>
  <si>
    <t>NADIAN SHAFA</t>
  </si>
  <si>
    <t>NURUL HIDAYASIH</t>
  </si>
  <si>
    <t>PADMA SIWI NAWANG ENJANG</t>
  </si>
  <si>
    <t>PAULINA NIKITA PERMATASARI DONGORAN</t>
  </si>
  <si>
    <t>PRADITYA AJISANA</t>
  </si>
  <si>
    <t>RAJENDRO DWIGIJARTO SAHADINO</t>
  </si>
  <si>
    <t>RASYID SIGIT KARYADI</t>
  </si>
  <si>
    <t>RIAN KRISTIANTO</t>
  </si>
  <si>
    <t>RIZKY PRAMUDHITO</t>
  </si>
  <si>
    <t>SATRIA AFIF NAUFAL PRAMUDYA</t>
  </si>
  <si>
    <t>SHIVA ALHANINA</t>
  </si>
  <si>
    <t>SUSAN GADIS ANGGITA</t>
  </si>
  <si>
    <t>SYACH FEBIYAN AVIA AKBAR</t>
  </si>
  <si>
    <t>TATSBILA NAJWA NUGROHO</t>
  </si>
  <si>
    <t>YOSEFIN DIAN EKA PUTRI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</si>
  <si>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</si>
  <si>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</si>
  <si>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</si>
  <si>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</si>
  <si>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</si>
  <si>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</si>
  <si>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</si>
  <si>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</si>
  <si>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</si>
  <si>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</si>
  <si>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</si>
  <si>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</si>
  <si>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091012</t>
  </si>
  <si>
    <t>Kelas XI-IPS 2</t>
  </si>
  <si>
    <t>ADRIAN PRASETYAWAN</t>
  </si>
  <si>
    <t>ALESANDRO TARUNA W</t>
  </si>
  <si>
    <t>ANASTASYA PUTRI INDAH NUGRAHANI</t>
  </si>
  <si>
    <t>ANNISA ATSILA AZKA</t>
  </si>
  <si>
    <t>ARDIAN DWI BAGASKARA</t>
  </si>
  <si>
    <t>ARMITA NURUL RAMADHANATUS SA&amp;amp;amp;amp;#039;ADA</t>
  </si>
  <si>
    <t>ARYA PUJA MAHESWARA</t>
  </si>
  <si>
    <t>BRILIANI YANUAR NURCHASANAH</t>
  </si>
  <si>
    <t>CHARINE AGUSTIAN SUTANTO</t>
  </si>
  <si>
    <t>CHRISANOVA ARIANI</t>
  </si>
  <si>
    <t>CINDY CALISTA DIGDAYANTI</t>
  </si>
  <si>
    <t>DANIAR OKDAMIA IRVANI</t>
  </si>
  <si>
    <t>DESPHADIANA PATRA DEWANI</t>
  </si>
  <si>
    <t>DIAH RAHMA PERTIWI</t>
  </si>
  <si>
    <t>DIVA DYAH PRAMESTA</t>
  </si>
  <si>
    <t>ELIZABETH NAFA MARCELLA APRILIA</t>
  </si>
  <si>
    <t>FANI YULI ASTANTI</t>
  </si>
  <si>
    <t>FITRIA RAHMA SAHID</t>
  </si>
  <si>
    <t>HILDA ALIFIANISA KUSUMAWARDANI</t>
  </si>
  <si>
    <t>KEVIN PRATAMA LOBO</t>
  </si>
  <si>
    <t>MARIA YOHANIDA JOYA</t>
  </si>
  <si>
    <t>MUHAMMAD HUDATIL ATQIYA</t>
  </si>
  <si>
    <t>MUTIARA KRISTINA SAFITRI</t>
  </si>
  <si>
    <t>NAFISA ZEVANTY</t>
  </si>
  <si>
    <t>NAMIRA DHIYA MARSHA</t>
  </si>
  <si>
    <t>NASYA HAFIDA SARI</t>
  </si>
  <si>
    <t>NUGRAHA OKTAVIANTO</t>
  </si>
  <si>
    <t>PUPUT OKTAVIA ARDINI</t>
  </si>
  <si>
    <t>RACHEL SEPTIANA PUTRI RAHAYU</t>
  </si>
  <si>
    <t>RAIHAN FAQIHUDIN</t>
  </si>
  <si>
    <t>RAYNALDI CAESARIO SEPTIADJI POERBOKOESOEMO</t>
  </si>
  <si>
    <t>SAVINA UMI LESTARI</t>
  </si>
  <si>
    <t>SHEVANDRA IRHAM ZUHLAL MAHARDIKA</t>
  </si>
  <si>
    <t>TESALONIKA SAHINDRA</t>
  </si>
  <si>
    <t>ZE RACHMAN PAGLIUCA</t>
  </si>
  <si>
    <t>Kelas XI-IPS 3</t>
  </si>
  <si>
    <t>ABELIA PUTRI MAHARANI</t>
  </si>
  <si>
    <t>ADETRA PURNA KAYLA</t>
  </si>
  <si>
    <t>ALITA SAVIRA</t>
  </si>
  <si>
    <t>AZRA AULIA NURSHADRINA</t>
  </si>
  <si>
    <t>BERNANDO FAIZA ADIPRATHAMA</t>
  </si>
  <si>
    <t>BIMA SATRIA WIBOWO CAHYO PAWENANG</t>
  </si>
  <si>
    <t>DANU PRAKAS</t>
  </si>
  <si>
    <t>DEA ANINDITA HELGA PUTRI</t>
  </si>
  <si>
    <t>DESTARIA RISMA AYUNINGTYAS</t>
  </si>
  <si>
    <t>DEVINA BELLA LINTANG AZZAHRA</t>
  </si>
  <si>
    <t>DINDA NABILLA ARIESTYA</t>
  </si>
  <si>
    <t>ERINA FATIKA SARI</t>
  </si>
  <si>
    <t>FADILA BERLIANA</t>
  </si>
  <si>
    <t>FELISA DWI MUBARIKA</t>
  </si>
  <si>
    <t>FITRI BUDIARTI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</si>
  <si>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</si>
  <si>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</si>
  <si>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</si>
  <si>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</si>
  <si>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</si>
  <si>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</si>
  <si>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</si>
  <si>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</si>
  <si>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</si>
  <si>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</si>
  <si>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</si>
  <si>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</si>
  <si>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</si>
  <si>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RIZQI RAMADHAN SHOFA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</si>
  <si>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</si>
  <si>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</si>
  <si>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</si>
  <si>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</si>
  <si>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</si>
  <si>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</si>
  <si>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Kelas XI-IPS 4</t>
  </si>
  <si>
    <t>AMARA ALIFIA YASMIN</t>
  </si>
  <si>
    <t>AMARANGGANA PINASTHIKA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</si>
  <si>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</si>
  <si>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</si>
  <si>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</si>
  <si>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</si>
  <si>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</si>
  <si>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</si>
  <si>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</si>
  <si>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</si>
  <si>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</si>
  <si>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</si>
  <si>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</si>
  <si>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</si>
  <si>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</si>
  <si>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</si>
  <si>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</si>
  <si>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</si>
  <si>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</si>
  <si>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</si>
  <si>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</si>
  <si>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</si>
  <si>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</si>
  <si>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</si>
  <si>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</si>
  <si>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NAUFAL THARIQ ALJABAR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</si>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</sst>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8" activePane="bottomRight" state="frozen"/>
      <selection pane="topRight"/>
      <selection pane="bottomLeft"/>
      <selection pane="bottomRight" activeCell="D51" sqref="D5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1237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1237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136994</v>
      </c>
      <c r="C11" s="19" t="s">
        <v>55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konflik, namun perlu peningkatan pemahaman dalam meredakannya</v>
      </c>
      <c r="K11" s="28">
        <f t="shared" ref="K11:K50" si="5">IF((COUNTA(AF11:AO11)&gt;0),AVERAGE(AF11:AO11),"")</f>
        <v>86.25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86.25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menganalisis upaya penyelesaian konflik sosial</v>
      </c>
      <c r="Q11" s="39"/>
      <c r="R11" s="39" t="s">
        <v>8</v>
      </c>
      <c r="S11" s="18"/>
      <c r="T11" s="1">
        <v>80</v>
      </c>
      <c r="U11" s="1">
        <v>80</v>
      </c>
      <c r="V11" s="1">
        <v>80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137009</v>
      </c>
      <c r="C12" s="19" t="s">
        <v>58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menganalisis konflik, namun perlu pemahaman tentang kekerasan sosial</v>
      </c>
      <c r="K12" s="28">
        <f t="shared" si="5"/>
        <v>86.75</v>
      </c>
      <c r="L12" s="28" t="str">
        <f t="shared" si="6"/>
        <v>A</v>
      </c>
      <c r="M12" s="28">
        <f t="shared" si="7"/>
        <v>86.75</v>
      </c>
      <c r="N12" s="28" t="str">
        <f t="shared" si="8"/>
        <v>A</v>
      </c>
      <c r="O12" s="36">
        <v>2</v>
      </c>
      <c r="P12" s="28" t="str">
        <f t="shared" si="9"/>
        <v>Sangat terampil menyajikan hasil film pembelajaran tentang konflik sosial dan bentuk akomodasi</v>
      </c>
      <c r="Q12" s="39"/>
      <c r="R12" s="39" t="s">
        <v>8</v>
      </c>
      <c r="S12" s="18"/>
      <c r="T12" s="1">
        <v>80</v>
      </c>
      <c r="U12" s="1">
        <v>76</v>
      </c>
      <c r="V12" s="1">
        <v>86</v>
      </c>
      <c r="W12" s="1">
        <v>92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>
        <v>92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137024</v>
      </c>
      <c r="C13" s="19" t="s">
        <v>67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menganalisis konflik, namun perlu pemahaman tentang kekerasan sosial</v>
      </c>
      <c r="K13" s="28">
        <f t="shared" si="5"/>
        <v>83.75</v>
      </c>
      <c r="L13" s="28" t="str">
        <f t="shared" si="6"/>
        <v>B</v>
      </c>
      <c r="M13" s="28">
        <f t="shared" si="7"/>
        <v>83.75</v>
      </c>
      <c r="N13" s="28" t="str">
        <f t="shared" si="8"/>
        <v>B</v>
      </c>
      <c r="O13" s="36">
        <v>3</v>
      </c>
      <c r="P13" s="28" t="str">
        <f t="shared" si="9"/>
        <v>Sangat terampil menganalisis upaya penyelesaian konflik sosial</v>
      </c>
      <c r="Q13" s="39"/>
      <c r="R13" s="39" t="s">
        <v>8</v>
      </c>
      <c r="S13" s="18"/>
      <c r="T13" s="1">
        <v>73</v>
      </c>
      <c r="U13" s="1">
        <v>80</v>
      </c>
      <c r="V13" s="1">
        <v>84</v>
      </c>
      <c r="W13" s="1">
        <v>92</v>
      </c>
      <c r="X13" s="1"/>
      <c r="Y13" s="1"/>
      <c r="Z13" s="1"/>
      <c r="AA13" s="1"/>
      <c r="AB13" s="1"/>
      <c r="AC13" s="1"/>
      <c r="AD13" s="1"/>
      <c r="AE13" s="18"/>
      <c r="AF13" s="1">
        <v>78</v>
      </c>
      <c r="AG13" s="1">
        <v>80</v>
      </c>
      <c r="AH13" s="1">
        <v>85</v>
      </c>
      <c r="AI13" s="1">
        <v>92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63561</v>
      </c>
      <c r="FK13" s="41">
        <v>63571</v>
      </c>
    </row>
    <row r="14" spans="1:167" x14ac:dyDescent="0.25">
      <c r="A14" s="19">
        <v>4</v>
      </c>
      <c r="B14" s="19">
        <v>137039</v>
      </c>
      <c r="C14" s="19" t="s">
        <v>70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1</v>
      </c>
      <c r="J14" s="28" t="str">
        <f t="shared" si="4"/>
        <v>Memiliki kemampuan menganalisis konflik, namun perlu peningkatan pemahaman dalam meredakannya</v>
      </c>
      <c r="K14" s="28">
        <f t="shared" si="5"/>
        <v>86.75</v>
      </c>
      <c r="L14" s="28" t="str">
        <f t="shared" si="6"/>
        <v>A</v>
      </c>
      <c r="M14" s="28">
        <f t="shared" si="7"/>
        <v>86.75</v>
      </c>
      <c r="N14" s="28" t="str">
        <f t="shared" si="8"/>
        <v>A</v>
      </c>
      <c r="O14" s="36">
        <v>2</v>
      </c>
      <c r="P14" s="28" t="str">
        <f t="shared" si="9"/>
        <v>Sangat terampil menyajikan hasil film pembelajaran tentang konflik sosial dan bentuk akomodasi</v>
      </c>
      <c r="Q14" s="39"/>
      <c r="R14" s="39" t="s">
        <v>8</v>
      </c>
      <c r="S14" s="18"/>
      <c r="T14" s="1">
        <v>75</v>
      </c>
      <c r="U14" s="1">
        <v>80</v>
      </c>
      <c r="V14" s="1">
        <v>80</v>
      </c>
      <c r="W14" s="1">
        <v>92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1">
        <v>92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149901</v>
      </c>
      <c r="C15" s="19" t="s">
        <v>71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2</v>
      </c>
      <c r="J15" s="28" t="str">
        <f t="shared" si="4"/>
        <v>Memiliki kemampuan menganalisis konflik, namun perlu pemahaman tentang kekerasan sosial</v>
      </c>
      <c r="K15" s="28">
        <f t="shared" si="5"/>
        <v>85.75</v>
      </c>
      <c r="L15" s="28" t="str">
        <f t="shared" si="6"/>
        <v>A</v>
      </c>
      <c r="M15" s="28">
        <f t="shared" si="7"/>
        <v>85.75</v>
      </c>
      <c r="N15" s="28" t="str">
        <f t="shared" si="8"/>
        <v>A</v>
      </c>
      <c r="O15" s="36">
        <v>1</v>
      </c>
      <c r="P15" s="28" t="str">
        <f t="shared" si="9"/>
        <v>Sangat terampil menyajikan film pembelajaran tentang konflik sosial dan upaya penyelesaiannya</v>
      </c>
      <c r="Q15" s="39"/>
      <c r="R15" s="39" t="s">
        <v>8</v>
      </c>
      <c r="S15" s="18"/>
      <c r="T15" s="1">
        <v>80</v>
      </c>
      <c r="U15" s="1">
        <v>80</v>
      </c>
      <c r="V15" s="1">
        <v>76</v>
      </c>
      <c r="W15" s="1">
        <v>88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>
        <v>88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63562</v>
      </c>
      <c r="FK15" s="41">
        <v>63572</v>
      </c>
    </row>
    <row r="16" spans="1:167" x14ac:dyDescent="0.25">
      <c r="A16" s="19">
        <v>6</v>
      </c>
      <c r="B16" s="19">
        <v>137054</v>
      </c>
      <c r="C16" s="19" t="s">
        <v>74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2</v>
      </c>
      <c r="J16" s="28" t="str">
        <f t="shared" si="4"/>
        <v>Memiliki kemampuan menganalisis konflik, namun perlu pemahaman tentang kekerasan sosial</v>
      </c>
      <c r="K16" s="28">
        <f t="shared" si="5"/>
        <v>86.75</v>
      </c>
      <c r="L16" s="28" t="str">
        <f t="shared" si="6"/>
        <v>A</v>
      </c>
      <c r="M16" s="28">
        <f t="shared" si="7"/>
        <v>86.75</v>
      </c>
      <c r="N16" s="28" t="str">
        <f t="shared" si="8"/>
        <v>A</v>
      </c>
      <c r="O16" s="36">
        <v>3</v>
      </c>
      <c r="P16" s="28" t="str">
        <f t="shared" si="9"/>
        <v>Sangat terampil menganalisis upaya penyelesaian konflik sosial</v>
      </c>
      <c r="Q16" s="39"/>
      <c r="R16" s="39" t="s">
        <v>8</v>
      </c>
      <c r="S16" s="18"/>
      <c r="T16" s="1">
        <v>84</v>
      </c>
      <c r="U16" s="1">
        <v>80</v>
      </c>
      <c r="V16" s="1">
        <v>88</v>
      </c>
      <c r="W16" s="1">
        <v>92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>
        <v>92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137069</v>
      </c>
      <c r="C17" s="19" t="s">
        <v>75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3</v>
      </c>
      <c r="J17" s="28" t="str">
        <f t="shared" si="4"/>
        <v>Memiliki kemampuan menganalisis konflik sosial dan penyebabnya, namun perlu peningkatan pemahaman tentang kekerasan</v>
      </c>
      <c r="K17" s="28">
        <f t="shared" si="5"/>
        <v>83.75</v>
      </c>
      <c r="L17" s="28" t="str">
        <f t="shared" si="6"/>
        <v>B</v>
      </c>
      <c r="M17" s="28">
        <f t="shared" si="7"/>
        <v>83.75</v>
      </c>
      <c r="N17" s="28" t="str">
        <f t="shared" si="8"/>
        <v>B</v>
      </c>
      <c r="O17" s="36">
        <v>2</v>
      </c>
      <c r="P17" s="28" t="str">
        <f t="shared" si="9"/>
        <v>Sangat terampil menyajikan hasil film pembelajaran tentang konflik sosial dan bentuk akomodasi</v>
      </c>
      <c r="Q17" s="39"/>
      <c r="R17" s="39" t="s">
        <v>8</v>
      </c>
      <c r="S17" s="18"/>
      <c r="T17" s="1">
        <v>80</v>
      </c>
      <c r="U17" s="1">
        <v>80</v>
      </c>
      <c r="V17" s="1">
        <v>85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63563</v>
      </c>
      <c r="FK17" s="41">
        <v>63573</v>
      </c>
    </row>
    <row r="18" spans="1:167" x14ac:dyDescent="0.25">
      <c r="A18" s="19">
        <v>8</v>
      </c>
      <c r="B18" s="19">
        <v>137084</v>
      </c>
      <c r="C18" s="19" t="s">
        <v>78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3</v>
      </c>
      <c r="J18" s="28" t="str">
        <f t="shared" si="4"/>
        <v>Memiliki kemampuan menganalisis konflik sosial dan penyebabnya, namun perlu peningkatan pemahaman tentang kekerasan</v>
      </c>
      <c r="K18" s="28">
        <f t="shared" si="5"/>
        <v>83.75</v>
      </c>
      <c r="L18" s="28" t="str">
        <f t="shared" si="6"/>
        <v>B</v>
      </c>
      <c r="M18" s="28">
        <f t="shared" si="7"/>
        <v>83.75</v>
      </c>
      <c r="N18" s="28" t="str">
        <f t="shared" si="8"/>
        <v>B</v>
      </c>
      <c r="O18" s="36">
        <v>1</v>
      </c>
      <c r="P18" s="28" t="str">
        <f t="shared" si="9"/>
        <v>Sangat terampil menyajikan film pembelajaran tentang konflik sosial dan upaya penyelesaiannya</v>
      </c>
      <c r="Q18" s="39"/>
      <c r="R18" s="39" t="s">
        <v>8</v>
      </c>
      <c r="S18" s="18"/>
      <c r="T18" s="1">
        <v>80</v>
      </c>
      <c r="U18" s="1">
        <v>80</v>
      </c>
      <c r="V18" s="1">
        <v>80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137099</v>
      </c>
      <c r="C19" s="19" t="s">
        <v>79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2</v>
      </c>
      <c r="J19" s="28" t="str">
        <f t="shared" si="4"/>
        <v>Memiliki kemampuan menganalisis konflik, namun perlu pemahaman tentang kekerasan sosial</v>
      </c>
      <c r="K19" s="28">
        <f t="shared" si="5"/>
        <v>87.25</v>
      </c>
      <c r="L19" s="28" t="str">
        <f t="shared" si="6"/>
        <v>A</v>
      </c>
      <c r="M19" s="28">
        <f t="shared" si="7"/>
        <v>87.25</v>
      </c>
      <c r="N19" s="28" t="str">
        <f t="shared" si="8"/>
        <v>A</v>
      </c>
      <c r="O19" s="36">
        <v>1</v>
      </c>
      <c r="P19" s="28" t="str">
        <f t="shared" si="9"/>
        <v>Sangat terampil menyajikan film pembelajaran tentang konflik sosial dan upaya penyelesaiannya</v>
      </c>
      <c r="Q19" s="39"/>
      <c r="R19" s="39" t="s">
        <v>8</v>
      </c>
      <c r="S19" s="18"/>
      <c r="T19" s="1">
        <v>84</v>
      </c>
      <c r="U19" s="1">
        <v>90</v>
      </c>
      <c r="V19" s="1">
        <v>88</v>
      </c>
      <c r="W19" s="1">
        <v>94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>
        <v>94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63564</v>
      </c>
      <c r="FK19" s="41">
        <v>63574</v>
      </c>
    </row>
    <row r="20" spans="1:167" x14ac:dyDescent="0.25">
      <c r="A20" s="19">
        <v>10</v>
      </c>
      <c r="B20" s="19">
        <v>137114</v>
      </c>
      <c r="C20" s="19" t="s">
        <v>80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1</v>
      </c>
      <c r="J20" s="28" t="str">
        <f t="shared" si="4"/>
        <v>Memiliki kemampuan menganalisis konflik, namun perlu peningkatan pemahaman dalam meredakannya</v>
      </c>
      <c r="K20" s="28">
        <f t="shared" si="5"/>
        <v>82.75</v>
      </c>
      <c r="L20" s="28" t="str">
        <f t="shared" si="6"/>
        <v>B</v>
      </c>
      <c r="M20" s="28">
        <f t="shared" si="7"/>
        <v>82.75</v>
      </c>
      <c r="N20" s="28" t="str">
        <f t="shared" si="8"/>
        <v>B</v>
      </c>
      <c r="O20" s="36">
        <v>1</v>
      </c>
      <c r="P20" s="28" t="str">
        <f t="shared" si="9"/>
        <v>Sangat terampil menyajikan film pembelajaran tentang konflik sosial dan upaya penyelesaiannya</v>
      </c>
      <c r="Q20" s="39"/>
      <c r="R20" s="39" t="s">
        <v>8</v>
      </c>
      <c r="S20" s="18"/>
      <c r="T20" s="1">
        <v>80</v>
      </c>
      <c r="U20" s="1">
        <v>86</v>
      </c>
      <c r="V20" s="1">
        <v>80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>
        <v>76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137129</v>
      </c>
      <c r="C21" s="19" t="s">
        <v>81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menganalisis konflik, namun perlu pemahaman tentang kekerasan sosial</v>
      </c>
      <c r="K21" s="28">
        <f t="shared" si="5"/>
        <v>86.75</v>
      </c>
      <c r="L21" s="28" t="str">
        <f t="shared" si="6"/>
        <v>A</v>
      </c>
      <c r="M21" s="28">
        <f t="shared" si="7"/>
        <v>86.75</v>
      </c>
      <c r="N21" s="28" t="str">
        <f t="shared" si="8"/>
        <v>A</v>
      </c>
      <c r="O21" s="36">
        <v>1</v>
      </c>
      <c r="P21" s="28" t="str">
        <f t="shared" si="9"/>
        <v>Sangat terampil menyajikan film pembelajaran tentang konflik sosial dan upaya penyelesaiannya</v>
      </c>
      <c r="Q21" s="39"/>
      <c r="R21" s="39" t="s">
        <v>8</v>
      </c>
      <c r="S21" s="18"/>
      <c r="T21" s="1">
        <v>76</v>
      </c>
      <c r="U21" s="1">
        <v>72</v>
      </c>
      <c r="V21" s="1">
        <v>80</v>
      </c>
      <c r="W21" s="1">
        <v>92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>
        <v>92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63565</v>
      </c>
      <c r="FK21" s="41">
        <v>63575</v>
      </c>
    </row>
    <row r="22" spans="1:167" x14ac:dyDescent="0.25">
      <c r="A22" s="19">
        <v>12</v>
      </c>
      <c r="B22" s="19">
        <v>137159</v>
      </c>
      <c r="C22" s="19" t="s">
        <v>82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1</v>
      </c>
      <c r="J22" s="28" t="str">
        <f t="shared" si="4"/>
        <v>Memiliki kemampuan menganalisis konflik, namun perlu peningkatan pemahaman dalam meredakannya</v>
      </c>
      <c r="K22" s="28">
        <f t="shared" si="5"/>
        <v>85.75</v>
      </c>
      <c r="L22" s="28" t="str">
        <f t="shared" si="6"/>
        <v>A</v>
      </c>
      <c r="M22" s="28">
        <f t="shared" si="7"/>
        <v>85.75</v>
      </c>
      <c r="N22" s="28" t="str">
        <f t="shared" si="8"/>
        <v>A</v>
      </c>
      <c r="O22" s="36">
        <v>1</v>
      </c>
      <c r="P22" s="28" t="str">
        <f t="shared" si="9"/>
        <v>Sangat terampil menyajikan film pembelajaran tentang konflik sosial dan upaya penyelesaiannya</v>
      </c>
      <c r="Q22" s="39"/>
      <c r="R22" s="39" t="s">
        <v>8</v>
      </c>
      <c r="S22" s="18"/>
      <c r="T22" s="1">
        <v>80</v>
      </c>
      <c r="U22" s="1">
        <v>84</v>
      </c>
      <c r="V22" s="1">
        <v>76</v>
      </c>
      <c r="W22" s="1">
        <v>88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85</v>
      </c>
      <c r="AI22" s="1">
        <v>88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137174</v>
      </c>
      <c r="C23" s="19" t="s">
        <v>83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2</v>
      </c>
      <c r="J23" s="28" t="str">
        <f t="shared" si="4"/>
        <v>Memiliki kemampuan menganalisis konflik, namun perlu pemahaman tentang kekerasan sosial</v>
      </c>
      <c r="K23" s="28">
        <f t="shared" si="5"/>
        <v>85.25</v>
      </c>
      <c r="L23" s="28" t="str">
        <f t="shared" si="6"/>
        <v>A</v>
      </c>
      <c r="M23" s="28">
        <f t="shared" si="7"/>
        <v>85.25</v>
      </c>
      <c r="N23" s="28" t="str">
        <f t="shared" si="8"/>
        <v>A</v>
      </c>
      <c r="O23" s="36">
        <v>2</v>
      </c>
      <c r="P23" s="28" t="str">
        <f t="shared" si="9"/>
        <v>Sangat terampil menyajikan hasil film pembelajaran tentang konflik sosial dan bentuk akomodasi</v>
      </c>
      <c r="Q23" s="39"/>
      <c r="R23" s="39" t="s">
        <v>8</v>
      </c>
      <c r="S23" s="18"/>
      <c r="T23" s="1">
        <v>80</v>
      </c>
      <c r="U23" s="1">
        <v>80</v>
      </c>
      <c r="V23" s="1">
        <v>92</v>
      </c>
      <c r="W23" s="1">
        <v>86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1">
        <v>86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63566</v>
      </c>
      <c r="FK23" s="41">
        <v>63576</v>
      </c>
    </row>
    <row r="24" spans="1:167" x14ac:dyDescent="0.25">
      <c r="A24" s="19">
        <v>14</v>
      </c>
      <c r="B24" s="19">
        <v>137189</v>
      </c>
      <c r="C24" s="19" t="s">
        <v>84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v>1</v>
      </c>
      <c r="J24" s="28" t="str">
        <f t="shared" si="4"/>
        <v>Memiliki kemampuan menganalisis konflik, namun perlu peningkatan pemahaman dalam meredakannya</v>
      </c>
      <c r="K24" s="28">
        <f t="shared" si="5"/>
        <v>82.75</v>
      </c>
      <c r="L24" s="28" t="str">
        <f t="shared" si="6"/>
        <v>B</v>
      </c>
      <c r="M24" s="28">
        <f t="shared" si="7"/>
        <v>82.75</v>
      </c>
      <c r="N24" s="28" t="str">
        <f t="shared" si="8"/>
        <v>B</v>
      </c>
      <c r="O24" s="36">
        <v>2</v>
      </c>
      <c r="P24" s="28" t="str">
        <f t="shared" si="9"/>
        <v>Sangat terampil menyajikan hasil film pembelajaran tentang konflik sosial dan bentuk akomodasi</v>
      </c>
      <c r="Q24" s="39"/>
      <c r="R24" s="39" t="s">
        <v>8</v>
      </c>
      <c r="S24" s="18"/>
      <c r="T24" s="1">
        <v>78</v>
      </c>
      <c r="U24" s="1">
        <v>78</v>
      </c>
      <c r="V24" s="1">
        <v>76</v>
      </c>
      <c r="W24" s="1">
        <v>70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>
        <v>76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137204</v>
      </c>
      <c r="C25" s="19" t="s">
        <v>85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menganalisis konflik, namun perlu pemahaman tentang kekerasan sosial</v>
      </c>
      <c r="K25" s="28">
        <f t="shared" si="5"/>
        <v>85.25</v>
      </c>
      <c r="L25" s="28" t="str">
        <f t="shared" si="6"/>
        <v>A</v>
      </c>
      <c r="M25" s="28">
        <f t="shared" si="7"/>
        <v>85.25</v>
      </c>
      <c r="N25" s="28" t="str">
        <f t="shared" si="8"/>
        <v>A</v>
      </c>
      <c r="O25" s="36">
        <v>3</v>
      </c>
      <c r="P25" s="28" t="str">
        <f t="shared" si="9"/>
        <v>Sangat terampil menganalisis upaya penyelesaian konflik sosial</v>
      </c>
      <c r="Q25" s="39"/>
      <c r="R25" s="39" t="s">
        <v>8</v>
      </c>
      <c r="S25" s="18"/>
      <c r="T25" s="1">
        <v>76</v>
      </c>
      <c r="U25" s="1">
        <v>80</v>
      </c>
      <c r="V25" s="1">
        <v>76</v>
      </c>
      <c r="W25" s="1">
        <v>86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85</v>
      </c>
      <c r="AI25" s="1">
        <v>86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63567</v>
      </c>
      <c r="FK25" s="41">
        <v>63577</v>
      </c>
    </row>
    <row r="26" spans="1:167" x14ac:dyDescent="0.25">
      <c r="A26" s="19">
        <v>16</v>
      </c>
      <c r="B26" s="19">
        <v>137219</v>
      </c>
      <c r="C26" s="19" t="s">
        <v>87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menganalisis konflik, namun perlu pemahaman tentang kekerasan sosial</v>
      </c>
      <c r="K26" s="28">
        <f t="shared" si="5"/>
        <v>86.25</v>
      </c>
      <c r="L26" s="28" t="str">
        <f t="shared" si="6"/>
        <v>A</v>
      </c>
      <c r="M26" s="28">
        <f t="shared" si="7"/>
        <v>86.25</v>
      </c>
      <c r="N26" s="28" t="str">
        <f t="shared" si="8"/>
        <v>A</v>
      </c>
      <c r="O26" s="36">
        <v>3</v>
      </c>
      <c r="P26" s="28" t="str">
        <f t="shared" si="9"/>
        <v>Sangat terampil menganalisis upaya penyelesaian konflik sosial</v>
      </c>
      <c r="Q26" s="39"/>
      <c r="R26" s="39" t="s">
        <v>8</v>
      </c>
      <c r="S26" s="18"/>
      <c r="T26" s="1">
        <v>85</v>
      </c>
      <c r="U26" s="1">
        <v>80</v>
      </c>
      <c r="V26" s="1">
        <v>85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137234</v>
      </c>
      <c r="C27" s="19" t="s">
        <v>88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1</v>
      </c>
      <c r="J27" s="28" t="str">
        <f t="shared" si="4"/>
        <v>Memiliki kemampuan menganalisis konflik, namun perlu peningkatan pemahaman dalam meredakannya</v>
      </c>
      <c r="K27" s="28">
        <f t="shared" si="5"/>
        <v>78.75</v>
      </c>
      <c r="L27" s="28" t="str">
        <f t="shared" si="6"/>
        <v>B</v>
      </c>
      <c r="M27" s="28">
        <f t="shared" si="7"/>
        <v>78.75</v>
      </c>
      <c r="N27" s="28" t="str">
        <f t="shared" si="8"/>
        <v>B</v>
      </c>
      <c r="O27" s="36">
        <v>2</v>
      </c>
      <c r="P27" s="28" t="str">
        <f t="shared" si="9"/>
        <v>Sangat terampil menyajikan hasil film pembelajaran tentang konflik sosial dan bentuk akomodasi</v>
      </c>
      <c r="Q27" s="39"/>
      <c r="R27" s="39" t="s">
        <v>8</v>
      </c>
      <c r="S27" s="18"/>
      <c r="T27" s="1">
        <v>75</v>
      </c>
      <c r="U27" s="1">
        <v>80</v>
      </c>
      <c r="V27" s="1">
        <v>76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85</v>
      </c>
      <c r="AI27" s="1">
        <v>60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63568</v>
      </c>
      <c r="FK27" s="41">
        <v>63578</v>
      </c>
    </row>
    <row r="28" spans="1:167" x14ac:dyDescent="0.25">
      <c r="A28" s="19">
        <v>18</v>
      </c>
      <c r="B28" s="19">
        <v>137249</v>
      </c>
      <c r="C28" s="19" t="s">
        <v>89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menganalisis konflik, namun perlu pemahaman tentang kekerasan sosial</v>
      </c>
      <c r="K28" s="28">
        <f t="shared" si="5"/>
        <v>83</v>
      </c>
      <c r="L28" s="28" t="str">
        <f t="shared" si="6"/>
        <v>B</v>
      </c>
      <c r="M28" s="28">
        <f t="shared" si="7"/>
        <v>83</v>
      </c>
      <c r="N28" s="28" t="str">
        <f t="shared" si="8"/>
        <v>B</v>
      </c>
      <c r="O28" s="36">
        <v>1</v>
      </c>
      <c r="P28" s="28" t="str">
        <f t="shared" si="9"/>
        <v>Sangat terampil menyajikan film pembelajaran tentang konflik sosial dan upaya penyelesaiannya</v>
      </c>
      <c r="Q28" s="39"/>
      <c r="R28" s="39" t="s">
        <v>8</v>
      </c>
      <c r="S28" s="18"/>
      <c r="T28" s="1">
        <v>80</v>
      </c>
      <c r="U28" s="1">
        <v>80</v>
      </c>
      <c r="V28" s="1">
        <v>80</v>
      </c>
      <c r="W28" s="1">
        <v>82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80</v>
      </c>
      <c r="AI28" s="1">
        <v>82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137264</v>
      </c>
      <c r="C29" s="19" t="s">
        <v>90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3</v>
      </c>
      <c r="J29" s="28" t="str">
        <f t="shared" si="4"/>
        <v>Memiliki kemampuan menganalisis konflik sosial dan penyebabnya, namun perlu peningkatan pemahaman tentang kekerasan</v>
      </c>
      <c r="K29" s="28">
        <f t="shared" si="5"/>
        <v>81.25</v>
      </c>
      <c r="L29" s="28" t="str">
        <f t="shared" si="6"/>
        <v>B</v>
      </c>
      <c r="M29" s="28">
        <f t="shared" si="7"/>
        <v>81.25</v>
      </c>
      <c r="N29" s="28" t="str">
        <f t="shared" si="8"/>
        <v>B</v>
      </c>
      <c r="O29" s="36">
        <v>3</v>
      </c>
      <c r="P29" s="28" t="str">
        <f t="shared" si="9"/>
        <v>Sangat terampil menganalisis upaya penyelesaian konflik sosial</v>
      </c>
      <c r="Q29" s="39"/>
      <c r="R29" s="39" t="s">
        <v>8</v>
      </c>
      <c r="S29" s="18"/>
      <c r="T29" s="1">
        <v>80</v>
      </c>
      <c r="U29" s="1">
        <v>80</v>
      </c>
      <c r="V29" s="1">
        <v>80</v>
      </c>
      <c r="W29" s="1">
        <v>70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>
        <v>70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63569</v>
      </c>
      <c r="FK29" s="41">
        <v>63579</v>
      </c>
    </row>
    <row r="30" spans="1:167" x14ac:dyDescent="0.25">
      <c r="A30" s="19">
        <v>20</v>
      </c>
      <c r="B30" s="19">
        <v>137279</v>
      </c>
      <c r="C30" s="19" t="s">
        <v>91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menganalisis konflik, namun perlu pemahaman tentang kekerasan sosial</v>
      </c>
      <c r="K30" s="28">
        <f t="shared" si="5"/>
        <v>80.75</v>
      </c>
      <c r="L30" s="28" t="str">
        <f t="shared" si="6"/>
        <v>B</v>
      </c>
      <c r="M30" s="28">
        <f t="shared" si="7"/>
        <v>80.75</v>
      </c>
      <c r="N30" s="28" t="str">
        <f t="shared" si="8"/>
        <v>B</v>
      </c>
      <c r="O30" s="36">
        <v>2</v>
      </c>
      <c r="P30" s="28" t="str">
        <f t="shared" si="9"/>
        <v>Sangat terampil menyajikan hasil film pembelajaran tentang konflik sosial dan bentuk akomodasi</v>
      </c>
      <c r="Q30" s="39"/>
      <c r="R30" s="39" t="s">
        <v>8</v>
      </c>
      <c r="S30" s="18"/>
      <c r="T30" s="1">
        <v>76</v>
      </c>
      <c r="U30" s="1">
        <v>84</v>
      </c>
      <c r="V30" s="1">
        <v>86</v>
      </c>
      <c r="W30" s="1">
        <v>86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85</v>
      </c>
      <c r="AI30" s="1">
        <v>68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137294</v>
      </c>
      <c r="C31" s="19" t="s">
        <v>92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3</v>
      </c>
      <c r="J31" s="28" t="str">
        <f t="shared" si="4"/>
        <v>Memiliki kemampuan menganalisis konflik sosial dan penyebabnya, namun perlu peningkatan pemahaman tentang kekerasan</v>
      </c>
      <c r="K31" s="28">
        <f t="shared" si="5"/>
        <v>81.25</v>
      </c>
      <c r="L31" s="28" t="str">
        <f t="shared" si="6"/>
        <v>B</v>
      </c>
      <c r="M31" s="28">
        <f t="shared" si="7"/>
        <v>81.25</v>
      </c>
      <c r="N31" s="28" t="str">
        <f t="shared" si="8"/>
        <v>B</v>
      </c>
      <c r="O31" s="36">
        <v>1</v>
      </c>
      <c r="P31" s="28" t="str">
        <f t="shared" si="9"/>
        <v>Sangat terampil menyajikan film pembelajaran tentang konflik sosial dan upaya penyelesaiannya</v>
      </c>
      <c r="Q31" s="39"/>
      <c r="R31" s="39" t="s">
        <v>8</v>
      </c>
      <c r="S31" s="18"/>
      <c r="T31" s="1">
        <v>78</v>
      </c>
      <c r="U31" s="1">
        <v>80</v>
      </c>
      <c r="V31" s="1">
        <v>76</v>
      </c>
      <c r="W31" s="1">
        <v>70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>
        <v>70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63570</v>
      </c>
      <c r="FK31" s="41">
        <v>63580</v>
      </c>
    </row>
    <row r="32" spans="1:167" x14ac:dyDescent="0.25">
      <c r="A32" s="19">
        <v>22</v>
      </c>
      <c r="B32" s="19">
        <v>137309</v>
      </c>
      <c r="C32" s="19" t="s">
        <v>93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1</v>
      </c>
      <c r="J32" s="28" t="str">
        <f t="shared" si="4"/>
        <v>Memiliki kemampuan menganalisis konflik, namun perlu peningkatan pemahaman dalam meredakannya</v>
      </c>
      <c r="K32" s="28">
        <f t="shared" si="5"/>
        <v>76.25</v>
      </c>
      <c r="L32" s="28" t="str">
        <f t="shared" si="6"/>
        <v>B</v>
      </c>
      <c r="M32" s="28">
        <f t="shared" si="7"/>
        <v>76.25</v>
      </c>
      <c r="N32" s="28" t="str">
        <f t="shared" si="8"/>
        <v>B</v>
      </c>
      <c r="O32" s="36">
        <v>1</v>
      </c>
      <c r="P32" s="28" t="str">
        <f t="shared" si="9"/>
        <v>Sangat terampil menyajikan film pembelajaran tentang konflik sosial dan upaya penyelesaiannya</v>
      </c>
      <c r="Q32" s="39"/>
      <c r="R32" s="39" t="s">
        <v>8</v>
      </c>
      <c r="S32" s="18"/>
      <c r="T32" s="1">
        <v>74</v>
      </c>
      <c r="U32" s="1">
        <v>75</v>
      </c>
      <c r="V32" s="1">
        <v>75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70</v>
      </c>
      <c r="AG32" s="1">
        <v>70</v>
      </c>
      <c r="AH32" s="1">
        <v>85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149087</v>
      </c>
      <c r="C33" s="19" t="s">
        <v>94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menganalisis konflik, namun perlu pemahaman tentang kekerasan sosial</v>
      </c>
      <c r="K33" s="28">
        <f t="shared" si="5"/>
        <v>86.25</v>
      </c>
      <c r="L33" s="28" t="str">
        <f t="shared" si="6"/>
        <v>A</v>
      </c>
      <c r="M33" s="28">
        <f t="shared" si="7"/>
        <v>86.25</v>
      </c>
      <c r="N33" s="28" t="str">
        <f t="shared" si="8"/>
        <v>A</v>
      </c>
      <c r="O33" s="36">
        <v>2</v>
      </c>
      <c r="P33" s="28" t="str">
        <f t="shared" si="9"/>
        <v>Sangat terampil menyajikan hasil film pembelajaran tentang konflik sosial dan bentuk akomodasi</v>
      </c>
      <c r="Q33" s="39"/>
      <c r="R33" s="39" t="s">
        <v>8</v>
      </c>
      <c r="S33" s="18"/>
      <c r="T33" s="1">
        <v>84</v>
      </c>
      <c r="U33" s="1">
        <v>76</v>
      </c>
      <c r="V33" s="1">
        <v>76</v>
      </c>
      <c r="W33" s="1">
        <v>90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137324</v>
      </c>
      <c r="C34" s="19" t="s">
        <v>95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1</v>
      </c>
      <c r="J34" s="28" t="str">
        <f t="shared" si="4"/>
        <v>Memiliki kemampuan menganalisis konflik, namun perlu peningkatan pemahaman dalam meredakannya</v>
      </c>
      <c r="K34" s="28">
        <f t="shared" si="5"/>
        <v>86.75</v>
      </c>
      <c r="L34" s="28" t="str">
        <f t="shared" si="6"/>
        <v>A</v>
      </c>
      <c r="M34" s="28">
        <f t="shared" si="7"/>
        <v>86.75</v>
      </c>
      <c r="N34" s="28" t="str">
        <f t="shared" si="8"/>
        <v>A</v>
      </c>
      <c r="O34" s="36">
        <v>1</v>
      </c>
      <c r="P34" s="28" t="str">
        <f t="shared" si="9"/>
        <v>Sangat terampil menyajikan film pembelajaran tentang konflik sosial dan upaya penyelesaiannya</v>
      </c>
      <c r="Q34" s="39"/>
      <c r="R34" s="39" t="s">
        <v>8</v>
      </c>
      <c r="S34" s="18"/>
      <c r="T34" s="1">
        <v>76</v>
      </c>
      <c r="U34" s="1">
        <v>76</v>
      </c>
      <c r="V34" s="1">
        <v>76</v>
      </c>
      <c r="W34" s="1">
        <v>92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>
        <v>92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137339</v>
      </c>
      <c r="C35" s="19" t="s">
        <v>96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menganalisis konflik, namun perlu pemahaman tentang kekerasan sosial</v>
      </c>
      <c r="K35" s="28">
        <f t="shared" si="5"/>
        <v>85.25</v>
      </c>
      <c r="L35" s="28" t="str">
        <f t="shared" si="6"/>
        <v>A</v>
      </c>
      <c r="M35" s="28">
        <f t="shared" si="7"/>
        <v>85.25</v>
      </c>
      <c r="N35" s="28" t="str">
        <f t="shared" si="8"/>
        <v>A</v>
      </c>
      <c r="O35" s="36">
        <v>2</v>
      </c>
      <c r="P35" s="28" t="str">
        <f t="shared" si="9"/>
        <v>Sangat terampil menyajikan hasil film pembelajaran tentang konflik sosial dan bentuk akomodasi</v>
      </c>
      <c r="Q35" s="39"/>
      <c r="R35" s="39" t="s">
        <v>8</v>
      </c>
      <c r="S35" s="18"/>
      <c r="T35" s="1">
        <v>80</v>
      </c>
      <c r="U35" s="1">
        <v>80</v>
      </c>
      <c r="V35" s="1">
        <v>80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>
        <v>86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137354</v>
      </c>
      <c r="C36" s="19" t="s">
        <v>97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menganalisis konflik, namun perlu pemahaman tentang kekerasan sosial</v>
      </c>
      <c r="K36" s="28">
        <f t="shared" si="5"/>
        <v>85.25</v>
      </c>
      <c r="L36" s="28" t="str">
        <f t="shared" si="6"/>
        <v>A</v>
      </c>
      <c r="M36" s="28">
        <f t="shared" si="7"/>
        <v>85.25</v>
      </c>
      <c r="N36" s="28" t="str">
        <f t="shared" si="8"/>
        <v>A</v>
      </c>
      <c r="O36" s="36">
        <v>3</v>
      </c>
      <c r="P36" s="28" t="str">
        <f t="shared" si="9"/>
        <v>Sangat terampil menganalisis upaya penyelesaian konflik sosial</v>
      </c>
      <c r="Q36" s="39"/>
      <c r="R36" s="39" t="s">
        <v>8</v>
      </c>
      <c r="S36" s="18"/>
      <c r="T36" s="1">
        <v>75</v>
      </c>
      <c r="U36" s="1">
        <v>86</v>
      </c>
      <c r="V36" s="1">
        <v>86</v>
      </c>
      <c r="W36" s="1">
        <v>84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>
        <v>86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137369</v>
      </c>
      <c r="C37" s="19" t="s">
        <v>98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v>1</v>
      </c>
      <c r="J37" s="28" t="str">
        <f t="shared" si="4"/>
        <v>Memiliki kemampuan menganalisis konflik, namun perlu peningkatan pemahaman dalam meredakannya</v>
      </c>
      <c r="K37" s="28">
        <f t="shared" si="5"/>
        <v>85.5</v>
      </c>
      <c r="L37" s="28" t="str">
        <f t="shared" si="6"/>
        <v>A</v>
      </c>
      <c r="M37" s="28">
        <f t="shared" si="7"/>
        <v>85.5</v>
      </c>
      <c r="N37" s="28" t="str">
        <f t="shared" si="8"/>
        <v>A</v>
      </c>
      <c r="O37" s="36">
        <v>1</v>
      </c>
      <c r="P37" s="28" t="str">
        <f t="shared" si="9"/>
        <v>Sangat terampil menyajikan film pembelajaran tentang konflik sosial dan upaya penyelesaiannya</v>
      </c>
      <c r="Q37" s="39"/>
      <c r="R37" s="39" t="s">
        <v>8</v>
      </c>
      <c r="S37" s="18"/>
      <c r="T37" s="1">
        <v>87</v>
      </c>
      <c r="U37" s="1">
        <v>70</v>
      </c>
      <c r="V37" s="1">
        <v>78</v>
      </c>
      <c r="W37" s="1">
        <v>76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>
        <v>87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137384</v>
      </c>
      <c r="C38" s="19" t="s">
        <v>99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2</v>
      </c>
      <c r="J38" s="28" t="str">
        <f t="shared" si="4"/>
        <v>Memiliki kemampuan menganalisis konflik, namun perlu pemahaman tentang kekerasan sosial</v>
      </c>
      <c r="K38" s="28">
        <f t="shared" si="5"/>
        <v>81.25</v>
      </c>
      <c r="L38" s="28" t="str">
        <f t="shared" si="6"/>
        <v>B</v>
      </c>
      <c r="M38" s="28">
        <f t="shared" si="7"/>
        <v>81.25</v>
      </c>
      <c r="N38" s="28" t="str">
        <f t="shared" si="8"/>
        <v>B</v>
      </c>
      <c r="O38" s="36">
        <v>1</v>
      </c>
      <c r="P38" s="28" t="str">
        <f t="shared" si="9"/>
        <v>Sangat terampil menyajikan film pembelajaran tentang konflik sosial dan upaya penyelesaiannya</v>
      </c>
      <c r="Q38" s="39"/>
      <c r="R38" s="39" t="s">
        <v>8</v>
      </c>
      <c r="S38" s="18"/>
      <c r="T38" s="1">
        <v>80</v>
      </c>
      <c r="U38" s="1">
        <v>76</v>
      </c>
      <c r="V38" s="1">
        <v>76</v>
      </c>
      <c r="W38" s="1">
        <v>78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85</v>
      </c>
      <c r="AI38" s="1">
        <v>70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137399</v>
      </c>
      <c r="C39" s="19" t="s">
        <v>100</v>
      </c>
      <c r="D39" s="18"/>
      <c r="E39" s="28">
        <f t="shared" si="0"/>
        <v>77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1</v>
      </c>
      <c r="J39" s="28" t="str">
        <f t="shared" si="4"/>
        <v>Memiliki kemampuan menganalisis konflik, namun perlu peningkatan pemahaman dalam meredakannya</v>
      </c>
      <c r="K39" s="28">
        <f t="shared" si="5"/>
        <v>82.75</v>
      </c>
      <c r="L39" s="28" t="str">
        <f t="shared" si="6"/>
        <v>B</v>
      </c>
      <c r="M39" s="28">
        <f t="shared" si="7"/>
        <v>82.75</v>
      </c>
      <c r="N39" s="28" t="str">
        <f t="shared" si="8"/>
        <v>B</v>
      </c>
      <c r="O39" s="36">
        <v>3</v>
      </c>
      <c r="P39" s="28" t="str">
        <f t="shared" si="9"/>
        <v>Sangat terampil menganalisis upaya penyelesaian konflik sosial</v>
      </c>
      <c r="Q39" s="39"/>
      <c r="R39" s="39" t="s">
        <v>8</v>
      </c>
      <c r="S39" s="18"/>
      <c r="T39" s="1">
        <v>76</v>
      </c>
      <c r="U39" s="1">
        <v>80</v>
      </c>
      <c r="V39" s="1">
        <v>76</v>
      </c>
      <c r="W39" s="1">
        <v>76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>
        <v>76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137414</v>
      </c>
      <c r="C40" s="19" t="s">
        <v>101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1</v>
      </c>
      <c r="J40" s="28" t="str">
        <f t="shared" si="4"/>
        <v>Memiliki kemampuan menganalisis konflik, namun perlu peningkatan pemahaman dalam meredakannya</v>
      </c>
      <c r="K40" s="28">
        <f t="shared" si="5"/>
        <v>86.75</v>
      </c>
      <c r="L40" s="28" t="str">
        <f t="shared" si="6"/>
        <v>A</v>
      </c>
      <c r="M40" s="28">
        <f t="shared" si="7"/>
        <v>86.75</v>
      </c>
      <c r="N40" s="28" t="str">
        <f t="shared" si="8"/>
        <v>A</v>
      </c>
      <c r="O40" s="36">
        <v>2</v>
      </c>
      <c r="P40" s="28" t="str">
        <f t="shared" si="9"/>
        <v>Sangat terampil menyajikan hasil film pembelajaran tentang konflik sosial dan bentuk akomodasi</v>
      </c>
      <c r="Q40" s="39"/>
      <c r="R40" s="39" t="s">
        <v>8</v>
      </c>
      <c r="S40" s="18"/>
      <c r="T40" s="1">
        <v>78</v>
      </c>
      <c r="U40" s="1">
        <v>76</v>
      </c>
      <c r="V40" s="1">
        <v>80</v>
      </c>
      <c r="W40" s="1">
        <v>92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1">
        <v>92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137429</v>
      </c>
      <c r="C41" s="19" t="s">
        <v>102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1</v>
      </c>
      <c r="J41" s="28" t="str">
        <f t="shared" si="4"/>
        <v>Memiliki kemampuan menganalisis konflik, namun perlu peningkatan pemahaman dalam meredakannya</v>
      </c>
      <c r="K41" s="28">
        <f t="shared" si="5"/>
        <v>86.75</v>
      </c>
      <c r="L41" s="28" t="str">
        <f t="shared" si="6"/>
        <v>A</v>
      </c>
      <c r="M41" s="28">
        <f t="shared" si="7"/>
        <v>86.75</v>
      </c>
      <c r="N41" s="28" t="str">
        <f t="shared" si="8"/>
        <v>A</v>
      </c>
      <c r="O41" s="36">
        <v>1</v>
      </c>
      <c r="P41" s="28" t="str">
        <f t="shared" si="9"/>
        <v>Sangat terampil menyajikan film pembelajaran tentang konflik sosial dan upaya penyelesaiannya</v>
      </c>
      <c r="Q41" s="39"/>
      <c r="R41" s="39" t="s">
        <v>8</v>
      </c>
      <c r="S41" s="18"/>
      <c r="T41" s="1">
        <v>76</v>
      </c>
      <c r="U41" s="1">
        <v>80</v>
      </c>
      <c r="V41" s="1">
        <v>76</v>
      </c>
      <c r="W41" s="1">
        <v>92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85</v>
      </c>
      <c r="AI41" s="1">
        <v>92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137444</v>
      </c>
      <c r="C42" s="19" t="s">
        <v>103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menganalisis konflik, namun perlu pemahaman tentang kekerasan sosial</v>
      </c>
      <c r="K42" s="28">
        <f t="shared" si="5"/>
        <v>87.25</v>
      </c>
      <c r="L42" s="28" t="str">
        <f t="shared" si="6"/>
        <v>A</v>
      </c>
      <c r="M42" s="28">
        <f t="shared" si="7"/>
        <v>87.25</v>
      </c>
      <c r="N42" s="28" t="str">
        <f t="shared" si="8"/>
        <v>A</v>
      </c>
      <c r="O42" s="36">
        <v>1</v>
      </c>
      <c r="P42" s="28" t="str">
        <f t="shared" si="9"/>
        <v>Sangat terampil menyajikan film pembelajaran tentang konflik sosial dan upaya penyelesaiannya</v>
      </c>
      <c r="Q42" s="39"/>
      <c r="R42" s="39" t="s">
        <v>8</v>
      </c>
      <c r="S42" s="18"/>
      <c r="T42" s="1">
        <v>76</v>
      </c>
      <c r="U42" s="1">
        <v>81</v>
      </c>
      <c r="V42" s="1">
        <v>76</v>
      </c>
      <c r="W42" s="1">
        <v>94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1">
        <v>94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137459</v>
      </c>
      <c r="C43" s="19" t="s">
        <v>104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3</v>
      </c>
      <c r="J43" s="28" t="str">
        <f t="shared" si="4"/>
        <v>Memiliki kemampuan menganalisis konflik sosial dan penyebabnya, namun perlu peningkatan pemahaman tentang kekerasan</v>
      </c>
      <c r="K43" s="28">
        <f t="shared" si="5"/>
        <v>85.75</v>
      </c>
      <c r="L43" s="28" t="str">
        <f t="shared" si="6"/>
        <v>A</v>
      </c>
      <c r="M43" s="28">
        <f t="shared" si="7"/>
        <v>85.75</v>
      </c>
      <c r="N43" s="28" t="str">
        <f t="shared" si="8"/>
        <v>A</v>
      </c>
      <c r="O43" s="36">
        <v>2</v>
      </c>
      <c r="P43" s="28" t="str">
        <f t="shared" si="9"/>
        <v>Sangat terampil menyajikan hasil film pembelajaran tentang konflik sosial dan bentuk akomodasi</v>
      </c>
      <c r="Q43" s="39"/>
      <c r="R43" s="39" t="s">
        <v>8</v>
      </c>
      <c r="S43" s="18"/>
      <c r="T43" s="1">
        <v>79</v>
      </c>
      <c r="U43" s="1">
        <v>70</v>
      </c>
      <c r="V43" s="1">
        <v>76</v>
      </c>
      <c r="W43" s="1">
        <v>88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85</v>
      </c>
      <c r="AI43" s="1">
        <v>88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137474</v>
      </c>
      <c r="C44" s="19" t="s">
        <v>105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2</v>
      </c>
      <c r="J44" s="28" t="str">
        <f t="shared" si="4"/>
        <v>Memiliki kemampuan menganalisis konflik, namun perlu pemahaman tentang kekerasan sosial</v>
      </c>
      <c r="K44" s="28">
        <f t="shared" si="5"/>
        <v>87.25</v>
      </c>
      <c r="L44" s="28" t="str">
        <f t="shared" si="6"/>
        <v>A</v>
      </c>
      <c r="M44" s="28">
        <f t="shared" si="7"/>
        <v>87.25</v>
      </c>
      <c r="N44" s="28" t="str">
        <f t="shared" si="8"/>
        <v>A</v>
      </c>
      <c r="O44" s="36">
        <v>2</v>
      </c>
      <c r="P44" s="28" t="str">
        <f t="shared" si="9"/>
        <v>Sangat terampil menyajikan hasil film pembelajaran tentang konflik sosial dan bentuk akomodasi</v>
      </c>
      <c r="Q44" s="39"/>
      <c r="R44" s="39" t="s">
        <v>8</v>
      </c>
      <c r="S44" s="18"/>
      <c r="T44" s="1">
        <v>80</v>
      </c>
      <c r="U44" s="1">
        <v>85</v>
      </c>
      <c r="V44" s="1">
        <v>86</v>
      </c>
      <c r="W44" s="1">
        <v>94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>
        <v>94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137489</v>
      </c>
      <c r="C45" s="19" t="s">
        <v>106</v>
      </c>
      <c r="D45" s="18"/>
      <c r="E45" s="28">
        <f t="shared" si="0"/>
        <v>77</v>
      </c>
      <c r="F45" s="28" t="str">
        <f t="shared" si="1"/>
        <v>B</v>
      </c>
      <c r="G45" s="28">
        <f t="shared" si="2"/>
        <v>77</v>
      </c>
      <c r="H45" s="28" t="str">
        <f t="shared" si="3"/>
        <v>B</v>
      </c>
      <c r="I45" s="36">
        <v>3</v>
      </c>
      <c r="J45" s="28" t="str">
        <f t="shared" si="4"/>
        <v>Memiliki kemampuan menganalisis konflik sosial dan penyebabnya, namun perlu peningkatan pemahaman tentang kekerasan</v>
      </c>
      <c r="K45" s="28">
        <f t="shared" si="5"/>
        <v>81.75</v>
      </c>
      <c r="L45" s="28" t="str">
        <f t="shared" si="6"/>
        <v>B</v>
      </c>
      <c r="M45" s="28">
        <f t="shared" si="7"/>
        <v>81.75</v>
      </c>
      <c r="N45" s="28" t="str">
        <f t="shared" si="8"/>
        <v>B</v>
      </c>
      <c r="O45" s="36">
        <v>1</v>
      </c>
      <c r="P45" s="28" t="str">
        <f t="shared" si="9"/>
        <v>Sangat terampil menyajikan film pembelajaran tentang konflik sosial dan upaya penyelesaiannya</v>
      </c>
      <c r="Q45" s="39"/>
      <c r="R45" s="39" t="s">
        <v>8</v>
      </c>
      <c r="S45" s="18"/>
      <c r="T45" s="1">
        <v>80</v>
      </c>
      <c r="U45" s="1">
        <v>76</v>
      </c>
      <c r="V45" s="1">
        <v>80</v>
      </c>
      <c r="W45" s="1">
        <v>72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85</v>
      </c>
      <c r="AI45" s="1">
        <v>72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80.942857142857136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1237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1237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137504</v>
      </c>
      <c r="C11" s="19" t="s">
        <v>121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konflik sosial dan penyebabnya, namun perlu peningkatan pemahaman tentang kekerasan</v>
      </c>
      <c r="K11" s="28">
        <f t="shared" ref="K11:K50" si="5">IF((COUNTA(AF11:AO11)&gt;0),AVERAGE(AF11:AO11),"")</f>
        <v>80.25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80.25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film pembelajaran tentang konflik sosial dan upaya penyelesaiannya</v>
      </c>
      <c r="Q11" s="39"/>
      <c r="R11" s="39" t="s">
        <v>8</v>
      </c>
      <c r="S11" s="18"/>
      <c r="T11" s="1">
        <v>80</v>
      </c>
      <c r="U11" s="1">
        <v>80</v>
      </c>
      <c r="V11" s="1">
        <v>86</v>
      </c>
      <c r="W11" s="1">
        <v>89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80</v>
      </c>
      <c r="AH11" s="1">
        <v>80</v>
      </c>
      <c r="AI11" s="1">
        <v>76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137519</v>
      </c>
      <c r="C12" s="19" t="s">
        <v>122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1</v>
      </c>
      <c r="J12" s="28" t="str">
        <f t="shared" si="4"/>
        <v>Memiliki kemampuan menganalisis konflik, namun perlu peningkatan pemahaman dalam meredakannya</v>
      </c>
      <c r="K12" s="28">
        <f t="shared" si="5"/>
        <v>83.75</v>
      </c>
      <c r="L12" s="28" t="str">
        <f t="shared" si="6"/>
        <v>B</v>
      </c>
      <c r="M12" s="28">
        <f t="shared" si="7"/>
        <v>83.75</v>
      </c>
      <c r="N12" s="28" t="str">
        <f t="shared" si="8"/>
        <v>B</v>
      </c>
      <c r="O12" s="36">
        <v>2</v>
      </c>
      <c r="P12" s="28" t="str">
        <f t="shared" si="9"/>
        <v>Sangat terampil menyajikan hasil film pembelajaran tentang konflik sosial dan bentuk akomodasi</v>
      </c>
      <c r="Q12" s="39"/>
      <c r="R12" s="39" t="s">
        <v>8</v>
      </c>
      <c r="S12" s="18"/>
      <c r="T12" s="1">
        <v>80</v>
      </c>
      <c r="U12" s="1">
        <v>80</v>
      </c>
      <c r="V12" s="1">
        <v>80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137534</v>
      </c>
      <c r="C13" s="19" t="s">
        <v>123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2</v>
      </c>
      <c r="J13" s="28" t="str">
        <f t="shared" si="4"/>
        <v>Memiliki kemampuan menganalisis konflik, namun perlu pemahaman tentang kekerasan sosial</v>
      </c>
      <c r="K13" s="28">
        <f t="shared" si="5"/>
        <v>83.75</v>
      </c>
      <c r="L13" s="28" t="str">
        <f t="shared" si="6"/>
        <v>B</v>
      </c>
      <c r="M13" s="28">
        <f t="shared" si="7"/>
        <v>83.75</v>
      </c>
      <c r="N13" s="28" t="str">
        <f t="shared" si="8"/>
        <v>B</v>
      </c>
      <c r="O13" s="36">
        <v>3</v>
      </c>
      <c r="P13" s="28" t="str">
        <f t="shared" si="9"/>
        <v>Sangat terampil menganalisis upaya penyelesaian konflik sosial</v>
      </c>
      <c r="Q13" s="39"/>
      <c r="R13" s="39" t="s">
        <v>8</v>
      </c>
      <c r="S13" s="18"/>
      <c r="T13" s="1">
        <v>78</v>
      </c>
      <c r="U13" s="1">
        <v>80</v>
      </c>
      <c r="V13" s="1">
        <v>76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63581</v>
      </c>
      <c r="FK13" s="41">
        <v>63591</v>
      </c>
    </row>
    <row r="14" spans="1:167" x14ac:dyDescent="0.25">
      <c r="A14" s="19">
        <v>4</v>
      </c>
      <c r="B14" s="19">
        <v>137549</v>
      </c>
      <c r="C14" s="19" t="s">
        <v>124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menganalisis konflik, namun perlu pemahaman tentang kekerasan sosial</v>
      </c>
      <c r="K14" s="28">
        <f t="shared" si="5"/>
        <v>86.25</v>
      </c>
      <c r="L14" s="28" t="str">
        <f t="shared" si="6"/>
        <v>A</v>
      </c>
      <c r="M14" s="28">
        <f t="shared" si="7"/>
        <v>86.25</v>
      </c>
      <c r="N14" s="28" t="str">
        <f t="shared" si="8"/>
        <v>A</v>
      </c>
      <c r="O14" s="36">
        <v>2</v>
      </c>
      <c r="P14" s="28" t="str">
        <f t="shared" si="9"/>
        <v>Sangat terampil menyajikan hasil film pembelajaran tentang konflik sosial dan bentuk akomodasi</v>
      </c>
      <c r="Q14" s="39"/>
      <c r="R14" s="39" t="s">
        <v>8</v>
      </c>
      <c r="S14" s="18"/>
      <c r="T14" s="1">
        <v>73</v>
      </c>
      <c r="U14" s="1">
        <v>80</v>
      </c>
      <c r="V14" s="1">
        <v>76</v>
      </c>
      <c r="W14" s="1">
        <v>90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137564</v>
      </c>
      <c r="C15" s="19" t="s">
        <v>125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menganalisis konflik, namun perlu peningkatan pemahaman dalam meredakannya</v>
      </c>
      <c r="K15" s="28">
        <f t="shared" si="5"/>
        <v>87.75</v>
      </c>
      <c r="L15" s="28" t="str">
        <f t="shared" si="6"/>
        <v>A</v>
      </c>
      <c r="M15" s="28">
        <f t="shared" si="7"/>
        <v>87.75</v>
      </c>
      <c r="N15" s="28" t="str">
        <f t="shared" si="8"/>
        <v>A</v>
      </c>
      <c r="O15" s="36">
        <v>3</v>
      </c>
      <c r="P15" s="28" t="str">
        <f t="shared" si="9"/>
        <v>Sangat terampil menganalisis upaya penyelesaian konflik sosial</v>
      </c>
      <c r="Q15" s="39"/>
      <c r="R15" s="39" t="s">
        <v>8</v>
      </c>
      <c r="S15" s="18"/>
      <c r="T15" s="1">
        <v>90</v>
      </c>
      <c r="U15" s="1">
        <v>88</v>
      </c>
      <c r="V15" s="1">
        <v>76</v>
      </c>
      <c r="W15" s="1">
        <v>86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>
        <v>85</v>
      </c>
      <c r="AI15" s="1">
        <v>86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63582</v>
      </c>
      <c r="FK15" s="41">
        <v>63592</v>
      </c>
    </row>
    <row r="16" spans="1:167" x14ac:dyDescent="0.25">
      <c r="A16" s="19">
        <v>6</v>
      </c>
      <c r="B16" s="19">
        <v>137579</v>
      </c>
      <c r="C16" s="19" t="s">
        <v>126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3</v>
      </c>
      <c r="J16" s="28" t="str">
        <f t="shared" si="4"/>
        <v>Memiliki kemampuan menganalisis konflik sosial dan penyebabnya, namun perlu peningkatan pemahaman tentang kekerasan</v>
      </c>
      <c r="K16" s="28">
        <f t="shared" si="5"/>
        <v>85.25</v>
      </c>
      <c r="L16" s="28" t="str">
        <f t="shared" si="6"/>
        <v>A</v>
      </c>
      <c r="M16" s="28">
        <f t="shared" si="7"/>
        <v>85.25</v>
      </c>
      <c r="N16" s="28" t="str">
        <f t="shared" si="8"/>
        <v>A</v>
      </c>
      <c r="O16" s="36">
        <v>2</v>
      </c>
      <c r="P16" s="28" t="str">
        <f t="shared" si="9"/>
        <v>Sangat terampil menyajikan hasil film pembelajaran tentang konflik sosial dan bentuk akomodasi</v>
      </c>
      <c r="Q16" s="39"/>
      <c r="R16" s="39" t="s">
        <v>8</v>
      </c>
      <c r="S16" s="18"/>
      <c r="T16" s="1">
        <v>75</v>
      </c>
      <c r="U16" s="1">
        <v>88</v>
      </c>
      <c r="V16" s="1">
        <v>82</v>
      </c>
      <c r="W16" s="1">
        <v>96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80</v>
      </c>
      <c r="AH16" s="1">
        <v>80</v>
      </c>
      <c r="AI16" s="1">
        <v>96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137594</v>
      </c>
      <c r="C17" s="19" t="s">
        <v>127</v>
      </c>
      <c r="D17" s="18"/>
      <c r="E17" s="28">
        <f t="shared" si="0"/>
        <v>72</v>
      </c>
      <c r="F17" s="28" t="str">
        <f t="shared" si="1"/>
        <v>C</v>
      </c>
      <c r="G17" s="28">
        <f t="shared" si="2"/>
        <v>72</v>
      </c>
      <c r="H17" s="28" t="str">
        <f t="shared" si="3"/>
        <v>C</v>
      </c>
      <c r="I17" s="36">
        <v>1</v>
      </c>
      <c r="J17" s="28" t="str">
        <f t="shared" si="4"/>
        <v>Memiliki kemampuan menganalisis konflik, namun perlu peningkatan pemahaman dalam meredakannya</v>
      </c>
      <c r="K17" s="28">
        <f t="shared" si="5"/>
        <v>82.25</v>
      </c>
      <c r="L17" s="28" t="str">
        <f t="shared" si="6"/>
        <v>B</v>
      </c>
      <c r="M17" s="28">
        <f t="shared" si="7"/>
        <v>82.25</v>
      </c>
      <c r="N17" s="28" t="str">
        <f t="shared" si="8"/>
        <v>B</v>
      </c>
      <c r="O17" s="36">
        <v>3</v>
      </c>
      <c r="P17" s="28" t="str">
        <f t="shared" si="9"/>
        <v>Sangat terampil menganalisis upaya penyelesaian konflik sosial</v>
      </c>
      <c r="Q17" s="39"/>
      <c r="R17" s="39" t="s">
        <v>8</v>
      </c>
      <c r="S17" s="18"/>
      <c r="T17" s="1">
        <v>78</v>
      </c>
      <c r="U17" s="1">
        <v>56</v>
      </c>
      <c r="V17" s="1">
        <v>80</v>
      </c>
      <c r="W17" s="1">
        <v>74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>
        <v>74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63583</v>
      </c>
      <c r="FK17" s="41">
        <v>63593</v>
      </c>
    </row>
    <row r="18" spans="1:167" x14ac:dyDescent="0.25">
      <c r="A18" s="19">
        <v>8</v>
      </c>
      <c r="B18" s="19">
        <v>137609</v>
      </c>
      <c r="C18" s="19" t="s">
        <v>128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1</v>
      </c>
      <c r="J18" s="28" t="str">
        <f t="shared" si="4"/>
        <v>Memiliki kemampuan menganalisis konflik, namun perlu peningkatan pemahaman dalam meredakannya</v>
      </c>
      <c r="K18" s="28">
        <f t="shared" si="5"/>
        <v>86.25</v>
      </c>
      <c r="L18" s="28" t="str">
        <f t="shared" si="6"/>
        <v>A</v>
      </c>
      <c r="M18" s="28">
        <f t="shared" si="7"/>
        <v>86.25</v>
      </c>
      <c r="N18" s="28" t="str">
        <f t="shared" si="8"/>
        <v>A</v>
      </c>
      <c r="O18" s="36">
        <v>2</v>
      </c>
      <c r="P18" s="28" t="str">
        <f t="shared" si="9"/>
        <v>Sangat terampil menyajikan hasil film pembelajaran tentang konflik sosial dan bentuk akomodasi</v>
      </c>
      <c r="Q18" s="39"/>
      <c r="R18" s="39" t="s">
        <v>8</v>
      </c>
      <c r="S18" s="18"/>
      <c r="T18" s="1">
        <v>76</v>
      </c>
      <c r="U18" s="1">
        <v>80</v>
      </c>
      <c r="V18" s="1">
        <v>76</v>
      </c>
      <c r="W18" s="1">
        <v>90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137624</v>
      </c>
      <c r="C19" s="19" t="s">
        <v>129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1</v>
      </c>
      <c r="J19" s="28" t="str">
        <f t="shared" si="4"/>
        <v>Memiliki kemampuan menganalisis konflik, namun perlu peningkatan pemahaman dalam meredakannya</v>
      </c>
      <c r="K19" s="28">
        <f t="shared" si="5"/>
        <v>83.5</v>
      </c>
      <c r="L19" s="28" t="str">
        <f t="shared" si="6"/>
        <v>B</v>
      </c>
      <c r="M19" s="28">
        <f t="shared" si="7"/>
        <v>83.5</v>
      </c>
      <c r="N19" s="28" t="str">
        <f t="shared" si="8"/>
        <v>B</v>
      </c>
      <c r="O19" s="36">
        <v>2</v>
      </c>
      <c r="P19" s="28" t="str">
        <f t="shared" si="9"/>
        <v>Sangat terampil menyajikan hasil film pembelajaran tentang konflik sosial dan bentuk akomodasi</v>
      </c>
      <c r="Q19" s="39"/>
      <c r="R19" s="39" t="s">
        <v>8</v>
      </c>
      <c r="S19" s="18"/>
      <c r="T19" s="1">
        <v>80</v>
      </c>
      <c r="U19" s="1">
        <v>90</v>
      </c>
      <c r="V19" s="1">
        <v>80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90</v>
      </c>
      <c r="AH19" s="1">
        <v>85</v>
      </c>
      <c r="AI19" s="1">
        <v>74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63584</v>
      </c>
      <c r="FK19" s="41">
        <v>63594</v>
      </c>
    </row>
    <row r="20" spans="1:167" x14ac:dyDescent="0.25">
      <c r="A20" s="19">
        <v>10</v>
      </c>
      <c r="B20" s="19">
        <v>137639</v>
      </c>
      <c r="C20" s="19" t="s">
        <v>130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1</v>
      </c>
      <c r="J20" s="28" t="str">
        <f t="shared" si="4"/>
        <v>Memiliki kemampuan menganalisis konflik, namun perlu peningkatan pemahaman dalam meredakannya</v>
      </c>
      <c r="K20" s="28">
        <f t="shared" si="5"/>
        <v>83.75</v>
      </c>
      <c r="L20" s="28" t="str">
        <f t="shared" si="6"/>
        <v>B</v>
      </c>
      <c r="M20" s="28">
        <f t="shared" si="7"/>
        <v>83.75</v>
      </c>
      <c r="N20" s="28" t="str">
        <f t="shared" si="8"/>
        <v>B</v>
      </c>
      <c r="O20" s="36">
        <v>2</v>
      </c>
      <c r="P20" s="28" t="str">
        <f t="shared" si="9"/>
        <v>Sangat terampil menyajikan hasil film pembelajaran tentang konflik sosial dan bentuk akomodasi</v>
      </c>
      <c r="Q20" s="39"/>
      <c r="R20" s="39" t="s">
        <v>8</v>
      </c>
      <c r="S20" s="18"/>
      <c r="T20" s="1">
        <v>70</v>
      </c>
      <c r="U20" s="1">
        <v>86</v>
      </c>
      <c r="V20" s="1">
        <v>80</v>
      </c>
      <c r="W20" s="1">
        <v>66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137654</v>
      </c>
      <c r="C21" s="19" t="s">
        <v>131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menganalisis konflik, namun perlu pemahaman tentang kekerasan sosial</v>
      </c>
      <c r="K21" s="28">
        <f t="shared" si="5"/>
        <v>82.25</v>
      </c>
      <c r="L21" s="28" t="str">
        <f t="shared" si="6"/>
        <v>B</v>
      </c>
      <c r="M21" s="28">
        <f t="shared" si="7"/>
        <v>82.25</v>
      </c>
      <c r="N21" s="28" t="str">
        <f t="shared" si="8"/>
        <v>B</v>
      </c>
      <c r="O21" s="36">
        <v>2</v>
      </c>
      <c r="P21" s="28" t="str">
        <f t="shared" si="9"/>
        <v>Sangat terampil menyajikan hasil film pembelajaran tentang konflik sosial dan bentuk akomodasi</v>
      </c>
      <c r="Q21" s="39"/>
      <c r="R21" s="39" t="s">
        <v>8</v>
      </c>
      <c r="S21" s="18"/>
      <c r="T21" s="1">
        <v>80</v>
      </c>
      <c r="U21" s="1">
        <v>80</v>
      </c>
      <c r="V21" s="1">
        <v>86</v>
      </c>
      <c r="W21" s="1">
        <v>74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>
        <v>74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63585</v>
      </c>
      <c r="FK21" s="41">
        <v>63595</v>
      </c>
    </row>
    <row r="22" spans="1:167" x14ac:dyDescent="0.25">
      <c r="A22" s="19">
        <v>12</v>
      </c>
      <c r="B22" s="19">
        <v>137669</v>
      </c>
      <c r="C22" s="19" t="s">
        <v>132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menganalisis konflik, namun perlu pemahaman tentang kekerasan sosial</v>
      </c>
      <c r="K22" s="28">
        <f t="shared" si="5"/>
        <v>84.25</v>
      </c>
      <c r="L22" s="28" t="str">
        <f t="shared" si="6"/>
        <v>A</v>
      </c>
      <c r="M22" s="28">
        <f t="shared" si="7"/>
        <v>84.25</v>
      </c>
      <c r="N22" s="28" t="str">
        <f t="shared" si="8"/>
        <v>A</v>
      </c>
      <c r="O22" s="36">
        <v>3</v>
      </c>
      <c r="P22" s="28" t="str">
        <f t="shared" si="9"/>
        <v>Sangat terampil menganalisis upaya penyelesaian konflik sosial</v>
      </c>
      <c r="Q22" s="39"/>
      <c r="R22" s="39" t="s">
        <v>8</v>
      </c>
      <c r="S22" s="18"/>
      <c r="T22" s="1">
        <v>80</v>
      </c>
      <c r="U22" s="1">
        <v>80</v>
      </c>
      <c r="V22" s="1">
        <v>76</v>
      </c>
      <c r="W22" s="1">
        <v>82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85</v>
      </c>
      <c r="AI22" s="1">
        <v>82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137684</v>
      </c>
      <c r="C23" s="19" t="s">
        <v>133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3</v>
      </c>
      <c r="J23" s="28" t="str">
        <f t="shared" si="4"/>
        <v>Memiliki kemampuan menganalisis konflik sosial dan penyebabnya, namun perlu peningkatan pemahaman tentang kekerasan</v>
      </c>
      <c r="K23" s="28">
        <f t="shared" si="5"/>
        <v>85.25</v>
      </c>
      <c r="L23" s="28" t="str">
        <f t="shared" si="6"/>
        <v>A</v>
      </c>
      <c r="M23" s="28">
        <f t="shared" si="7"/>
        <v>85.25</v>
      </c>
      <c r="N23" s="28" t="str">
        <f t="shared" si="8"/>
        <v>A</v>
      </c>
      <c r="O23" s="36">
        <v>2</v>
      </c>
      <c r="P23" s="28" t="str">
        <f t="shared" si="9"/>
        <v>Sangat terampil menyajikan hasil film pembelajaran tentang konflik sosial dan bentuk akomodasi</v>
      </c>
      <c r="Q23" s="39"/>
      <c r="R23" s="39" t="s">
        <v>8</v>
      </c>
      <c r="S23" s="18"/>
      <c r="T23" s="1">
        <v>86</v>
      </c>
      <c r="U23" s="1">
        <v>84</v>
      </c>
      <c r="V23" s="1">
        <v>90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1">
        <v>86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63586</v>
      </c>
      <c r="FK23" s="41">
        <v>63596</v>
      </c>
    </row>
    <row r="24" spans="1:167" x14ac:dyDescent="0.25">
      <c r="A24" s="19">
        <v>14</v>
      </c>
      <c r="B24" s="19">
        <v>137699</v>
      </c>
      <c r="C24" s="19" t="s">
        <v>134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1</v>
      </c>
      <c r="J24" s="28" t="str">
        <f t="shared" si="4"/>
        <v>Memiliki kemampuan menganalisis konflik, namun perlu peningkatan pemahaman dalam meredakannya</v>
      </c>
      <c r="K24" s="28">
        <f t="shared" si="5"/>
        <v>85.75</v>
      </c>
      <c r="L24" s="28" t="str">
        <f t="shared" si="6"/>
        <v>A</v>
      </c>
      <c r="M24" s="28">
        <f t="shared" si="7"/>
        <v>85.75</v>
      </c>
      <c r="N24" s="28" t="str">
        <f t="shared" si="8"/>
        <v>A</v>
      </c>
      <c r="O24" s="36">
        <v>3</v>
      </c>
      <c r="P24" s="28" t="str">
        <f t="shared" si="9"/>
        <v>Sangat terampil menganalisis upaya penyelesaian konflik sosial</v>
      </c>
      <c r="Q24" s="39"/>
      <c r="R24" s="39" t="s">
        <v>8</v>
      </c>
      <c r="S24" s="18"/>
      <c r="T24" s="1">
        <v>80</v>
      </c>
      <c r="U24" s="1">
        <v>86</v>
      </c>
      <c r="V24" s="1">
        <v>86</v>
      </c>
      <c r="W24" s="1">
        <v>78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90</v>
      </c>
      <c r="AH24" s="1">
        <v>90</v>
      </c>
      <c r="AI24" s="1">
        <v>78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137714</v>
      </c>
      <c r="C25" s="19" t="s">
        <v>135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menganalisis konflik, namun perlu pemahaman tentang kekerasan sosial</v>
      </c>
      <c r="K25" s="28">
        <f t="shared" si="5"/>
        <v>82.75</v>
      </c>
      <c r="L25" s="28" t="str">
        <f t="shared" si="6"/>
        <v>B</v>
      </c>
      <c r="M25" s="28">
        <f t="shared" si="7"/>
        <v>82.75</v>
      </c>
      <c r="N25" s="28" t="str">
        <f t="shared" si="8"/>
        <v>B</v>
      </c>
      <c r="O25" s="36">
        <v>2</v>
      </c>
      <c r="P25" s="28" t="str">
        <f t="shared" si="9"/>
        <v>Sangat terampil menyajikan hasil film pembelajaran tentang konflik sosial dan bentuk akomodasi</v>
      </c>
      <c r="Q25" s="39"/>
      <c r="R25" s="39" t="s">
        <v>8</v>
      </c>
      <c r="S25" s="18"/>
      <c r="T25" s="1">
        <v>80</v>
      </c>
      <c r="U25" s="1">
        <v>80</v>
      </c>
      <c r="V25" s="1">
        <v>87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85</v>
      </c>
      <c r="AI25" s="1">
        <v>76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63587</v>
      </c>
      <c r="FK25" s="41">
        <v>63597</v>
      </c>
    </row>
    <row r="26" spans="1:167" x14ac:dyDescent="0.25">
      <c r="A26" s="19">
        <v>16</v>
      </c>
      <c r="B26" s="19">
        <v>137729</v>
      </c>
      <c r="C26" s="19" t="s">
        <v>136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3</v>
      </c>
      <c r="J26" s="28" t="str">
        <f t="shared" si="4"/>
        <v>Memiliki kemampuan menganalisis konflik sosial dan penyebabnya, namun perlu peningkatan pemahaman tentang kekerasan</v>
      </c>
      <c r="K26" s="28">
        <f t="shared" si="5"/>
        <v>83.5</v>
      </c>
      <c r="L26" s="28" t="str">
        <f t="shared" si="6"/>
        <v>B</v>
      </c>
      <c r="M26" s="28">
        <f t="shared" si="7"/>
        <v>83.5</v>
      </c>
      <c r="N26" s="28" t="str">
        <f t="shared" si="8"/>
        <v>B</v>
      </c>
      <c r="O26" s="36">
        <v>2</v>
      </c>
      <c r="P26" s="28" t="str">
        <f t="shared" si="9"/>
        <v>Sangat terampil menyajikan hasil film pembelajaran tentang konflik sosial dan bentuk akomodasi</v>
      </c>
      <c r="Q26" s="39"/>
      <c r="R26" s="39" t="s">
        <v>8</v>
      </c>
      <c r="S26" s="18"/>
      <c r="T26" s="1">
        <v>69</v>
      </c>
      <c r="U26" s="1">
        <v>72</v>
      </c>
      <c r="V26" s="1">
        <v>76</v>
      </c>
      <c r="W26" s="1">
        <v>94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70</v>
      </c>
      <c r="AH26" s="1">
        <v>85</v>
      </c>
      <c r="AI26" s="1">
        <v>94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137744</v>
      </c>
      <c r="C27" s="19" t="s">
        <v>137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1</v>
      </c>
      <c r="J27" s="28" t="str">
        <f t="shared" si="4"/>
        <v>Memiliki kemampuan menganalisis konflik, namun perlu peningkatan pemahaman dalam meredakannya</v>
      </c>
      <c r="K27" s="28">
        <f t="shared" si="5"/>
        <v>86.25</v>
      </c>
      <c r="L27" s="28" t="str">
        <f t="shared" si="6"/>
        <v>A</v>
      </c>
      <c r="M27" s="28">
        <f t="shared" si="7"/>
        <v>86.25</v>
      </c>
      <c r="N27" s="28" t="str">
        <f t="shared" si="8"/>
        <v>A</v>
      </c>
      <c r="O27" s="36">
        <v>2</v>
      </c>
      <c r="P27" s="28" t="str">
        <f t="shared" si="9"/>
        <v>Sangat terampil menyajikan hasil film pembelajaran tentang konflik sosial dan bentuk akomodasi</v>
      </c>
      <c r="Q27" s="39"/>
      <c r="R27" s="39" t="s">
        <v>8</v>
      </c>
      <c r="S27" s="18"/>
      <c r="T27" s="1">
        <v>80</v>
      </c>
      <c r="U27" s="1">
        <v>90</v>
      </c>
      <c r="V27" s="1">
        <v>76</v>
      </c>
      <c r="W27" s="1">
        <v>90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85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63588</v>
      </c>
      <c r="FK27" s="41">
        <v>63598</v>
      </c>
    </row>
    <row r="28" spans="1:167" x14ac:dyDescent="0.25">
      <c r="A28" s="19">
        <v>18</v>
      </c>
      <c r="B28" s="19">
        <v>137759</v>
      </c>
      <c r="C28" s="19" t="s">
        <v>138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menganalisis konflik, namun perlu pemahaman tentang kekerasan sosial</v>
      </c>
      <c r="K28" s="28">
        <f t="shared" si="5"/>
        <v>87.25</v>
      </c>
      <c r="L28" s="28" t="str">
        <f t="shared" si="6"/>
        <v>A</v>
      </c>
      <c r="M28" s="28">
        <f t="shared" si="7"/>
        <v>87.25</v>
      </c>
      <c r="N28" s="28" t="str">
        <f t="shared" si="8"/>
        <v>A</v>
      </c>
      <c r="O28" s="36">
        <v>3</v>
      </c>
      <c r="P28" s="28" t="str">
        <f t="shared" si="9"/>
        <v>Sangat terampil menganalisis upaya penyelesaian konflik sosial</v>
      </c>
      <c r="Q28" s="39"/>
      <c r="R28" s="39" t="s">
        <v>8</v>
      </c>
      <c r="S28" s="18"/>
      <c r="T28" s="1">
        <v>65</v>
      </c>
      <c r="U28" s="1">
        <v>90</v>
      </c>
      <c r="V28" s="1">
        <v>76</v>
      </c>
      <c r="W28" s="1">
        <v>94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>
        <v>94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149916</v>
      </c>
      <c r="C29" s="19" t="s">
        <v>139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3</v>
      </c>
      <c r="J29" s="28" t="str">
        <f t="shared" si="4"/>
        <v>Memiliki kemampuan menganalisis konflik sosial dan penyebabnya, namun perlu peningkatan pemahaman tentang kekerasan</v>
      </c>
      <c r="K29" s="28">
        <f t="shared" si="5"/>
        <v>82.75</v>
      </c>
      <c r="L29" s="28" t="str">
        <f t="shared" si="6"/>
        <v>B</v>
      </c>
      <c r="M29" s="28">
        <f t="shared" si="7"/>
        <v>82.75</v>
      </c>
      <c r="N29" s="28" t="str">
        <f t="shared" si="8"/>
        <v>B</v>
      </c>
      <c r="O29" s="36">
        <v>2</v>
      </c>
      <c r="P29" s="28" t="str">
        <f t="shared" si="9"/>
        <v>Sangat terampil menyajikan hasil film pembelajaran tentang konflik sosial dan bentuk akomodasi</v>
      </c>
      <c r="Q29" s="39"/>
      <c r="R29" s="39" t="s">
        <v>8</v>
      </c>
      <c r="S29" s="18"/>
      <c r="T29" s="1">
        <v>76</v>
      </c>
      <c r="U29" s="1">
        <v>80</v>
      </c>
      <c r="V29" s="1">
        <v>76</v>
      </c>
      <c r="W29" s="1">
        <v>89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>
        <v>76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63589</v>
      </c>
      <c r="FK29" s="41">
        <v>63599</v>
      </c>
    </row>
    <row r="30" spans="1:167" x14ac:dyDescent="0.25">
      <c r="A30" s="19">
        <v>20</v>
      </c>
      <c r="B30" s="19">
        <v>137774</v>
      </c>
      <c r="C30" s="19" t="s">
        <v>140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1</v>
      </c>
      <c r="J30" s="28" t="str">
        <f t="shared" si="4"/>
        <v>Memiliki kemampuan menganalisis konflik, namun perlu peningkatan pemahaman dalam meredakannya</v>
      </c>
      <c r="K30" s="28">
        <f t="shared" si="5"/>
        <v>83.25</v>
      </c>
      <c r="L30" s="28" t="str">
        <f t="shared" si="6"/>
        <v>B</v>
      </c>
      <c r="M30" s="28">
        <f t="shared" si="7"/>
        <v>83.25</v>
      </c>
      <c r="N30" s="28" t="str">
        <f t="shared" si="8"/>
        <v>B</v>
      </c>
      <c r="O30" s="36">
        <v>2</v>
      </c>
      <c r="P30" s="28" t="str">
        <f t="shared" si="9"/>
        <v>Sangat terampil menyajikan hasil film pembelajaran tentang konflik sosial dan bentuk akomodasi</v>
      </c>
      <c r="Q30" s="39"/>
      <c r="R30" s="39" t="s">
        <v>8</v>
      </c>
      <c r="S30" s="18"/>
      <c r="T30" s="1">
        <v>80</v>
      </c>
      <c r="U30" s="1">
        <v>72</v>
      </c>
      <c r="V30" s="1">
        <v>80</v>
      </c>
      <c r="W30" s="1">
        <v>90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85</v>
      </c>
      <c r="AI30" s="1">
        <v>78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137789</v>
      </c>
      <c r="C31" s="19" t="s">
        <v>141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2</v>
      </c>
      <c r="J31" s="28" t="str">
        <f t="shared" si="4"/>
        <v>Memiliki kemampuan menganalisis konflik, namun perlu pemahaman tentang kekerasan sosial</v>
      </c>
      <c r="K31" s="28">
        <f t="shared" si="5"/>
        <v>83.75</v>
      </c>
      <c r="L31" s="28" t="str">
        <f t="shared" si="6"/>
        <v>B</v>
      </c>
      <c r="M31" s="28">
        <f t="shared" si="7"/>
        <v>83.75</v>
      </c>
      <c r="N31" s="28" t="str">
        <f t="shared" si="8"/>
        <v>B</v>
      </c>
      <c r="O31" s="36">
        <v>1</v>
      </c>
      <c r="P31" s="28" t="str">
        <f t="shared" si="9"/>
        <v>Sangat terampil menyajikan film pembelajaran tentang konflik sosial dan upaya penyelesaiannya</v>
      </c>
      <c r="Q31" s="39"/>
      <c r="R31" s="39" t="s">
        <v>8</v>
      </c>
      <c r="S31" s="18"/>
      <c r="T31" s="1">
        <v>89</v>
      </c>
      <c r="U31" s="1">
        <v>90</v>
      </c>
      <c r="V31" s="1">
        <v>80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63590</v>
      </c>
      <c r="FK31" s="41">
        <v>63600</v>
      </c>
    </row>
    <row r="32" spans="1:167" x14ac:dyDescent="0.25">
      <c r="A32" s="19">
        <v>22</v>
      </c>
      <c r="B32" s="19">
        <v>137804</v>
      </c>
      <c r="C32" s="19" t="s">
        <v>142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3</v>
      </c>
      <c r="J32" s="28" t="str">
        <f t="shared" si="4"/>
        <v>Memiliki kemampuan menganalisis konflik sosial dan penyebabnya, namun perlu peningkatan pemahaman tentang kekerasan</v>
      </c>
      <c r="K32" s="28">
        <f t="shared" si="5"/>
        <v>85.25</v>
      </c>
      <c r="L32" s="28" t="str">
        <f t="shared" si="6"/>
        <v>A</v>
      </c>
      <c r="M32" s="28">
        <f t="shared" si="7"/>
        <v>85.25</v>
      </c>
      <c r="N32" s="28" t="str">
        <f t="shared" si="8"/>
        <v>A</v>
      </c>
      <c r="O32" s="36">
        <v>2</v>
      </c>
      <c r="P32" s="28" t="str">
        <f t="shared" si="9"/>
        <v>Sangat terampil menyajikan hasil film pembelajaran tentang konflik sosial dan bentuk akomodasi</v>
      </c>
      <c r="Q32" s="39"/>
      <c r="R32" s="39" t="s">
        <v>8</v>
      </c>
      <c r="S32" s="18"/>
      <c r="T32" s="1">
        <v>90</v>
      </c>
      <c r="U32" s="1">
        <v>90</v>
      </c>
      <c r="V32" s="1">
        <v>76</v>
      </c>
      <c r="W32" s="1">
        <v>86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85</v>
      </c>
      <c r="AI32" s="1">
        <v>86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137819</v>
      </c>
      <c r="C33" s="19" t="s">
        <v>143</v>
      </c>
      <c r="D33" s="18"/>
      <c r="E33" s="28">
        <f t="shared" si="0"/>
        <v>72</v>
      </c>
      <c r="F33" s="28" t="str">
        <f t="shared" si="1"/>
        <v>C</v>
      </c>
      <c r="G33" s="28">
        <f t="shared" si="2"/>
        <v>72</v>
      </c>
      <c r="H33" s="28" t="str">
        <f t="shared" si="3"/>
        <v>C</v>
      </c>
      <c r="I33" s="36">
        <v>1</v>
      </c>
      <c r="J33" s="28" t="str">
        <f t="shared" si="4"/>
        <v>Memiliki kemampuan menganalisis konflik, namun perlu peningkatan pemahaman dalam meredakannya</v>
      </c>
      <c r="K33" s="28">
        <f t="shared" si="5"/>
        <v>75.75</v>
      </c>
      <c r="L33" s="28" t="str">
        <f t="shared" si="6"/>
        <v>B</v>
      </c>
      <c r="M33" s="28">
        <f t="shared" si="7"/>
        <v>75.75</v>
      </c>
      <c r="N33" s="28" t="str">
        <f t="shared" si="8"/>
        <v>B</v>
      </c>
      <c r="O33" s="36">
        <v>1</v>
      </c>
      <c r="P33" s="28" t="str">
        <f t="shared" si="9"/>
        <v>Sangat terampil menyajikan film pembelajaran tentang konflik sosial dan upaya penyelesaiannya</v>
      </c>
      <c r="Q33" s="39"/>
      <c r="R33" s="39" t="s">
        <v>8</v>
      </c>
      <c r="S33" s="18"/>
      <c r="T33" s="1">
        <v>80</v>
      </c>
      <c r="U33" s="1">
        <v>72</v>
      </c>
      <c r="V33" s="1">
        <v>76</v>
      </c>
      <c r="W33" s="1">
        <v>60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>
        <v>48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137834</v>
      </c>
      <c r="C34" s="19" t="s">
        <v>144</v>
      </c>
      <c r="D34" s="18"/>
      <c r="E34" s="28">
        <f t="shared" si="0"/>
        <v>73</v>
      </c>
      <c r="F34" s="28" t="str">
        <f t="shared" si="1"/>
        <v>C</v>
      </c>
      <c r="G34" s="28">
        <f t="shared" si="2"/>
        <v>73</v>
      </c>
      <c r="H34" s="28" t="str">
        <f t="shared" si="3"/>
        <v>C</v>
      </c>
      <c r="I34" s="36">
        <v>2</v>
      </c>
      <c r="J34" s="28" t="str">
        <f t="shared" si="4"/>
        <v>Memiliki kemampuan menganalisis konflik, namun perlu pemahaman tentang kekerasan sosial</v>
      </c>
      <c r="K34" s="28">
        <f t="shared" si="5"/>
        <v>81.25</v>
      </c>
      <c r="L34" s="28" t="str">
        <f t="shared" si="6"/>
        <v>B</v>
      </c>
      <c r="M34" s="28">
        <f t="shared" si="7"/>
        <v>81.25</v>
      </c>
      <c r="N34" s="28" t="str">
        <f t="shared" si="8"/>
        <v>B</v>
      </c>
      <c r="O34" s="36">
        <v>3</v>
      </c>
      <c r="P34" s="28" t="str">
        <f t="shared" si="9"/>
        <v>Sangat terampil menganalisis upaya penyelesaian konflik sosial</v>
      </c>
      <c r="Q34" s="39"/>
      <c r="R34" s="39" t="s">
        <v>8</v>
      </c>
      <c r="S34" s="18"/>
      <c r="T34" s="1">
        <v>69</v>
      </c>
      <c r="U34" s="1">
        <v>76</v>
      </c>
      <c r="V34" s="1">
        <v>76</v>
      </c>
      <c r="W34" s="1">
        <v>70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>
        <v>70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137849</v>
      </c>
      <c r="C35" s="19" t="s">
        <v>145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menganalisis konflik, namun perlu peningkatan pemahaman dalam meredakannya</v>
      </c>
      <c r="K35" s="28">
        <f t="shared" si="5"/>
        <v>83.75</v>
      </c>
      <c r="L35" s="28" t="str">
        <f t="shared" si="6"/>
        <v>B</v>
      </c>
      <c r="M35" s="28">
        <f t="shared" si="7"/>
        <v>83.75</v>
      </c>
      <c r="N35" s="28" t="str">
        <f t="shared" si="8"/>
        <v>B</v>
      </c>
      <c r="O35" s="36">
        <v>2</v>
      </c>
      <c r="P35" s="28" t="str">
        <f t="shared" si="9"/>
        <v>Sangat terampil menyajikan hasil film pembelajaran tentang konflik sosial dan bentuk akomodasi</v>
      </c>
      <c r="Q35" s="39"/>
      <c r="R35" s="39" t="s">
        <v>8</v>
      </c>
      <c r="S35" s="18"/>
      <c r="T35" s="1">
        <v>90</v>
      </c>
      <c r="U35" s="1">
        <v>90</v>
      </c>
      <c r="V35" s="1">
        <v>78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137864</v>
      </c>
      <c r="C36" s="19" t="s">
        <v>146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2</v>
      </c>
      <c r="J36" s="28" t="str">
        <f t="shared" si="4"/>
        <v>Memiliki kemampuan menganalisis konflik, namun perlu pemahaman tentang kekerasan sosial</v>
      </c>
      <c r="K36" s="28">
        <f t="shared" si="5"/>
        <v>86.75</v>
      </c>
      <c r="L36" s="28" t="str">
        <f t="shared" si="6"/>
        <v>A</v>
      </c>
      <c r="M36" s="28">
        <f t="shared" si="7"/>
        <v>86.75</v>
      </c>
      <c r="N36" s="28" t="str">
        <f t="shared" si="8"/>
        <v>A</v>
      </c>
      <c r="O36" s="36">
        <v>2</v>
      </c>
      <c r="P36" s="28" t="str">
        <f t="shared" si="9"/>
        <v>Sangat terampil menyajikan hasil film pembelajaran tentang konflik sosial dan bentuk akomodasi</v>
      </c>
      <c r="Q36" s="39"/>
      <c r="R36" s="39" t="s">
        <v>8</v>
      </c>
      <c r="S36" s="18"/>
      <c r="T36" s="1">
        <v>80</v>
      </c>
      <c r="U36" s="1">
        <v>88</v>
      </c>
      <c r="V36" s="1">
        <v>82</v>
      </c>
      <c r="W36" s="1">
        <v>92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>
        <v>92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137879</v>
      </c>
      <c r="C37" s="19" t="s">
        <v>147</v>
      </c>
      <c r="D37" s="18"/>
      <c r="E37" s="28">
        <f t="shared" si="0"/>
        <v>73</v>
      </c>
      <c r="F37" s="28" t="str">
        <f t="shared" si="1"/>
        <v>C</v>
      </c>
      <c r="G37" s="28">
        <f t="shared" si="2"/>
        <v>73</v>
      </c>
      <c r="H37" s="28" t="str">
        <f t="shared" si="3"/>
        <v>C</v>
      </c>
      <c r="I37" s="36">
        <v>1</v>
      </c>
      <c r="J37" s="28" t="str">
        <f t="shared" si="4"/>
        <v>Memiliki kemampuan menganalisis konflik, namun perlu peningkatan pemahaman dalam meredakannya</v>
      </c>
      <c r="K37" s="28">
        <f t="shared" si="5"/>
        <v>82.25</v>
      </c>
      <c r="L37" s="28" t="str">
        <f t="shared" si="6"/>
        <v>B</v>
      </c>
      <c r="M37" s="28">
        <f t="shared" si="7"/>
        <v>82.25</v>
      </c>
      <c r="N37" s="28" t="str">
        <f t="shared" si="8"/>
        <v>B</v>
      </c>
      <c r="O37" s="36">
        <v>3</v>
      </c>
      <c r="P37" s="28" t="str">
        <f t="shared" si="9"/>
        <v>Sangat terampil menganalisis upaya penyelesaian konflik sosial</v>
      </c>
      <c r="Q37" s="39"/>
      <c r="R37" s="39" t="s">
        <v>8</v>
      </c>
      <c r="S37" s="18"/>
      <c r="T37" s="1">
        <v>72</v>
      </c>
      <c r="U37" s="1">
        <v>68</v>
      </c>
      <c r="V37" s="1">
        <v>76</v>
      </c>
      <c r="W37" s="1">
        <v>74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>
        <v>74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137894</v>
      </c>
      <c r="C38" s="19" t="s">
        <v>148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1</v>
      </c>
      <c r="J38" s="28" t="str">
        <f t="shared" si="4"/>
        <v>Memiliki kemampuan menganalisis konflik, namun perlu peningkatan pemahaman dalam meredakannya</v>
      </c>
      <c r="K38" s="28">
        <f t="shared" si="5"/>
        <v>83.75</v>
      </c>
      <c r="L38" s="28" t="str">
        <f t="shared" si="6"/>
        <v>B</v>
      </c>
      <c r="M38" s="28">
        <f t="shared" si="7"/>
        <v>83.75</v>
      </c>
      <c r="N38" s="28" t="str">
        <f t="shared" si="8"/>
        <v>B</v>
      </c>
      <c r="O38" s="36">
        <v>2</v>
      </c>
      <c r="P38" s="28" t="str">
        <f t="shared" si="9"/>
        <v>Sangat terampil menyajikan hasil film pembelajaran tentang konflik sosial dan bentuk akomodasi</v>
      </c>
      <c r="Q38" s="39"/>
      <c r="R38" s="39" t="s">
        <v>8</v>
      </c>
      <c r="S38" s="18"/>
      <c r="T38" s="1">
        <v>80</v>
      </c>
      <c r="U38" s="1">
        <v>80</v>
      </c>
      <c r="V38" s="1">
        <v>76</v>
      </c>
      <c r="W38" s="1">
        <v>76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85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137909</v>
      </c>
      <c r="C39" s="19" t="s">
        <v>149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1</v>
      </c>
      <c r="J39" s="28" t="str">
        <f t="shared" si="4"/>
        <v>Memiliki kemampuan menganalisis konflik, namun perlu peningkatan pemahaman dalam meredakannya</v>
      </c>
      <c r="K39" s="28">
        <f t="shared" si="5"/>
        <v>88.25</v>
      </c>
      <c r="L39" s="28" t="str">
        <f t="shared" si="6"/>
        <v>A</v>
      </c>
      <c r="M39" s="28">
        <f t="shared" si="7"/>
        <v>88.25</v>
      </c>
      <c r="N39" s="28" t="str">
        <f t="shared" si="8"/>
        <v>A</v>
      </c>
      <c r="O39" s="36">
        <v>2</v>
      </c>
      <c r="P39" s="28" t="str">
        <f t="shared" si="9"/>
        <v>Sangat terampil menyajikan hasil film pembelajaran tentang konflik sosial dan bentuk akomodasi</v>
      </c>
      <c r="Q39" s="39"/>
      <c r="R39" s="39" t="s">
        <v>8</v>
      </c>
      <c r="S39" s="18"/>
      <c r="T39" s="1">
        <v>84</v>
      </c>
      <c r="U39" s="1">
        <v>76</v>
      </c>
      <c r="V39" s="1">
        <v>80</v>
      </c>
      <c r="W39" s="1">
        <v>88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90</v>
      </c>
      <c r="AH39" s="1">
        <v>90</v>
      </c>
      <c r="AI39" s="1">
        <v>88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137924</v>
      </c>
      <c r="C40" s="19" t="s">
        <v>150</v>
      </c>
      <c r="D40" s="18"/>
      <c r="E40" s="28">
        <f t="shared" si="0"/>
        <v>77</v>
      </c>
      <c r="F40" s="28" t="str">
        <f t="shared" si="1"/>
        <v>B</v>
      </c>
      <c r="G40" s="28">
        <f t="shared" si="2"/>
        <v>77</v>
      </c>
      <c r="H40" s="28" t="str">
        <f t="shared" si="3"/>
        <v>B</v>
      </c>
      <c r="I40" s="36">
        <v>1</v>
      </c>
      <c r="J40" s="28" t="str">
        <f t="shared" si="4"/>
        <v>Memiliki kemampuan menganalisis konflik, namun perlu peningkatan pemahaman dalam meredakannya</v>
      </c>
      <c r="K40" s="28">
        <f t="shared" si="5"/>
        <v>81.75</v>
      </c>
      <c r="L40" s="28" t="str">
        <f t="shared" si="6"/>
        <v>B</v>
      </c>
      <c r="M40" s="28">
        <f t="shared" si="7"/>
        <v>81.75</v>
      </c>
      <c r="N40" s="28" t="str">
        <f t="shared" si="8"/>
        <v>B</v>
      </c>
      <c r="O40" s="36">
        <v>1</v>
      </c>
      <c r="P40" s="28" t="str">
        <f t="shared" si="9"/>
        <v>Sangat terampil menyajikan film pembelajaran tentang konflik sosial dan upaya penyelesaiannya</v>
      </c>
      <c r="Q40" s="39"/>
      <c r="R40" s="39" t="s">
        <v>8</v>
      </c>
      <c r="S40" s="18"/>
      <c r="T40" s="1">
        <v>80</v>
      </c>
      <c r="U40" s="1">
        <v>80</v>
      </c>
      <c r="V40" s="1">
        <v>76</v>
      </c>
      <c r="W40" s="1">
        <v>72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1">
        <v>72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137939</v>
      </c>
      <c r="C41" s="19" t="s">
        <v>151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1</v>
      </c>
      <c r="J41" s="28" t="str">
        <f t="shared" si="4"/>
        <v>Memiliki kemampuan menganalisis konflik, namun perlu peningkatan pemahaman dalam meredakannya</v>
      </c>
      <c r="K41" s="28">
        <f t="shared" si="5"/>
        <v>86.25</v>
      </c>
      <c r="L41" s="28" t="str">
        <f t="shared" si="6"/>
        <v>A</v>
      </c>
      <c r="M41" s="28">
        <f t="shared" si="7"/>
        <v>86.25</v>
      </c>
      <c r="N41" s="28" t="str">
        <f t="shared" si="8"/>
        <v>A</v>
      </c>
      <c r="O41" s="36">
        <v>1</v>
      </c>
      <c r="P41" s="28" t="str">
        <f t="shared" si="9"/>
        <v>Sangat terampil menyajikan film pembelajaran tentang konflik sosial dan upaya penyelesaiannya</v>
      </c>
      <c r="Q41" s="39"/>
      <c r="R41" s="39" t="s">
        <v>8</v>
      </c>
      <c r="S41" s="18"/>
      <c r="T41" s="1">
        <v>78</v>
      </c>
      <c r="U41" s="1">
        <v>80</v>
      </c>
      <c r="V41" s="1">
        <v>76</v>
      </c>
      <c r="W41" s="1">
        <v>90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85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137954</v>
      </c>
      <c r="C42" s="19" t="s">
        <v>152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menganalisis konflik, namun perlu peningkatan pemahaman dalam meredakannya</v>
      </c>
      <c r="K42" s="28">
        <f t="shared" si="5"/>
        <v>87.75</v>
      </c>
      <c r="L42" s="28" t="str">
        <f t="shared" si="6"/>
        <v>A</v>
      </c>
      <c r="M42" s="28">
        <f t="shared" si="7"/>
        <v>87.75</v>
      </c>
      <c r="N42" s="28" t="str">
        <f t="shared" si="8"/>
        <v>A</v>
      </c>
      <c r="O42" s="36">
        <v>1</v>
      </c>
      <c r="P42" s="28" t="str">
        <f t="shared" si="9"/>
        <v>Sangat terampil menyajikan film pembelajaran tentang konflik sosial dan upaya penyelesaiannya</v>
      </c>
      <c r="Q42" s="39"/>
      <c r="R42" s="39" t="s">
        <v>8</v>
      </c>
      <c r="S42" s="18"/>
      <c r="T42" s="1">
        <v>88</v>
      </c>
      <c r="U42" s="1">
        <v>90</v>
      </c>
      <c r="V42" s="1">
        <v>76</v>
      </c>
      <c r="W42" s="1">
        <v>96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1">
        <v>96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137969</v>
      </c>
      <c r="C43" s="19" t="s">
        <v>153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1</v>
      </c>
      <c r="J43" s="28" t="str">
        <f t="shared" si="4"/>
        <v>Memiliki kemampuan menganalisis konflik, namun perlu peningkatan pemahaman dalam meredakannya</v>
      </c>
      <c r="K43" s="28">
        <f t="shared" si="5"/>
        <v>85.25</v>
      </c>
      <c r="L43" s="28" t="str">
        <f t="shared" si="6"/>
        <v>A</v>
      </c>
      <c r="M43" s="28">
        <f t="shared" si="7"/>
        <v>85.25</v>
      </c>
      <c r="N43" s="28" t="str">
        <f t="shared" si="8"/>
        <v>A</v>
      </c>
      <c r="O43" s="36">
        <v>1</v>
      </c>
      <c r="P43" s="28" t="str">
        <f t="shared" si="9"/>
        <v>Sangat terampil menyajikan film pembelajaran tentang konflik sosial dan upaya penyelesaiannya</v>
      </c>
      <c r="Q43" s="39"/>
      <c r="R43" s="39" t="s">
        <v>8</v>
      </c>
      <c r="S43" s="18"/>
      <c r="T43" s="1">
        <v>80</v>
      </c>
      <c r="U43" s="1">
        <v>70</v>
      </c>
      <c r="V43" s="1">
        <v>76</v>
      </c>
      <c r="W43" s="1">
        <v>86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85</v>
      </c>
      <c r="AI43" s="1">
        <v>86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137984</v>
      </c>
      <c r="C44" s="19" t="s">
        <v>154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menganalisis konflik, namun perlu peningkatan pemahaman dalam meredakannya</v>
      </c>
      <c r="K44" s="28">
        <f t="shared" si="5"/>
        <v>87.25</v>
      </c>
      <c r="L44" s="28" t="str">
        <f t="shared" si="6"/>
        <v>A</v>
      </c>
      <c r="M44" s="28">
        <f t="shared" si="7"/>
        <v>87.25</v>
      </c>
      <c r="N44" s="28" t="str">
        <f t="shared" si="8"/>
        <v>A</v>
      </c>
      <c r="O44" s="36">
        <v>1</v>
      </c>
      <c r="P44" s="28" t="str">
        <f t="shared" si="9"/>
        <v>Sangat terampil menyajikan film pembelajaran tentang konflik sosial dan upaya penyelesaiannya</v>
      </c>
      <c r="Q44" s="39"/>
      <c r="R44" s="39" t="s">
        <v>8</v>
      </c>
      <c r="S44" s="18"/>
      <c r="T44" s="1">
        <v>90</v>
      </c>
      <c r="U44" s="1">
        <v>80</v>
      </c>
      <c r="V44" s="1">
        <v>78</v>
      </c>
      <c r="W44" s="1">
        <v>94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>
        <v>94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137999</v>
      </c>
      <c r="C45" s="19" t="s">
        <v>155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1</v>
      </c>
      <c r="J45" s="28" t="str">
        <f t="shared" si="4"/>
        <v>Memiliki kemampuan menganalisis konflik, namun perlu peningkatan pemahaman dalam meredakannya</v>
      </c>
      <c r="K45" s="28">
        <f t="shared" si="5"/>
        <v>85.25</v>
      </c>
      <c r="L45" s="28" t="str">
        <f t="shared" si="6"/>
        <v>A</v>
      </c>
      <c r="M45" s="28">
        <f t="shared" si="7"/>
        <v>85.25</v>
      </c>
      <c r="N45" s="28" t="str">
        <f t="shared" si="8"/>
        <v>A</v>
      </c>
      <c r="O45" s="36">
        <v>2</v>
      </c>
      <c r="P45" s="28" t="str">
        <f t="shared" si="9"/>
        <v>Sangat terampil menyajikan hasil film pembelajaran tentang konflik sosial dan bentuk akomodasi</v>
      </c>
      <c r="Q45" s="39"/>
      <c r="R45" s="39" t="s">
        <v>8</v>
      </c>
      <c r="S45" s="18"/>
      <c r="T45" s="1">
        <v>80</v>
      </c>
      <c r="U45" s="1">
        <v>80</v>
      </c>
      <c r="V45" s="1">
        <v>80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85</v>
      </c>
      <c r="AI45" s="1">
        <v>86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80.828571428571422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1237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1237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138013</v>
      </c>
      <c r="C11" s="19" t="s">
        <v>157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konflik, namun perlu pemahaman tentang kekerasan sosial</v>
      </c>
      <c r="K11" s="28">
        <f t="shared" ref="K11:K50" si="5">IF((COUNTA(AF11:AO11)&gt;0),AVERAGE(AF11:AO11),"")</f>
        <v>83.75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83.75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film pembelajaran tentang konflik sosial dan upaya penyelesaiannya</v>
      </c>
      <c r="Q11" s="39"/>
      <c r="R11" s="39" t="s">
        <v>8</v>
      </c>
      <c r="S11" s="18"/>
      <c r="T11" s="1">
        <v>90</v>
      </c>
      <c r="U11" s="1">
        <v>88</v>
      </c>
      <c r="V11" s="1">
        <v>82</v>
      </c>
      <c r="W11" s="1">
        <v>68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1">
        <v>80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138028</v>
      </c>
      <c r="C12" s="19" t="s">
        <v>158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3</v>
      </c>
      <c r="J12" s="28" t="str">
        <f t="shared" si="4"/>
        <v>Memiliki kemampuan menganalisis konflik sosial dan penyebabnya, namun perlu peningkatan pemahaman tentang kekerasan</v>
      </c>
      <c r="K12" s="28">
        <f t="shared" si="5"/>
        <v>86.75</v>
      </c>
      <c r="L12" s="28" t="str">
        <f t="shared" si="6"/>
        <v>A</v>
      </c>
      <c r="M12" s="28">
        <f t="shared" si="7"/>
        <v>86.75</v>
      </c>
      <c r="N12" s="28" t="str">
        <f t="shared" si="8"/>
        <v>A</v>
      </c>
      <c r="O12" s="36">
        <v>1</v>
      </c>
      <c r="P12" s="28" t="str">
        <f t="shared" si="9"/>
        <v>Sangat terampil menyajikan film pembelajaran tentang konflik sosial dan upaya penyelesaiannya</v>
      </c>
      <c r="Q12" s="39"/>
      <c r="R12" s="39" t="s">
        <v>8</v>
      </c>
      <c r="S12" s="18"/>
      <c r="T12" s="1">
        <v>92</v>
      </c>
      <c r="U12" s="1">
        <v>82</v>
      </c>
      <c r="V12" s="1">
        <v>72</v>
      </c>
      <c r="W12" s="1">
        <v>92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>
        <v>92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138059</v>
      </c>
      <c r="C13" s="19" t="s">
        <v>159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menganalisis konflik, namun perlu peningkatan pemahaman dalam meredakannya</v>
      </c>
      <c r="K13" s="28">
        <f t="shared" si="5"/>
        <v>85.25</v>
      </c>
      <c r="L13" s="28" t="str">
        <f t="shared" si="6"/>
        <v>A</v>
      </c>
      <c r="M13" s="28">
        <f t="shared" si="7"/>
        <v>85.25</v>
      </c>
      <c r="N13" s="28" t="str">
        <f t="shared" si="8"/>
        <v>A</v>
      </c>
      <c r="O13" s="36">
        <v>1</v>
      </c>
      <c r="P13" s="28" t="str">
        <f t="shared" si="9"/>
        <v>Sangat terampil menyajikan film pembelajaran tentang konflik sosial dan upaya penyelesaiannya</v>
      </c>
      <c r="Q13" s="39"/>
      <c r="R13" s="39" t="s">
        <v>8</v>
      </c>
      <c r="S13" s="18"/>
      <c r="T13" s="1">
        <v>92</v>
      </c>
      <c r="U13" s="1">
        <v>82</v>
      </c>
      <c r="V13" s="1">
        <v>82</v>
      </c>
      <c r="W13" s="1">
        <v>86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>
        <v>86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63601</v>
      </c>
      <c r="FK13" s="41">
        <v>63611</v>
      </c>
    </row>
    <row r="14" spans="1:167" x14ac:dyDescent="0.25">
      <c r="A14" s="19">
        <v>4</v>
      </c>
      <c r="B14" s="19">
        <v>138074</v>
      </c>
      <c r="C14" s="19" t="s">
        <v>160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menganalisis konflik, namun perlu pemahaman tentang kekerasan sosial</v>
      </c>
      <c r="K14" s="28">
        <f t="shared" si="5"/>
        <v>84.75</v>
      </c>
      <c r="L14" s="28" t="str">
        <f t="shared" si="6"/>
        <v>A</v>
      </c>
      <c r="M14" s="28">
        <f t="shared" si="7"/>
        <v>84.75</v>
      </c>
      <c r="N14" s="28" t="str">
        <f t="shared" si="8"/>
        <v>A</v>
      </c>
      <c r="O14" s="36">
        <v>1</v>
      </c>
      <c r="P14" s="28" t="str">
        <f t="shared" si="9"/>
        <v>Sangat terampil menyajikan film pembelajaran tentang konflik sosial dan upaya penyelesaiannya</v>
      </c>
      <c r="Q14" s="39"/>
      <c r="R14" s="39" t="s">
        <v>8</v>
      </c>
      <c r="S14" s="18"/>
      <c r="T14" s="1">
        <v>90</v>
      </c>
      <c r="U14" s="1">
        <v>88</v>
      </c>
      <c r="V14" s="1">
        <v>62</v>
      </c>
      <c r="W14" s="1">
        <v>84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1">
        <v>84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149101</v>
      </c>
      <c r="C15" s="19" t="s">
        <v>161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3</v>
      </c>
      <c r="J15" s="28" t="str">
        <f t="shared" si="4"/>
        <v>Memiliki kemampuan menganalisis konflik sosial dan penyebabnya, namun perlu peningkatan pemahaman tentang kekerasan</v>
      </c>
      <c r="K15" s="28">
        <f t="shared" si="5"/>
        <v>87.75</v>
      </c>
      <c r="L15" s="28" t="str">
        <f t="shared" si="6"/>
        <v>A</v>
      </c>
      <c r="M15" s="28">
        <f t="shared" si="7"/>
        <v>87.75</v>
      </c>
      <c r="N15" s="28" t="str">
        <f t="shared" si="8"/>
        <v>A</v>
      </c>
      <c r="O15" s="36">
        <v>1</v>
      </c>
      <c r="P15" s="28" t="str">
        <f t="shared" si="9"/>
        <v>Sangat terampil menyajikan film pembelajaran tentang konflik sosial dan upaya penyelesaiannya</v>
      </c>
      <c r="Q15" s="39"/>
      <c r="R15" s="39" t="s">
        <v>8</v>
      </c>
      <c r="S15" s="18"/>
      <c r="T15" s="1">
        <v>91</v>
      </c>
      <c r="U15" s="1">
        <v>92</v>
      </c>
      <c r="V15" s="1">
        <v>78</v>
      </c>
      <c r="W15" s="1">
        <v>96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>
        <v>96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63602</v>
      </c>
      <c r="FK15" s="41">
        <v>63612</v>
      </c>
    </row>
    <row r="16" spans="1:167" x14ac:dyDescent="0.25">
      <c r="A16" s="19">
        <v>6</v>
      </c>
      <c r="B16" s="19">
        <v>138089</v>
      </c>
      <c r="C16" s="19" t="s">
        <v>162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1</v>
      </c>
      <c r="J16" s="28" t="str">
        <f t="shared" si="4"/>
        <v>Memiliki kemampuan menganalisis konflik, namun perlu peningkatan pemahaman dalam meredakannya</v>
      </c>
      <c r="K16" s="28">
        <f t="shared" si="5"/>
        <v>83.75</v>
      </c>
      <c r="L16" s="28" t="str">
        <f t="shared" si="6"/>
        <v>B</v>
      </c>
      <c r="M16" s="28">
        <f t="shared" si="7"/>
        <v>83.75</v>
      </c>
      <c r="N16" s="28" t="str">
        <f t="shared" si="8"/>
        <v>B</v>
      </c>
      <c r="O16" s="36">
        <v>1</v>
      </c>
      <c r="P16" s="28" t="str">
        <f t="shared" si="9"/>
        <v>Sangat terampil menyajikan film pembelajaran tentang konflik sosial dan upaya penyelesaiannya</v>
      </c>
      <c r="Q16" s="39"/>
      <c r="R16" s="39" t="s">
        <v>8</v>
      </c>
      <c r="S16" s="18"/>
      <c r="T16" s="1">
        <v>90</v>
      </c>
      <c r="U16" s="1">
        <v>88</v>
      </c>
      <c r="V16" s="1">
        <v>70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138104</v>
      </c>
      <c r="C17" s="19" t="s">
        <v>163</v>
      </c>
      <c r="D17" s="18"/>
      <c r="E17" s="28">
        <f t="shared" si="0"/>
        <v>72</v>
      </c>
      <c r="F17" s="28" t="str">
        <f t="shared" si="1"/>
        <v>C</v>
      </c>
      <c r="G17" s="28">
        <f t="shared" si="2"/>
        <v>72</v>
      </c>
      <c r="H17" s="28" t="str">
        <f t="shared" si="3"/>
        <v>C</v>
      </c>
      <c r="I17" s="36">
        <v>2</v>
      </c>
      <c r="J17" s="28" t="str">
        <f t="shared" si="4"/>
        <v>Memiliki kemampuan menganalisis konflik, namun perlu pemahaman tentang kekerasan sosial</v>
      </c>
      <c r="K17" s="28">
        <f t="shared" si="5"/>
        <v>82.75</v>
      </c>
      <c r="L17" s="28" t="str">
        <f t="shared" si="6"/>
        <v>B</v>
      </c>
      <c r="M17" s="28">
        <f t="shared" si="7"/>
        <v>82.75</v>
      </c>
      <c r="N17" s="28" t="str">
        <f t="shared" si="8"/>
        <v>B</v>
      </c>
      <c r="O17" s="36">
        <v>1</v>
      </c>
      <c r="P17" s="28" t="str">
        <f t="shared" si="9"/>
        <v>Sangat terampil menyajikan film pembelajaran tentang konflik sosial dan upaya penyelesaiannya</v>
      </c>
      <c r="Q17" s="39"/>
      <c r="R17" s="39" t="s">
        <v>8</v>
      </c>
      <c r="S17" s="18"/>
      <c r="T17" s="1">
        <v>80</v>
      </c>
      <c r="U17" s="1">
        <v>80</v>
      </c>
      <c r="V17" s="1">
        <v>50</v>
      </c>
      <c r="W17" s="1">
        <v>76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>
        <v>76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63603</v>
      </c>
      <c r="FK17" s="41">
        <v>63613</v>
      </c>
    </row>
    <row r="18" spans="1:167" x14ac:dyDescent="0.25">
      <c r="A18" s="19">
        <v>8</v>
      </c>
      <c r="B18" s="19">
        <v>138119</v>
      </c>
      <c r="C18" s="19" t="s">
        <v>164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menganalisis konflik, namun perlu peningkatan pemahaman dalam meredakannya</v>
      </c>
      <c r="K18" s="28">
        <f t="shared" si="5"/>
        <v>85.75</v>
      </c>
      <c r="L18" s="28" t="str">
        <f t="shared" si="6"/>
        <v>A</v>
      </c>
      <c r="M18" s="28">
        <f t="shared" si="7"/>
        <v>85.75</v>
      </c>
      <c r="N18" s="28" t="str">
        <f t="shared" si="8"/>
        <v>A</v>
      </c>
      <c r="O18" s="36">
        <v>3</v>
      </c>
      <c r="P18" s="28" t="str">
        <f t="shared" si="9"/>
        <v>Sangat terampil menganalisis upaya penyelesaian konflik sosial</v>
      </c>
      <c r="Q18" s="39"/>
      <c r="R18" s="39" t="s">
        <v>8</v>
      </c>
      <c r="S18" s="18"/>
      <c r="T18" s="1">
        <v>90</v>
      </c>
      <c r="U18" s="1">
        <v>88</v>
      </c>
      <c r="V18" s="1">
        <v>84</v>
      </c>
      <c r="W18" s="1">
        <v>88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>
        <v>88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138134</v>
      </c>
      <c r="C19" s="19" t="s">
        <v>165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2</v>
      </c>
      <c r="J19" s="28" t="str">
        <f t="shared" si="4"/>
        <v>Memiliki kemampuan menganalisis konflik, namun perlu pemahaman tentang kekerasan sosial</v>
      </c>
      <c r="K19" s="28">
        <f t="shared" si="5"/>
        <v>86.75</v>
      </c>
      <c r="L19" s="28" t="str">
        <f t="shared" si="6"/>
        <v>A</v>
      </c>
      <c r="M19" s="28">
        <f t="shared" si="7"/>
        <v>86.75</v>
      </c>
      <c r="N19" s="28" t="str">
        <f t="shared" si="8"/>
        <v>A</v>
      </c>
      <c r="O19" s="36">
        <v>3</v>
      </c>
      <c r="P19" s="28" t="str">
        <f t="shared" si="9"/>
        <v>Sangat terampil menganalisis upaya penyelesaian konflik sosial</v>
      </c>
      <c r="Q19" s="39"/>
      <c r="R19" s="39" t="s">
        <v>8</v>
      </c>
      <c r="S19" s="18"/>
      <c r="T19" s="1">
        <v>92</v>
      </c>
      <c r="U19" s="1">
        <v>82</v>
      </c>
      <c r="V19" s="1">
        <v>88</v>
      </c>
      <c r="W19" s="1">
        <v>92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>
        <v>92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63604</v>
      </c>
      <c r="FK19" s="41">
        <v>63614</v>
      </c>
    </row>
    <row r="20" spans="1:167" x14ac:dyDescent="0.25">
      <c r="A20" s="19">
        <v>10</v>
      </c>
      <c r="B20" s="19">
        <v>138149</v>
      </c>
      <c r="C20" s="19" t="s">
        <v>166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1</v>
      </c>
      <c r="J20" s="28" t="str">
        <f t="shared" si="4"/>
        <v>Memiliki kemampuan menganalisis konflik, namun perlu peningkatan pemahaman dalam meredakannya</v>
      </c>
      <c r="K20" s="28">
        <f t="shared" si="5"/>
        <v>84.25</v>
      </c>
      <c r="L20" s="28" t="str">
        <f t="shared" si="6"/>
        <v>A</v>
      </c>
      <c r="M20" s="28">
        <f t="shared" si="7"/>
        <v>84.25</v>
      </c>
      <c r="N20" s="28" t="str">
        <f t="shared" si="8"/>
        <v>A</v>
      </c>
      <c r="O20" s="36">
        <v>3</v>
      </c>
      <c r="P20" s="28" t="str">
        <f t="shared" si="9"/>
        <v>Sangat terampil menganalisis upaya penyelesaian konflik sosial</v>
      </c>
      <c r="Q20" s="39"/>
      <c r="R20" s="39" t="s">
        <v>8</v>
      </c>
      <c r="S20" s="18"/>
      <c r="T20" s="1">
        <v>92</v>
      </c>
      <c r="U20" s="1">
        <v>88</v>
      </c>
      <c r="V20" s="1">
        <v>72</v>
      </c>
      <c r="W20" s="1">
        <v>82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>
        <v>82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138164</v>
      </c>
      <c r="C21" s="19" t="s">
        <v>167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2</v>
      </c>
      <c r="J21" s="28" t="str">
        <f t="shared" si="4"/>
        <v>Memiliki kemampuan menganalisis konflik, namun perlu pemahaman tentang kekerasan sosial</v>
      </c>
      <c r="K21" s="28">
        <f t="shared" si="5"/>
        <v>85.75</v>
      </c>
      <c r="L21" s="28" t="str">
        <f t="shared" si="6"/>
        <v>A</v>
      </c>
      <c r="M21" s="28">
        <f t="shared" si="7"/>
        <v>85.75</v>
      </c>
      <c r="N21" s="28" t="str">
        <f t="shared" si="8"/>
        <v>A</v>
      </c>
      <c r="O21" s="36">
        <v>3</v>
      </c>
      <c r="P21" s="28" t="str">
        <f t="shared" si="9"/>
        <v>Sangat terampil menganalisis upaya penyelesaian konflik sosial</v>
      </c>
      <c r="Q21" s="39"/>
      <c r="R21" s="39" t="s">
        <v>8</v>
      </c>
      <c r="S21" s="18"/>
      <c r="T21" s="1">
        <v>90</v>
      </c>
      <c r="U21" s="1">
        <v>88</v>
      </c>
      <c r="V21" s="1">
        <v>80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>
        <v>88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63605</v>
      </c>
      <c r="FK21" s="41">
        <v>63615</v>
      </c>
    </row>
    <row r="22" spans="1:167" x14ac:dyDescent="0.25">
      <c r="A22" s="19">
        <v>12</v>
      </c>
      <c r="B22" s="19">
        <v>138179</v>
      </c>
      <c r="C22" s="19" t="s">
        <v>168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menganalisis konflik, namun perlu pemahaman tentang kekerasan sosial</v>
      </c>
      <c r="K22" s="28">
        <f t="shared" si="5"/>
        <v>81.75</v>
      </c>
      <c r="L22" s="28" t="str">
        <f t="shared" si="6"/>
        <v>B</v>
      </c>
      <c r="M22" s="28">
        <f t="shared" si="7"/>
        <v>81.75</v>
      </c>
      <c r="N22" s="28" t="str">
        <f t="shared" si="8"/>
        <v>B</v>
      </c>
      <c r="O22" s="36">
        <v>2</v>
      </c>
      <c r="P22" s="28" t="str">
        <f t="shared" si="9"/>
        <v>Sangat terampil menyajikan hasil film pembelajaran tentang konflik sosial dan bentuk akomodasi</v>
      </c>
      <c r="Q22" s="39"/>
      <c r="R22" s="39" t="s">
        <v>8</v>
      </c>
      <c r="S22" s="18"/>
      <c r="T22" s="1">
        <v>92</v>
      </c>
      <c r="U22" s="1">
        <v>79</v>
      </c>
      <c r="V22" s="1">
        <v>70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85</v>
      </c>
      <c r="AI22" s="1">
        <v>72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138194</v>
      </c>
      <c r="C23" s="19" t="s">
        <v>169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3</v>
      </c>
      <c r="J23" s="28" t="str">
        <f t="shared" si="4"/>
        <v>Memiliki kemampuan menganalisis konflik sosial dan penyebabnya, namun perlu peningkatan pemahaman tentang kekerasan</v>
      </c>
      <c r="K23" s="28">
        <f t="shared" si="5"/>
        <v>84.75</v>
      </c>
      <c r="L23" s="28" t="str">
        <f t="shared" si="6"/>
        <v>A</v>
      </c>
      <c r="M23" s="28">
        <f t="shared" si="7"/>
        <v>84.75</v>
      </c>
      <c r="N23" s="28" t="str">
        <f t="shared" si="8"/>
        <v>A</v>
      </c>
      <c r="O23" s="36">
        <v>1</v>
      </c>
      <c r="P23" s="28" t="str">
        <f t="shared" si="9"/>
        <v>Sangat terampil menyajikan film pembelajaran tentang konflik sosial dan upaya penyelesaiannya</v>
      </c>
      <c r="Q23" s="39"/>
      <c r="R23" s="39" t="s">
        <v>8</v>
      </c>
      <c r="S23" s="18"/>
      <c r="T23" s="1">
        <v>90</v>
      </c>
      <c r="U23" s="1">
        <v>88</v>
      </c>
      <c r="V23" s="1">
        <v>70</v>
      </c>
      <c r="W23" s="1">
        <v>84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1">
        <v>84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63606</v>
      </c>
      <c r="FK23" s="41">
        <v>63616</v>
      </c>
    </row>
    <row r="24" spans="1:167" x14ac:dyDescent="0.25">
      <c r="A24" s="19">
        <v>14</v>
      </c>
      <c r="B24" s="19">
        <v>142815</v>
      </c>
      <c r="C24" s="19" t="s">
        <v>170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2</v>
      </c>
      <c r="J24" s="28" t="str">
        <f t="shared" si="4"/>
        <v>Memiliki kemampuan menganalisis konflik, namun perlu pemahaman tentang kekerasan sosial</v>
      </c>
      <c r="K24" s="28">
        <f t="shared" si="5"/>
        <v>86.75</v>
      </c>
      <c r="L24" s="28" t="str">
        <f t="shared" si="6"/>
        <v>A</v>
      </c>
      <c r="M24" s="28">
        <f t="shared" si="7"/>
        <v>86.75</v>
      </c>
      <c r="N24" s="28" t="str">
        <f t="shared" si="8"/>
        <v>A</v>
      </c>
      <c r="O24" s="36">
        <v>2</v>
      </c>
      <c r="P24" s="28" t="str">
        <f t="shared" si="9"/>
        <v>Sangat terampil menyajikan hasil film pembelajaran tentang konflik sosial dan bentuk akomodasi</v>
      </c>
      <c r="Q24" s="39"/>
      <c r="R24" s="39" t="s">
        <v>8</v>
      </c>
      <c r="S24" s="18"/>
      <c r="T24" s="1">
        <v>90</v>
      </c>
      <c r="U24" s="1">
        <v>91</v>
      </c>
      <c r="V24" s="1">
        <v>78</v>
      </c>
      <c r="W24" s="1">
        <v>92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>
        <v>92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138209</v>
      </c>
      <c r="C25" s="19" t="s">
        <v>171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3</v>
      </c>
      <c r="J25" s="28" t="str">
        <f t="shared" si="4"/>
        <v>Memiliki kemampuan menganalisis konflik sosial dan penyebabnya, namun perlu peningkatan pemahaman tentang kekerasan</v>
      </c>
      <c r="K25" s="28">
        <f t="shared" si="5"/>
        <v>83.75</v>
      </c>
      <c r="L25" s="28" t="str">
        <f t="shared" si="6"/>
        <v>B</v>
      </c>
      <c r="M25" s="28">
        <f t="shared" si="7"/>
        <v>83.75</v>
      </c>
      <c r="N25" s="28" t="str">
        <f t="shared" si="8"/>
        <v>B</v>
      </c>
      <c r="O25" s="36">
        <v>2</v>
      </c>
      <c r="P25" s="28" t="str">
        <f t="shared" si="9"/>
        <v>Sangat terampil menyajikan hasil film pembelajaran tentang konflik sosial dan bentuk akomodasi</v>
      </c>
      <c r="Q25" s="39"/>
      <c r="R25" s="39" t="s">
        <v>8</v>
      </c>
      <c r="S25" s="18"/>
      <c r="T25" s="1">
        <v>90</v>
      </c>
      <c r="U25" s="1">
        <v>88</v>
      </c>
      <c r="V25" s="1">
        <v>80</v>
      </c>
      <c r="W25" s="1">
        <v>60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85</v>
      </c>
      <c r="AI25" s="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63607</v>
      </c>
      <c r="FK25" s="41">
        <v>63617</v>
      </c>
    </row>
    <row r="26" spans="1:167" x14ac:dyDescent="0.25">
      <c r="A26" s="19">
        <v>16</v>
      </c>
      <c r="B26" s="19">
        <v>138224</v>
      </c>
      <c r="C26" s="19" t="s">
        <v>172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kemampuan menganalisis konflik, namun perlu pemahaman tentang kekerasan sosial</v>
      </c>
      <c r="K26" s="28">
        <f t="shared" si="5"/>
        <v>86.25</v>
      </c>
      <c r="L26" s="28" t="str">
        <f t="shared" si="6"/>
        <v>A</v>
      </c>
      <c r="M26" s="28">
        <f t="shared" si="7"/>
        <v>86.25</v>
      </c>
      <c r="N26" s="28" t="str">
        <f t="shared" si="8"/>
        <v>A</v>
      </c>
      <c r="O26" s="36">
        <v>2</v>
      </c>
      <c r="P26" s="28" t="str">
        <f t="shared" si="9"/>
        <v>Sangat terampil menyajikan hasil film pembelajaran tentang konflik sosial dan bentuk akomodasi</v>
      </c>
      <c r="Q26" s="39"/>
      <c r="R26" s="39" t="s">
        <v>8</v>
      </c>
      <c r="S26" s="18"/>
      <c r="T26" s="1">
        <v>92</v>
      </c>
      <c r="U26" s="1">
        <v>91</v>
      </c>
      <c r="V26" s="1">
        <v>50</v>
      </c>
      <c r="W26" s="1">
        <v>90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138239</v>
      </c>
      <c r="C27" s="19" t="s">
        <v>173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3</v>
      </c>
      <c r="J27" s="28" t="str">
        <f t="shared" si="4"/>
        <v>Memiliki kemampuan menganalisis konflik sosial dan penyebabnya, namun perlu peningkatan pemahaman tentang kekerasan</v>
      </c>
      <c r="K27" s="28">
        <f t="shared" si="5"/>
        <v>84.25</v>
      </c>
      <c r="L27" s="28" t="str">
        <f t="shared" si="6"/>
        <v>A</v>
      </c>
      <c r="M27" s="28">
        <f t="shared" si="7"/>
        <v>84.25</v>
      </c>
      <c r="N27" s="28" t="str">
        <f t="shared" si="8"/>
        <v>A</v>
      </c>
      <c r="O27" s="36">
        <v>1</v>
      </c>
      <c r="P27" s="28" t="str">
        <f t="shared" si="9"/>
        <v>Sangat terampil menyajikan film pembelajaran tentang konflik sosial dan upaya penyelesaiannya</v>
      </c>
      <c r="Q27" s="39"/>
      <c r="R27" s="39" t="s">
        <v>8</v>
      </c>
      <c r="S27" s="18"/>
      <c r="T27" s="1">
        <v>84</v>
      </c>
      <c r="U27" s="1">
        <v>82</v>
      </c>
      <c r="V27" s="1">
        <v>84</v>
      </c>
      <c r="W27" s="1">
        <v>82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85</v>
      </c>
      <c r="AI27" s="1">
        <v>82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63608</v>
      </c>
      <c r="FK27" s="41">
        <v>63618</v>
      </c>
    </row>
    <row r="28" spans="1:167" x14ac:dyDescent="0.25">
      <c r="A28" s="19">
        <v>18</v>
      </c>
      <c r="B28" s="19">
        <v>138254</v>
      </c>
      <c r="C28" s="19" t="s">
        <v>174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3</v>
      </c>
      <c r="J28" s="28" t="str">
        <f t="shared" si="4"/>
        <v>Memiliki kemampuan menganalisis konflik sosial dan penyebabnya, namun perlu peningkatan pemahaman tentang kekerasan</v>
      </c>
      <c r="K28" s="28">
        <f t="shared" si="5"/>
        <v>83.75</v>
      </c>
      <c r="L28" s="28" t="str">
        <f t="shared" si="6"/>
        <v>B</v>
      </c>
      <c r="M28" s="28">
        <f t="shared" si="7"/>
        <v>83.75</v>
      </c>
      <c r="N28" s="28" t="str">
        <f t="shared" si="8"/>
        <v>B</v>
      </c>
      <c r="O28" s="36">
        <v>2</v>
      </c>
      <c r="P28" s="28" t="str">
        <f t="shared" si="9"/>
        <v>Sangat terampil menyajikan hasil film pembelajaran tentang konflik sosial dan bentuk akomodasi</v>
      </c>
      <c r="Q28" s="39"/>
      <c r="R28" s="39" t="s">
        <v>8</v>
      </c>
      <c r="S28" s="18"/>
      <c r="T28" s="1">
        <v>69</v>
      </c>
      <c r="U28" s="1">
        <v>88</v>
      </c>
      <c r="V28" s="1">
        <v>88</v>
      </c>
      <c r="W28" s="1">
        <v>70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138269</v>
      </c>
      <c r="C29" s="19" t="s">
        <v>175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2</v>
      </c>
      <c r="J29" s="28" t="str">
        <f t="shared" si="4"/>
        <v>Memiliki kemampuan menganalisis konflik, namun perlu pemahaman tentang kekerasan sosial</v>
      </c>
      <c r="K29" s="28">
        <f t="shared" si="5"/>
        <v>85.75</v>
      </c>
      <c r="L29" s="28" t="str">
        <f t="shared" si="6"/>
        <v>A</v>
      </c>
      <c r="M29" s="28">
        <f t="shared" si="7"/>
        <v>85.75</v>
      </c>
      <c r="N29" s="28" t="str">
        <f t="shared" si="8"/>
        <v>A</v>
      </c>
      <c r="O29" s="36">
        <v>1</v>
      </c>
      <c r="P29" s="28" t="str">
        <f t="shared" si="9"/>
        <v>Sangat terampil menyajikan film pembelajaran tentang konflik sosial dan upaya penyelesaiannya</v>
      </c>
      <c r="Q29" s="39"/>
      <c r="R29" s="39" t="s">
        <v>8</v>
      </c>
      <c r="S29" s="18"/>
      <c r="T29" s="1">
        <v>90</v>
      </c>
      <c r="U29" s="1">
        <v>91</v>
      </c>
      <c r="V29" s="1">
        <v>72</v>
      </c>
      <c r="W29" s="1">
        <v>88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>
        <v>88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63609</v>
      </c>
      <c r="FK29" s="41">
        <v>63619</v>
      </c>
    </row>
    <row r="30" spans="1:167" x14ac:dyDescent="0.25">
      <c r="A30" s="19">
        <v>20</v>
      </c>
      <c r="B30" s="19">
        <v>138284</v>
      </c>
      <c r="C30" s="19" t="s">
        <v>176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1</v>
      </c>
      <c r="J30" s="28" t="str">
        <f t="shared" si="4"/>
        <v>Memiliki kemampuan menganalisis konflik, namun perlu peningkatan pemahaman dalam meredakannya</v>
      </c>
      <c r="K30" s="28">
        <f t="shared" si="5"/>
        <v>80.25</v>
      </c>
      <c r="L30" s="28" t="str">
        <f t="shared" si="6"/>
        <v>B</v>
      </c>
      <c r="M30" s="28">
        <f t="shared" si="7"/>
        <v>80.25</v>
      </c>
      <c r="N30" s="28" t="str">
        <f t="shared" si="8"/>
        <v>B</v>
      </c>
      <c r="O30" s="36">
        <v>2</v>
      </c>
      <c r="P30" s="28" t="str">
        <f t="shared" si="9"/>
        <v>Sangat terampil menyajikan hasil film pembelajaran tentang konflik sosial dan bentuk akomodasi</v>
      </c>
      <c r="Q30" s="39"/>
      <c r="R30" s="39" t="s">
        <v>8</v>
      </c>
      <c r="S30" s="18"/>
      <c r="T30" s="1">
        <v>86</v>
      </c>
      <c r="U30" s="1">
        <v>88</v>
      </c>
      <c r="V30" s="1">
        <v>80</v>
      </c>
      <c r="W30" s="1">
        <v>66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85</v>
      </c>
      <c r="AI30" s="1">
        <v>66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138299</v>
      </c>
      <c r="C31" s="19" t="s">
        <v>177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1</v>
      </c>
      <c r="J31" s="28" t="str">
        <f t="shared" si="4"/>
        <v>Memiliki kemampuan menganalisis konflik, namun perlu peningkatan pemahaman dalam meredakannya</v>
      </c>
      <c r="K31" s="28">
        <f t="shared" si="5"/>
        <v>80.25</v>
      </c>
      <c r="L31" s="28" t="str">
        <f t="shared" si="6"/>
        <v>B</v>
      </c>
      <c r="M31" s="28">
        <f t="shared" si="7"/>
        <v>80.25</v>
      </c>
      <c r="N31" s="28" t="str">
        <f t="shared" si="8"/>
        <v>B</v>
      </c>
      <c r="O31" s="36">
        <v>1</v>
      </c>
      <c r="P31" s="28" t="str">
        <f t="shared" si="9"/>
        <v>Sangat terampil menyajikan film pembelajaran tentang konflik sosial dan upaya penyelesaiannya</v>
      </c>
      <c r="Q31" s="39"/>
      <c r="R31" s="39" t="s">
        <v>8</v>
      </c>
      <c r="S31" s="18"/>
      <c r="T31" s="1">
        <v>88</v>
      </c>
      <c r="U31" s="1">
        <v>91</v>
      </c>
      <c r="V31" s="1">
        <v>62</v>
      </c>
      <c r="W31" s="1">
        <v>66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>
        <v>66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63610</v>
      </c>
      <c r="FK31" s="41">
        <v>63620</v>
      </c>
    </row>
    <row r="32" spans="1:167" x14ac:dyDescent="0.25">
      <c r="A32" s="19">
        <v>22</v>
      </c>
      <c r="B32" s="19">
        <v>138314</v>
      </c>
      <c r="C32" s="19" t="s">
        <v>178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1</v>
      </c>
      <c r="J32" s="28" t="str">
        <f t="shared" si="4"/>
        <v>Memiliki kemampuan menganalisis konflik, namun perlu peningkatan pemahaman dalam meredakannya</v>
      </c>
      <c r="K32" s="28">
        <f t="shared" si="5"/>
        <v>84.75</v>
      </c>
      <c r="L32" s="28" t="str">
        <f t="shared" si="6"/>
        <v>A</v>
      </c>
      <c r="M32" s="28">
        <f t="shared" si="7"/>
        <v>84.75</v>
      </c>
      <c r="N32" s="28" t="str">
        <f t="shared" si="8"/>
        <v>A</v>
      </c>
      <c r="O32" s="36">
        <v>2</v>
      </c>
      <c r="P32" s="28" t="str">
        <f t="shared" si="9"/>
        <v>Sangat terampil menyajikan hasil film pembelajaran tentang konflik sosial dan bentuk akomodasi</v>
      </c>
      <c r="Q32" s="39"/>
      <c r="R32" s="39" t="s">
        <v>8</v>
      </c>
      <c r="S32" s="18"/>
      <c r="T32" s="1">
        <v>90</v>
      </c>
      <c r="U32" s="1">
        <v>88</v>
      </c>
      <c r="V32" s="1">
        <v>70</v>
      </c>
      <c r="W32" s="1">
        <v>84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85</v>
      </c>
      <c r="AI32" s="1">
        <v>84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138329</v>
      </c>
      <c r="C33" s="19" t="s">
        <v>179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2</v>
      </c>
      <c r="J33" s="28" t="str">
        <f t="shared" si="4"/>
        <v>Memiliki kemampuan menganalisis konflik, namun perlu pemahaman tentang kekerasan sosial</v>
      </c>
      <c r="K33" s="28">
        <f t="shared" si="5"/>
        <v>87.75</v>
      </c>
      <c r="L33" s="28" t="str">
        <f t="shared" si="6"/>
        <v>A</v>
      </c>
      <c r="M33" s="28">
        <f t="shared" si="7"/>
        <v>87.75</v>
      </c>
      <c r="N33" s="28" t="str">
        <f t="shared" si="8"/>
        <v>A</v>
      </c>
      <c r="O33" s="36">
        <v>1</v>
      </c>
      <c r="P33" s="28" t="str">
        <f t="shared" si="9"/>
        <v>Sangat terampil menyajikan film pembelajaran tentang konflik sosial dan upaya penyelesaiannya</v>
      </c>
      <c r="Q33" s="39"/>
      <c r="R33" s="39" t="s">
        <v>8</v>
      </c>
      <c r="S33" s="18"/>
      <c r="T33" s="1">
        <v>92</v>
      </c>
      <c r="U33" s="1">
        <v>88</v>
      </c>
      <c r="V33" s="1">
        <v>80</v>
      </c>
      <c r="W33" s="1">
        <v>96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>
        <v>96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138344</v>
      </c>
      <c r="C34" s="19" t="s">
        <v>180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menganalisis konflik, namun perlu pemahaman tentang kekerasan sosial</v>
      </c>
      <c r="K34" s="28">
        <f t="shared" si="5"/>
        <v>85.25</v>
      </c>
      <c r="L34" s="28" t="str">
        <f t="shared" si="6"/>
        <v>A</v>
      </c>
      <c r="M34" s="28">
        <f t="shared" si="7"/>
        <v>85.25</v>
      </c>
      <c r="N34" s="28" t="str">
        <f t="shared" si="8"/>
        <v>A</v>
      </c>
      <c r="O34" s="36">
        <v>2</v>
      </c>
      <c r="P34" s="28" t="str">
        <f t="shared" si="9"/>
        <v>Sangat terampil menyajikan hasil film pembelajaran tentang konflik sosial dan bentuk akomodasi</v>
      </c>
      <c r="Q34" s="39"/>
      <c r="R34" s="39" t="s">
        <v>8</v>
      </c>
      <c r="S34" s="18"/>
      <c r="T34" s="1">
        <v>88</v>
      </c>
      <c r="U34" s="1">
        <v>91</v>
      </c>
      <c r="V34" s="1">
        <v>62</v>
      </c>
      <c r="W34" s="1">
        <v>86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>
        <v>86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138359</v>
      </c>
      <c r="C35" s="19" t="s">
        <v>181</v>
      </c>
      <c r="D35" s="18"/>
      <c r="E35" s="28">
        <f t="shared" si="0"/>
        <v>93</v>
      </c>
      <c r="F35" s="28" t="str">
        <f t="shared" si="1"/>
        <v>A</v>
      </c>
      <c r="G35" s="28">
        <f t="shared" si="2"/>
        <v>93</v>
      </c>
      <c r="H35" s="28" t="str">
        <f t="shared" si="3"/>
        <v>A</v>
      </c>
      <c r="I35" s="36">
        <v>2</v>
      </c>
      <c r="J35" s="28" t="str">
        <f t="shared" si="4"/>
        <v>Memiliki kemampuan menganalisis konflik, namun perlu pemahaman tentang kekerasan sosial</v>
      </c>
      <c r="K35" s="28">
        <f t="shared" si="5"/>
        <v>88.25</v>
      </c>
      <c r="L35" s="28" t="str">
        <f t="shared" si="6"/>
        <v>A</v>
      </c>
      <c r="M35" s="28">
        <f t="shared" si="7"/>
        <v>88.25</v>
      </c>
      <c r="N35" s="28" t="str">
        <f t="shared" si="8"/>
        <v>A</v>
      </c>
      <c r="O35" s="36">
        <v>1</v>
      </c>
      <c r="P35" s="28" t="str">
        <f t="shared" si="9"/>
        <v>Sangat terampil menyajikan film pembelajaran tentang konflik sosial dan upaya penyelesaiannya</v>
      </c>
      <c r="Q35" s="39"/>
      <c r="R35" s="39" t="s">
        <v>8</v>
      </c>
      <c r="S35" s="18"/>
      <c r="T35" s="1">
        <v>94</v>
      </c>
      <c r="U35" s="1">
        <v>88</v>
      </c>
      <c r="V35" s="1">
        <v>90</v>
      </c>
      <c r="W35" s="1">
        <v>98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>
        <v>98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138374</v>
      </c>
      <c r="C36" s="19" t="s">
        <v>182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menganalisis konflik, namun perlu pemahaman tentang kekerasan sosial</v>
      </c>
      <c r="K36" s="28">
        <f t="shared" si="5"/>
        <v>80.75</v>
      </c>
      <c r="L36" s="28" t="str">
        <f t="shared" si="6"/>
        <v>B</v>
      </c>
      <c r="M36" s="28">
        <f t="shared" si="7"/>
        <v>80.75</v>
      </c>
      <c r="N36" s="28" t="str">
        <f t="shared" si="8"/>
        <v>B</v>
      </c>
      <c r="O36" s="36">
        <v>2</v>
      </c>
      <c r="P36" s="28" t="str">
        <f t="shared" si="9"/>
        <v>Sangat terampil menyajikan hasil film pembelajaran tentang konflik sosial dan bentuk akomodasi</v>
      </c>
      <c r="Q36" s="39"/>
      <c r="R36" s="39" t="s">
        <v>8</v>
      </c>
      <c r="S36" s="18"/>
      <c r="T36" s="1">
        <v>90</v>
      </c>
      <c r="U36" s="1">
        <v>85</v>
      </c>
      <c r="V36" s="1">
        <v>80</v>
      </c>
      <c r="W36" s="1">
        <v>68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>
        <v>68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138389</v>
      </c>
      <c r="C37" s="19" t="s">
        <v>183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2</v>
      </c>
      <c r="J37" s="28" t="str">
        <f t="shared" si="4"/>
        <v>Memiliki kemampuan menganalisis konflik, namun perlu pemahaman tentang kekerasan sosial</v>
      </c>
      <c r="K37" s="28">
        <f t="shared" si="5"/>
        <v>86.25</v>
      </c>
      <c r="L37" s="28" t="str">
        <f t="shared" si="6"/>
        <v>A</v>
      </c>
      <c r="M37" s="28">
        <f t="shared" si="7"/>
        <v>86.25</v>
      </c>
      <c r="N37" s="28" t="str">
        <f t="shared" si="8"/>
        <v>A</v>
      </c>
      <c r="O37" s="36">
        <v>1</v>
      </c>
      <c r="P37" s="28" t="str">
        <f t="shared" si="9"/>
        <v>Sangat terampil menyajikan film pembelajaran tentang konflik sosial dan upaya penyelesaiannya</v>
      </c>
      <c r="Q37" s="39"/>
      <c r="R37" s="39" t="s">
        <v>8</v>
      </c>
      <c r="S37" s="18"/>
      <c r="T37" s="1">
        <v>90</v>
      </c>
      <c r="U37" s="1">
        <v>98</v>
      </c>
      <c r="V37" s="1">
        <v>66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138404</v>
      </c>
      <c r="C38" s="19" t="s">
        <v>184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2</v>
      </c>
      <c r="J38" s="28" t="str">
        <f t="shared" si="4"/>
        <v>Memiliki kemampuan menganalisis konflik, namun perlu pemahaman tentang kekerasan sosial</v>
      </c>
      <c r="K38" s="28">
        <f t="shared" si="5"/>
        <v>85.75</v>
      </c>
      <c r="L38" s="28" t="str">
        <f t="shared" si="6"/>
        <v>A</v>
      </c>
      <c r="M38" s="28">
        <f t="shared" si="7"/>
        <v>85.75</v>
      </c>
      <c r="N38" s="28" t="str">
        <f t="shared" si="8"/>
        <v>A</v>
      </c>
      <c r="O38" s="36">
        <v>2</v>
      </c>
      <c r="P38" s="28" t="str">
        <f t="shared" si="9"/>
        <v>Sangat terampil menyajikan hasil film pembelajaran tentang konflik sosial dan bentuk akomodasi</v>
      </c>
      <c r="Q38" s="39"/>
      <c r="R38" s="39" t="s">
        <v>8</v>
      </c>
      <c r="S38" s="18"/>
      <c r="T38" s="1">
        <v>92</v>
      </c>
      <c r="U38" s="1">
        <v>91</v>
      </c>
      <c r="V38" s="1">
        <v>74</v>
      </c>
      <c r="W38" s="1">
        <v>88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85</v>
      </c>
      <c r="AI38" s="1">
        <v>88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149116</v>
      </c>
      <c r="C39" s="19" t="s">
        <v>185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menganalisis konflik, namun perlu pemahaman tentang kekerasan sosial</v>
      </c>
      <c r="K39" s="28">
        <f t="shared" si="5"/>
        <v>84.25</v>
      </c>
      <c r="L39" s="28" t="str">
        <f t="shared" si="6"/>
        <v>A</v>
      </c>
      <c r="M39" s="28">
        <f t="shared" si="7"/>
        <v>84.25</v>
      </c>
      <c r="N39" s="28" t="str">
        <f t="shared" si="8"/>
        <v>A</v>
      </c>
      <c r="O39" s="36">
        <v>2</v>
      </c>
      <c r="P39" s="28" t="str">
        <f t="shared" si="9"/>
        <v>Sangat terampil menyajikan hasil film pembelajaran tentang konflik sosial dan bentuk akomodasi</v>
      </c>
      <c r="Q39" s="39"/>
      <c r="R39" s="39" t="s">
        <v>8</v>
      </c>
      <c r="S39" s="18"/>
      <c r="T39" s="1">
        <v>90</v>
      </c>
      <c r="U39" s="1">
        <v>88</v>
      </c>
      <c r="V39" s="1">
        <v>64</v>
      </c>
      <c r="W39" s="1">
        <v>82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>
        <v>82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138419</v>
      </c>
      <c r="C40" s="19" t="s">
        <v>186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menganalisis konflik, namun perlu peningkatan pemahaman dalam meredakannya</v>
      </c>
      <c r="K40" s="28">
        <f t="shared" si="5"/>
        <v>87.75</v>
      </c>
      <c r="L40" s="28" t="str">
        <f t="shared" si="6"/>
        <v>A</v>
      </c>
      <c r="M40" s="28">
        <f t="shared" si="7"/>
        <v>87.75</v>
      </c>
      <c r="N40" s="28" t="str">
        <f t="shared" si="8"/>
        <v>A</v>
      </c>
      <c r="O40" s="36">
        <v>3</v>
      </c>
      <c r="P40" s="28" t="str">
        <f t="shared" si="9"/>
        <v>Sangat terampil menganalisis upaya penyelesaian konflik sosial</v>
      </c>
      <c r="Q40" s="39"/>
      <c r="R40" s="39" t="s">
        <v>8</v>
      </c>
      <c r="S40" s="18"/>
      <c r="T40" s="1">
        <v>89</v>
      </c>
      <c r="U40" s="1">
        <v>91</v>
      </c>
      <c r="V40" s="1">
        <v>70</v>
      </c>
      <c r="W40" s="1">
        <v>96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1">
        <v>96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138434</v>
      </c>
      <c r="C41" s="19" t="s">
        <v>187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2</v>
      </c>
      <c r="J41" s="28" t="str">
        <f t="shared" si="4"/>
        <v>Memiliki kemampuan menganalisis konflik, namun perlu pemahaman tentang kekerasan sosial</v>
      </c>
      <c r="K41" s="28">
        <f t="shared" si="5"/>
        <v>85.25</v>
      </c>
      <c r="L41" s="28" t="str">
        <f t="shared" si="6"/>
        <v>A</v>
      </c>
      <c r="M41" s="28">
        <f t="shared" si="7"/>
        <v>85.25</v>
      </c>
      <c r="N41" s="28" t="str">
        <f t="shared" si="8"/>
        <v>A</v>
      </c>
      <c r="O41" s="36">
        <v>1</v>
      </c>
      <c r="P41" s="28" t="str">
        <f t="shared" si="9"/>
        <v>Sangat terampil menyajikan film pembelajaran tentang konflik sosial dan upaya penyelesaiannya</v>
      </c>
      <c r="Q41" s="39"/>
      <c r="R41" s="39" t="s">
        <v>8</v>
      </c>
      <c r="S41" s="18"/>
      <c r="T41" s="1">
        <v>86</v>
      </c>
      <c r="U41" s="1">
        <v>94</v>
      </c>
      <c r="V41" s="1">
        <v>78</v>
      </c>
      <c r="W41" s="1">
        <v>86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85</v>
      </c>
      <c r="AI41" s="1">
        <v>86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138449</v>
      </c>
      <c r="C42" s="19" t="s">
        <v>188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2</v>
      </c>
      <c r="J42" s="28" t="str">
        <f t="shared" si="4"/>
        <v>Memiliki kemampuan menganalisis konflik, namun perlu pemahaman tentang kekerasan sosial</v>
      </c>
      <c r="K42" s="28">
        <f t="shared" si="5"/>
        <v>87.75</v>
      </c>
      <c r="L42" s="28" t="str">
        <f t="shared" si="6"/>
        <v>A</v>
      </c>
      <c r="M42" s="28">
        <f t="shared" si="7"/>
        <v>87.75</v>
      </c>
      <c r="N42" s="28" t="str">
        <f t="shared" si="8"/>
        <v>A</v>
      </c>
      <c r="O42" s="36">
        <v>2</v>
      </c>
      <c r="P42" s="28" t="str">
        <f t="shared" si="9"/>
        <v>Sangat terampil menyajikan hasil film pembelajaran tentang konflik sosial dan bentuk akomodasi</v>
      </c>
      <c r="Q42" s="39"/>
      <c r="R42" s="39" t="s">
        <v>8</v>
      </c>
      <c r="S42" s="18"/>
      <c r="T42" s="1">
        <v>90</v>
      </c>
      <c r="U42" s="1">
        <v>88</v>
      </c>
      <c r="V42" s="1">
        <v>80</v>
      </c>
      <c r="W42" s="1">
        <v>96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1">
        <v>96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138464</v>
      </c>
      <c r="C43" s="19" t="s">
        <v>189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Memiliki kemampuan menganalisis konflik, namun perlu peningkatan pemahaman dalam meredakannya</v>
      </c>
      <c r="K43" s="28">
        <f t="shared" si="5"/>
        <v>82.25</v>
      </c>
      <c r="L43" s="28" t="str">
        <f t="shared" si="6"/>
        <v>B</v>
      </c>
      <c r="M43" s="28">
        <f t="shared" si="7"/>
        <v>82.25</v>
      </c>
      <c r="N43" s="28" t="str">
        <f t="shared" si="8"/>
        <v>B</v>
      </c>
      <c r="O43" s="36">
        <v>1</v>
      </c>
      <c r="P43" s="28" t="str">
        <f t="shared" si="9"/>
        <v>Sangat terampil menyajikan film pembelajaran tentang konflik sosial dan upaya penyelesaiannya</v>
      </c>
      <c r="Q43" s="39"/>
      <c r="R43" s="39" t="s">
        <v>8</v>
      </c>
      <c r="S43" s="18"/>
      <c r="T43" s="1">
        <v>90</v>
      </c>
      <c r="U43" s="1">
        <v>91</v>
      </c>
      <c r="V43" s="1">
        <v>100</v>
      </c>
      <c r="W43" s="1">
        <v>74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85</v>
      </c>
      <c r="AI43" s="1">
        <v>74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138479</v>
      </c>
      <c r="C44" s="19" t="s">
        <v>190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2</v>
      </c>
      <c r="J44" s="28" t="str">
        <f t="shared" si="4"/>
        <v>Memiliki kemampuan menganalisis konflik, namun perlu pemahaman tentang kekerasan sosial</v>
      </c>
      <c r="K44" s="28">
        <f t="shared" si="5"/>
        <v>85.25</v>
      </c>
      <c r="L44" s="28" t="str">
        <f t="shared" si="6"/>
        <v>A</v>
      </c>
      <c r="M44" s="28">
        <f t="shared" si="7"/>
        <v>85.25</v>
      </c>
      <c r="N44" s="28" t="str">
        <f t="shared" si="8"/>
        <v>A</v>
      </c>
      <c r="O44" s="36">
        <v>1</v>
      </c>
      <c r="P44" s="28" t="str">
        <f t="shared" si="9"/>
        <v>Sangat terampil menyajikan film pembelajaran tentang konflik sosial dan upaya penyelesaiannya</v>
      </c>
      <c r="Q44" s="39"/>
      <c r="R44" s="39" t="s">
        <v>8</v>
      </c>
      <c r="S44" s="18"/>
      <c r="T44" s="1">
        <v>88</v>
      </c>
      <c r="U44" s="1">
        <v>91</v>
      </c>
      <c r="V44" s="1">
        <v>74</v>
      </c>
      <c r="W44" s="1">
        <v>86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>
        <v>86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138494</v>
      </c>
      <c r="C45" s="19" t="s">
        <v>191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menganalisis konflik, namun perlu pemahaman tentang kekerasan sosial</v>
      </c>
      <c r="K45" s="28">
        <f t="shared" si="5"/>
        <v>83.75</v>
      </c>
      <c r="L45" s="28" t="str">
        <f t="shared" si="6"/>
        <v>B</v>
      </c>
      <c r="M45" s="28">
        <f t="shared" si="7"/>
        <v>83.75</v>
      </c>
      <c r="N45" s="28" t="str">
        <f t="shared" si="8"/>
        <v>B</v>
      </c>
      <c r="O45" s="36">
        <v>1</v>
      </c>
      <c r="P45" s="28" t="str">
        <f t="shared" si="9"/>
        <v>Sangat terampil menyajikan film pembelajaran tentang konflik sosial dan upaya penyelesaiannya</v>
      </c>
      <c r="Q45" s="39"/>
      <c r="R45" s="39" t="s">
        <v>8</v>
      </c>
      <c r="S45" s="18"/>
      <c r="T45" s="1">
        <v>94</v>
      </c>
      <c r="U45" s="1">
        <v>85</v>
      </c>
      <c r="V45" s="1">
        <v>78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85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84.057142857142864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1237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1237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281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138510</v>
      </c>
      <c r="C11" s="19" t="s">
        <v>193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konflik, namun perlu peningkatan pemahaman dalam meredakannya</v>
      </c>
      <c r="K11" s="28">
        <f t="shared" ref="K11:K50" si="5">IF((COUNTA(AF11:AO11)&gt;0),AVERAGE(AF11:AO11),"")</f>
        <v>87.25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87.25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film pembelajaran tentang konflik sosial dan upaya penyelesaiannya</v>
      </c>
      <c r="Q11" s="39"/>
      <c r="R11" s="39" t="s">
        <v>8</v>
      </c>
      <c r="S11" s="18"/>
      <c r="T11" s="1">
        <v>85</v>
      </c>
      <c r="U11" s="1">
        <v>83</v>
      </c>
      <c r="V11" s="1">
        <v>80</v>
      </c>
      <c r="W11" s="1">
        <v>94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1">
        <v>94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138525</v>
      </c>
      <c r="C12" s="19" t="s">
        <v>194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2</v>
      </c>
      <c r="J12" s="28" t="str">
        <f t="shared" si="4"/>
        <v>Memiliki kemampuan menganalisis konflik, namun perlu pemahaman tentang kekerasan sosial</v>
      </c>
      <c r="K12" s="28">
        <f t="shared" si="5"/>
        <v>86.25</v>
      </c>
      <c r="L12" s="28" t="str">
        <f t="shared" si="6"/>
        <v>A</v>
      </c>
      <c r="M12" s="28">
        <f t="shared" si="7"/>
        <v>86.25</v>
      </c>
      <c r="N12" s="28" t="str">
        <f t="shared" si="8"/>
        <v>A</v>
      </c>
      <c r="O12" s="36">
        <v>2</v>
      </c>
      <c r="P12" s="28" t="str">
        <f t="shared" si="9"/>
        <v>Sangat terampil menyajikan hasil film pembelajaran tentang konflik sosial dan bentuk akomodasi</v>
      </c>
      <c r="Q12" s="39"/>
      <c r="R12" s="39" t="s">
        <v>8</v>
      </c>
      <c r="S12" s="18"/>
      <c r="T12" s="1">
        <v>85</v>
      </c>
      <c r="U12" s="1">
        <v>84</v>
      </c>
      <c r="V12" s="1">
        <v>86</v>
      </c>
      <c r="W12" s="1">
        <v>90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138540</v>
      </c>
      <c r="C13" s="19" t="s">
        <v>195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3</v>
      </c>
      <c r="J13" s="28" t="str">
        <f t="shared" si="4"/>
        <v>Memiliki kemampuan menganalisis konflik sosial dan penyebabnya, namun perlu peningkatan pemahaman tentang kekerasan</v>
      </c>
      <c r="K13" s="28">
        <f t="shared" si="5"/>
        <v>85.75</v>
      </c>
      <c r="L13" s="28" t="str">
        <f t="shared" si="6"/>
        <v>A</v>
      </c>
      <c r="M13" s="28">
        <f t="shared" si="7"/>
        <v>85.75</v>
      </c>
      <c r="N13" s="28" t="str">
        <f t="shared" si="8"/>
        <v>A</v>
      </c>
      <c r="O13" s="36">
        <v>1</v>
      </c>
      <c r="P13" s="28" t="str">
        <f t="shared" si="9"/>
        <v>Sangat terampil menyajikan film pembelajaran tentang konflik sosial dan upaya penyelesaiannya</v>
      </c>
      <c r="Q13" s="39"/>
      <c r="R13" s="39" t="s">
        <v>8</v>
      </c>
      <c r="S13" s="18"/>
      <c r="T13" s="1">
        <v>85</v>
      </c>
      <c r="U13" s="1">
        <v>83</v>
      </c>
      <c r="V13" s="1">
        <v>76</v>
      </c>
      <c r="W13" s="1">
        <v>88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>
        <v>88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63621</v>
      </c>
      <c r="FK13" s="41">
        <v>63631</v>
      </c>
    </row>
    <row r="14" spans="1:167" x14ac:dyDescent="0.25">
      <c r="A14" s="19">
        <v>4</v>
      </c>
      <c r="B14" s="19">
        <v>138555</v>
      </c>
      <c r="C14" s="19" t="s">
        <v>196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menganalisis konflik, namun perlu pemahaman tentang kekerasan sosial</v>
      </c>
      <c r="K14" s="28">
        <f t="shared" si="5"/>
        <v>86.75</v>
      </c>
      <c r="L14" s="28" t="str">
        <f t="shared" si="6"/>
        <v>A</v>
      </c>
      <c r="M14" s="28">
        <f t="shared" si="7"/>
        <v>86.75</v>
      </c>
      <c r="N14" s="28" t="str">
        <f t="shared" si="8"/>
        <v>A</v>
      </c>
      <c r="O14" s="36">
        <v>1</v>
      </c>
      <c r="P14" s="28" t="str">
        <f t="shared" si="9"/>
        <v>Sangat terampil menyajikan film pembelajaran tentang konflik sosial dan upaya penyelesaiannya</v>
      </c>
      <c r="Q14" s="39"/>
      <c r="R14" s="39" t="s">
        <v>8</v>
      </c>
      <c r="S14" s="18"/>
      <c r="T14" s="1">
        <v>85</v>
      </c>
      <c r="U14" s="1">
        <v>80</v>
      </c>
      <c r="V14" s="1">
        <v>76</v>
      </c>
      <c r="W14" s="1">
        <v>92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1">
        <v>92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138570</v>
      </c>
      <c r="C15" s="19" t="s">
        <v>197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1</v>
      </c>
      <c r="J15" s="28" t="str">
        <f t="shared" si="4"/>
        <v>Memiliki kemampuan menganalisis konflik, namun perlu peningkatan pemahaman dalam meredakannya</v>
      </c>
      <c r="K15" s="28">
        <f t="shared" si="5"/>
        <v>86.25</v>
      </c>
      <c r="L15" s="28" t="str">
        <f t="shared" si="6"/>
        <v>A</v>
      </c>
      <c r="M15" s="28">
        <f t="shared" si="7"/>
        <v>86.25</v>
      </c>
      <c r="N15" s="28" t="str">
        <f t="shared" si="8"/>
        <v>A</v>
      </c>
      <c r="O15" s="36">
        <v>2</v>
      </c>
      <c r="P15" s="28" t="str">
        <f t="shared" si="9"/>
        <v>Sangat terampil menyajikan hasil film pembelajaran tentang konflik sosial dan bentuk akomodasi</v>
      </c>
      <c r="Q15" s="39"/>
      <c r="R15" s="39" t="s">
        <v>8</v>
      </c>
      <c r="S15" s="18"/>
      <c r="T15" s="1">
        <v>85</v>
      </c>
      <c r="U15" s="1">
        <v>80</v>
      </c>
      <c r="V15" s="1">
        <v>80</v>
      </c>
      <c r="W15" s="1">
        <v>90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63622</v>
      </c>
      <c r="FK15" s="41">
        <v>63632</v>
      </c>
    </row>
    <row r="16" spans="1:167" x14ac:dyDescent="0.25">
      <c r="A16" s="19">
        <v>6</v>
      </c>
      <c r="B16" s="19">
        <v>138585</v>
      </c>
      <c r="C16" s="19" t="s">
        <v>198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menganalisis konflik, namun perlu pemahaman tentang kekerasan sosial</v>
      </c>
      <c r="K16" s="28">
        <f t="shared" si="5"/>
        <v>86.75</v>
      </c>
      <c r="L16" s="28" t="str">
        <f t="shared" si="6"/>
        <v>A</v>
      </c>
      <c r="M16" s="28">
        <f t="shared" si="7"/>
        <v>86.75</v>
      </c>
      <c r="N16" s="28" t="str">
        <f t="shared" si="8"/>
        <v>A</v>
      </c>
      <c r="O16" s="36">
        <v>2</v>
      </c>
      <c r="P16" s="28" t="str">
        <f t="shared" si="9"/>
        <v>Sangat terampil menyajikan hasil film pembelajaran tentang konflik sosial dan bentuk akomodasi</v>
      </c>
      <c r="Q16" s="39"/>
      <c r="R16" s="39" t="s">
        <v>8</v>
      </c>
      <c r="S16" s="18"/>
      <c r="T16" s="1">
        <v>85</v>
      </c>
      <c r="U16" s="1">
        <v>84</v>
      </c>
      <c r="V16" s="1">
        <v>76</v>
      </c>
      <c r="W16" s="1">
        <v>92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>
        <v>92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138600</v>
      </c>
      <c r="C17" s="19" t="s">
        <v>199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3</v>
      </c>
      <c r="J17" s="28" t="str">
        <f t="shared" si="4"/>
        <v>Memiliki kemampuan menganalisis konflik sosial dan penyebabnya, namun perlu peningkatan pemahaman tentang kekerasan</v>
      </c>
      <c r="K17" s="28">
        <f t="shared" si="5"/>
        <v>87.75</v>
      </c>
      <c r="L17" s="28" t="str">
        <f t="shared" si="6"/>
        <v>A</v>
      </c>
      <c r="M17" s="28">
        <f t="shared" si="7"/>
        <v>87.75</v>
      </c>
      <c r="N17" s="28" t="str">
        <f t="shared" si="8"/>
        <v>A</v>
      </c>
      <c r="O17" s="36">
        <v>2</v>
      </c>
      <c r="P17" s="28" t="str">
        <f t="shared" si="9"/>
        <v>Sangat terampil menyajikan hasil film pembelajaran tentang konflik sosial dan bentuk akomodasi</v>
      </c>
      <c r="Q17" s="39"/>
      <c r="R17" s="39" t="s">
        <v>8</v>
      </c>
      <c r="S17" s="18"/>
      <c r="T17" s="1">
        <v>80</v>
      </c>
      <c r="U17" s="1">
        <v>83</v>
      </c>
      <c r="V17" s="1">
        <v>76</v>
      </c>
      <c r="W17" s="1">
        <v>96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>
        <v>96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63623</v>
      </c>
      <c r="FK17" s="41">
        <v>63633</v>
      </c>
    </row>
    <row r="18" spans="1:167" x14ac:dyDescent="0.25">
      <c r="A18" s="19">
        <v>8</v>
      </c>
      <c r="B18" s="19">
        <v>138615</v>
      </c>
      <c r="C18" s="19" t="s">
        <v>200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2</v>
      </c>
      <c r="J18" s="28" t="str">
        <f t="shared" si="4"/>
        <v>Memiliki kemampuan menganalisis konflik, namun perlu pemahaman tentang kekerasan sosial</v>
      </c>
      <c r="K18" s="28">
        <f t="shared" si="5"/>
        <v>86.75</v>
      </c>
      <c r="L18" s="28" t="str">
        <f t="shared" si="6"/>
        <v>A</v>
      </c>
      <c r="M18" s="28">
        <f t="shared" si="7"/>
        <v>86.75</v>
      </c>
      <c r="N18" s="28" t="str">
        <f t="shared" si="8"/>
        <v>A</v>
      </c>
      <c r="O18" s="36">
        <v>2</v>
      </c>
      <c r="P18" s="28" t="str">
        <f t="shared" si="9"/>
        <v>Sangat terampil menyajikan hasil film pembelajaran tentang konflik sosial dan bentuk akomodasi</v>
      </c>
      <c r="Q18" s="39"/>
      <c r="R18" s="39" t="s">
        <v>8</v>
      </c>
      <c r="S18" s="18"/>
      <c r="T18" s="1">
        <v>80</v>
      </c>
      <c r="U18" s="1">
        <v>83</v>
      </c>
      <c r="V18" s="1">
        <v>86</v>
      </c>
      <c r="W18" s="1">
        <v>92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>
        <v>92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138630</v>
      </c>
      <c r="C19" s="19" t="s">
        <v>201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3</v>
      </c>
      <c r="J19" s="28" t="str">
        <f t="shared" si="4"/>
        <v>Memiliki kemampuan menganalisis konflik sosial dan penyebabnya, namun perlu peningkatan pemahaman tentang kekerasan</v>
      </c>
      <c r="K19" s="28">
        <f t="shared" si="5"/>
        <v>87.25</v>
      </c>
      <c r="L19" s="28" t="str">
        <f t="shared" si="6"/>
        <v>A</v>
      </c>
      <c r="M19" s="28">
        <f t="shared" si="7"/>
        <v>87.25</v>
      </c>
      <c r="N19" s="28" t="str">
        <f t="shared" si="8"/>
        <v>A</v>
      </c>
      <c r="O19" s="36">
        <v>1</v>
      </c>
      <c r="P19" s="28" t="str">
        <f t="shared" si="9"/>
        <v>Sangat terampil menyajikan film pembelajaran tentang konflik sosial dan upaya penyelesaiannya</v>
      </c>
      <c r="Q19" s="39"/>
      <c r="R19" s="39" t="s">
        <v>8</v>
      </c>
      <c r="S19" s="18"/>
      <c r="T19" s="1">
        <v>85</v>
      </c>
      <c r="U19" s="1">
        <v>80</v>
      </c>
      <c r="V19" s="1">
        <v>80</v>
      </c>
      <c r="W19" s="1">
        <v>94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>
        <v>94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63624</v>
      </c>
      <c r="FK19" s="41">
        <v>63634</v>
      </c>
    </row>
    <row r="20" spans="1:167" x14ac:dyDescent="0.25">
      <c r="A20" s="19">
        <v>10</v>
      </c>
      <c r="B20" s="19">
        <v>138645</v>
      </c>
      <c r="C20" s="19" t="s">
        <v>202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2</v>
      </c>
      <c r="J20" s="28" t="str">
        <f t="shared" si="4"/>
        <v>Memiliki kemampuan menganalisis konflik, namun perlu pemahaman tentang kekerasan sosial</v>
      </c>
      <c r="K20" s="28">
        <f t="shared" si="5"/>
        <v>81.25</v>
      </c>
      <c r="L20" s="28" t="str">
        <f t="shared" si="6"/>
        <v>B</v>
      </c>
      <c r="M20" s="28">
        <f t="shared" si="7"/>
        <v>81.25</v>
      </c>
      <c r="N20" s="28" t="str">
        <f t="shared" si="8"/>
        <v>B</v>
      </c>
      <c r="O20" s="36">
        <v>2</v>
      </c>
      <c r="P20" s="28" t="str">
        <f t="shared" si="9"/>
        <v>Sangat terampil menyajikan hasil film pembelajaran tentang konflik sosial dan bentuk akomodasi</v>
      </c>
      <c r="Q20" s="39"/>
      <c r="R20" s="39" t="s">
        <v>8</v>
      </c>
      <c r="S20" s="18"/>
      <c r="T20" s="1">
        <v>85</v>
      </c>
      <c r="U20" s="1">
        <v>83</v>
      </c>
      <c r="V20" s="1">
        <v>80</v>
      </c>
      <c r="W20" s="1">
        <v>64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>
        <v>70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138660</v>
      </c>
      <c r="C21" s="19" t="s">
        <v>203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3</v>
      </c>
      <c r="J21" s="28" t="str">
        <f t="shared" si="4"/>
        <v>Memiliki kemampuan menganalisis konflik sosial dan penyebabnya, namun perlu peningkatan pemahaman tentang kekerasan</v>
      </c>
      <c r="K21" s="28">
        <f t="shared" si="5"/>
        <v>85.25</v>
      </c>
      <c r="L21" s="28" t="str">
        <f t="shared" si="6"/>
        <v>A</v>
      </c>
      <c r="M21" s="28">
        <f t="shared" si="7"/>
        <v>85.25</v>
      </c>
      <c r="N21" s="28" t="str">
        <f t="shared" si="8"/>
        <v>A</v>
      </c>
      <c r="O21" s="36">
        <v>3</v>
      </c>
      <c r="P21" s="28" t="str">
        <f t="shared" si="9"/>
        <v>Sangat terampil menganalisis upaya penyelesaian konflik sosial</v>
      </c>
      <c r="Q21" s="39"/>
      <c r="R21" s="39" t="s">
        <v>8</v>
      </c>
      <c r="S21" s="18"/>
      <c r="T21" s="1">
        <v>85</v>
      </c>
      <c r="U21" s="1">
        <v>84</v>
      </c>
      <c r="V21" s="1">
        <v>76</v>
      </c>
      <c r="W21" s="1">
        <v>86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>
        <v>86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63625</v>
      </c>
      <c r="FK21" s="41">
        <v>63635</v>
      </c>
    </row>
    <row r="22" spans="1:167" x14ac:dyDescent="0.25">
      <c r="A22" s="19">
        <v>12</v>
      </c>
      <c r="B22" s="19">
        <v>138675</v>
      </c>
      <c r="C22" s="19" t="s">
        <v>204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menganalisis konflik, namun perlu pemahaman tentang kekerasan sosial</v>
      </c>
      <c r="K22" s="28">
        <f t="shared" si="5"/>
        <v>80.75</v>
      </c>
      <c r="L22" s="28" t="str">
        <f t="shared" si="6"/>
        <v>B</v>
      </c>
      <c r="M22" s="28">
        <f t="shared" si="7"/>
        <v>80.75</v>
      </c>
      <c r="N22" s="28" t="str">
        <f t="shared" si="8"/>
        <v>B</v>
      </c>
      <c r="O22" s="36">
        <v>1</v>
      </c>
      <c r="P22" s="28" t="str">
        <f t="shared" si="9"/>
        <v>Sangat terampil menyajikan film pembelajaran tentang konflik sosial dan upaya penyelesaiannya</v>
      </c>
      <c r="Q22" s="39"/>
      <c r="R22" s="39" t="s">
        <v>8</v>
      </c>
      <c r="S22" s="18"/>
      <c r="T22" s="1">
        <v>85</v>
      </c>
      <c r="U22" s="1">
        <v>82</v>
      </c>
      <c r="V22" s="1">
        <v>76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85</v>
      </c>
      <c r="AI22" s="1">
        <v>68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138690</v>
      </c>
      <c r="C23" s="19" t="s">
        <v>205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3</v>
      </c>
      <c r="J23" s="28" t="str">
        <f t="shared" si="4"/>
        <v>Memiliki kemampuan menganalisis konflik sosial dan penyebabnya, namun perlu peningkatan pemahaman tentang kekerasan</v>
      </c>
      <c r="K23" s="28">
        <f t="shared" si="5"/>
        <v>83.75</v>
      </c>
      <c r="L23" s="28" t="str">
        <f t="shared" si="6"/>
        <v>B</v>
      </c>
      <c r="M23" s="28">
        <f t="shared" si="7"/>
        <v>83.75</v>
      </c>
      <c r="N23" s="28" t="str">
        <f t="shared" si="8"/>
        <v>B</v>
      </c>
      <c r="O23" s="36">
        <v>1</v>
      </c>
      <c r="P23" s="28" t="str">
        <f t="shared" si="9"/>
        <v>Sangat terampil menyajikan film pembelajaran tentang konflik sosial dan upaya penyelesaiannya</v>
      </c>
      <c r="Q23" s="39"/>
      <c r="R23" s="39" t="s">
        <v>8</v>
      </c>
      <c r="S23" s="18"/>
      <c r="T23" s="1">
        <v>85</v>
      </c>
      <c r="U23" s="1">
        <v>80</v>
      </c>
      <c r="V23" s="1">
        <v>78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63626</v>
      </c>
      <c r="FK23" s="41">
        <v>63636</v>
      </c>
    </row>
    <row r="24" spans="1:167" x14ac:dyDescent="0.25">
      <c r="A24" s="19">
        <v>14</v>
      </c>
      <c r="B24" s="19">
        <v>138705</v>
      </c>
      <c r="C24" s="19" t="s">
        <v>206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2</v>
      </c>
      <c r="J24" s="28" t="str">
        <f t="shared" si="4"/>
        <v>Memiliki kemampuan menganalisis konflik, namun perlu pemahaman tentang kekerasan sosial</v>
      </c>
      <c r="K24" s="28">
        <f t="shared" si="5"/>
        <v>87.25</v>
      </c>
      <c r="L24" s="28" t="str">
        <f t="shared" si="6"/>
        <v>A</v>
      </c>
      <c r="M24" s="28">
        <f t="shared" si="7"/>
        <v>87.25</v>
      </c>
      <c r="N24" s="28" t="str">
        <f t="shared" si="8"/>
        <v>A</v>
      </c>
      <c r="O24" s="36">
        <v>1</v>
      </c>
      <c r="P24" s="28" t="str">
        <f t="shared" si="9"/>
        <v>Sangat terampil menyajikan film pembelajaran tentang konflik sosial dan upaya penyelesaiannya</v>
      </c>
      <c r="Q24" s="39"/>
      <c r="R24" s="39" t="s">
        <v>8</v>
      </c>
      <c r="S24" s="18"/>
      <c r="T24" s="1">
        <v>85</v>
      </c>
      <c r="U24" s="1">
        <v>84</v>
      </c>
      <c r="V24" s="1">
        <v>82</v>
      </c>
      <c r="W24" s="1">
        <v>94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>
        <v>94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138720</v>
      </c>
      <c r="C25" s="19" t="s">
        <v>207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3</v>
      </c>
      <c r="J25" s="28" t="str">
        <f t="shared" si="4"/>
        <v>Memiliki kemampuan menganalisis konflik sosial dan penyebabnya, namun perlu peningkatan pemahaman tentang kekerasan</v>
      </c>
      <c r="K25" s="28">
        <f t="shared" si="5"/>
        <v>83.75</v>
      </c>
      <c r="L25" s="28" t="str">
        <f t="shared" si="6"/>
        <v>B</v>
      </c>
      <c r="M25" s="28">
        <f t="shared" si="7"/>
        <v>83.75</v>
      </c>
      <c r="N25" s="28" t="str">
        <f t="shared" si="8"/>
        <v>B</v>
      </c>
      <c r="O25" s="36">
        <v>1</v>
      </c>
      <c r="P25" s="28" t="str">
        <f t="shared" si="9"/>
        <v>Sangat terampil menyajikan film pembelajaran tentang konflik sosial dan upaya penyelesaiannya</v>
      </c>
      <c r="Q25" s="39"/>
      <c r="R25" s="39" t="s">
        <v>8</v>
      </c>
      <c r="S25" s="18"/>
      <c r="T25" s="1">
        <v>85</v>
      </c>
      <c r="U25" s="1">
        <v>83</v>
      </c>
      <c r="V25" s="1">
        <v>76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85</v>
      </c>
      <c r="AI25" s="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63627</v>
      </c>
      <c r="FK25" s="41">
        <v>63637</v>
      </c>
    </row>
    <row r="26" spans="1:167" x14ac:dyDescent="0.25">
      <c r="A26" s="19">
        <v>16</v>
      </c>
      <c r="B26" s="19">
        <v>138735</v>
      </c>
      <c r="C26" s="19" t="s">
        <v>208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menganalisis konflik, namun perlu pemahaman tentang kekerasan sosial</v>
      </c>
      <c r="K26" s="28">
        <f t="shared" si="5"/>
        <v>85.25</v>
      </c>
      <c r="L26" s="28" t="str">
        <f t="shared" si="6"/>
        <v>A</v>
      </c>
      <c r="M26" s="28">
        <f t="shared" si="7"/>
        <v>85.25</v>
      </c>
      <c r="N26" s="28" t="str">
        <f t="shared" si="8"/>
        <v>A</v>
      </c>
      <c r="O26" s="36">
        <v>1</v>
      </c>
      <c r="P26" s="28" t="str">
        <f t="shared" si="9"/>
        <v>Sangat terampil menyajikan film pembelajaran tentang konflik sosial dan upaya penyelesaiannya</v>
      </c>
      <c r="Q26" s="39"/>
      <c r="R26" s="39" t="s">
        <v>8</v>
      </c>
      <c r="S26" s="18"/>
      <c r="T26" s="1">
        <v>85</v>
      </c>
      <c r="U26" s="1">
        <v>64</v>
      </c>
      <c r="V26" s="1">
        <v>86</v>
      </c>
      <c r="W26" s="1">
        <v>86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>
        <v>86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138750</v>
      </c>
      <c r="C27" s="19" t="s">
        <v>209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menganalisis konflik, namun perlu pemahaman tentang kekerasan sosial</v>
      </c>
      <c r="K27" s="28">
        <f t="shared" si="5"/>
        <v>84.25</v>
      </c>
      <c r="L27" s="28" t="str">
        <f t="shared" si="6"/>
        <v>A</v>
      </c>
      <c r="M27" s="28">
        <f t="shared" si="7"/>
        <v>84.25</v>
      </c>
      <c r="N27" s="28" t="str">
        <f t="shared" si="8"/>
        <v>A</v>
      </c>
      <c r="O27" s="36">
        <v>1</v>
      </c>
      <c r="P27" s="28" t="str">
        <f t="shared" si="9"/>
        <v>Sangat terampil menyajikan film pembelajaran tentang konflik sosial dan upaya penyelesaiannya</v>
      </c>
      <c r="Q27" s="39"/>
      <c r="R27" s="39" t="s">
        <v>8</v>
      </c>
      <c r="S27" s="18"/>
      <c r="T27" s="1">
        <v>80</v>
      </c>
      <c r="U27" s="1">
        <v>83</v>
      </c>
      <c r="V27" s="1">
        <v>76</v>
      </c>
      <c r="W27" s="1">
        <v>82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85</v>
      </c>
      <c r="AI27" s="1">
        <v>82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63628</v>
      </c>
      <c r="FK27" s="41">
        <v>63638</v>
      </c>
    </row>
    <row r="28" spans="1:167" x14ac:dyDescent="0.25">
      <c r="A28" s="19">
        <v>18</v>
      </c>
      <c r="B28" s="19">
        <v>138765</v>
      </c>
      <c r="C28" s="19" t="s">
        <v>210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1</v>
      </c>
      <c r="J28" s="28" t="str">
        <f t="shared" si="4"/>
        <v>Memiliki kemampuan menganalisis konflik, namun perlu peningkatan pemahaman dalam meredakannya</v>
      </c>
      <c r="K28" s="28">
        <f t="shared" si="5"/>
        <v>85.25</v>
      </c>
      <c r="L28" s="28" t="str">
        <f t="shared" si="6"/>
        <v>A</v>
      </c>
      <c r="M28" s="28">
        <f t="shared" si="7"/>
        <v>85.25</v>
      </c>
      <c r="N28" s="28" t="str">
        <f t="shared" si="8"/>
        <v>A</v>
      </c>
      <c r="O28" s="36">
        <v>1</v>
      </c>
      <c r="P28" s="28" t="str">
        <f t="shared" si="9"/>
        <v>Sangat terampil menyajikan film pembelajaran tentang konflik sosial dan upaya penyelesaiannya</v>
      </c>
      <c r="Q28" s="39"/>
      <c r="R28" s="39" t="s">
        <v>8</v>
      </c>
      <c r="S28" s="18"/>
      <c r="T28" s="1">
        <v>85</v>
      </c>
      <c r="U28" s="1">
        <v>83</v>
      </c>
      <c r="V28" s="1">
        <v>78</v>
      </c>
      <c r="W28" s="1">
        <v>86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>
        <v>86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138780</v>
      </c>
      <c r="C29" s="19" t="s">
        <v>211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1</v>
      </c>
      <c r="J29" s="28" t="str">
        <f t="shared" si="4"/>
        <v>Memiliki kemampuan menganalisis konflik, namun perlu peningkatan pemahaman dalam meredakannya</v>
      </c>
      <c r="K29" s="28">
        <f t="shared" si="5"/>
        <v>78.75</v>
      </c>
      <c r="L29" s="28" t="str">
        <f t="shared" si="6"/>
        <v>B</v>
      </c>
      <c r="M29" s="28">
        <f t="shared" si="7"/>
        <v>78.75</v>
      </c>
      <c r="N29" s="28" t="str">
        <f t="shared" si="8"/>
        <v>B</v>
      </c>
      <c r="O29" s="36">
        <v>1</v>
      </c>
      <c r="P29" s="28" t="str">
        <f t="shared" si="9"/>
        <v>Sangat terampil menyajikan film pembelajaran tentang konflik sosial dan upaya penyelesaiannya</v>
      </c>
      <c r="Q29" s="39"/>
      <c r="R29" s="39" t="s">
        <v>8</v>
      </c>
      <c r="S29" s="18"/>
      <c r="T29" s="1">
        <v>85</v>
      </c>
      <c r="U29" s="1">
        <v>84</v>
      </c>
      <c r="V29" s="1">
        <v>76</v>
      </c>
      <c r="W29" s="1">
        <v>76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>
        <v>60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63629</v>
      </c>
      <c r="FK29" s="41">
        <v>63639</v>
      </c>
    </row>
    <row r="30" spans="1:167" x14ac:dyDescent="0.25">
      <c r="A30" s="19">
        <v>20</v>
      </c>
      <c r="B30" s="19">
        <v>138795</v>
      </c>
      <c r="C30" s="19" t="s">
        <v>212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1</v>
      </c>
      <c r="J30" s="28" t="str">
        <f t="shared" si="4"/>
        <v>Memiliki kemampuan menganalisis konflik, namun perlu peningkatan pemahaman dalam meredakannya</v>
      </c>
      <c r="K30" s="28">
        <f t="shared" si="5"/>
        <v>82.75</v>
      </c>
      <c r="L30" s="28" t="str">
        <f t="shared" si="6"/>
        <v>B</v>
      </c>
      <c r="M30" s="28">
        <f t="shared" si="7"/>
        <v>82.75</v>
      </c>
      <c r="N30" s="28" t="str">
        <f t="shared" si="8"/>
        <v>B</v>
      </c>
      <c r="O30" s="36">
        <v>2</v>
      </c>
      <c r="P30" s="28" t="str">
        <f t="shared" si="9"/>
        <v>Sangat terampil menyajikan hasil film pembelajaran tentang konflik sosial dan bentuk akomodasi</v>
      </c>
      <c r="Q30" s="39"/>
      <c r="R30" s="39" t="s">
        <v>8</v>
      </c>
      <c r="S30" s="18"/>
      <c r="T30" s="1">
        <v>60</v>
      </c>
      <c r="U30" s="1">
        <v>83</v>
      </c>
      <c r="V30" s="1">
        <v>85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85</v>
      </c>
      <c r="AI30" s="1">
        <v>76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138810</v>
      </c>
      <c r="C31" s="19" t="s">
        <v>213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menganalisis konflik, namun perlu peningkatan pemahaman dalam meredakannya</v>
      </c>
      <c r="K31" s="28">
        <f t="shared" si="5"/>
        <v>85.75</v>
      </c>
      <c r="L31" s="28" t="str">
        <f t="shared" si="6"/>
        <v>A</v>
      </c>
      <c r="M31" s="28">
        <f t="shared" si="7"/>
        <v>85.75</v>
      </c>
      <c r="N31" s="28" t="str">
        <f t="shared" si="8"/>
        <v>A</v>
      </c>
      <c r="O31" s="36">
        <v>1</v>
      </c>
      <c r="P31" s="28" t="str">
        <f t="shared" si="9"/>
        <v>Sangat terampil menyajikan film pembelajaran tentang konflik sosial dan upaya penyelesaiannya</v>
      </c>
      <c r="Q31" s="39"/>
      <c r="R31" s="39" t="s">
        <v>8</v>
      </c>
      <c r="S31" s="18"/>
      <c r="T31" s="1">
        <v>85</v>
      </c>
      <c r="U31" s="1">
        <v>80</v>
      </c>
      <c r="V31" s="1">
        <v>86</v>
      </c>
      <c r="W31" s="1">
        <v>88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>
        <v>88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63630</v>
      </c>
      <c r="FK31" s="41">
        <v>63640</v>
      </c>
    </row>
    <row r="32" spans="1:167" x14ac:dyDescent="0.25">
      <c r="A32" s="19">
        <v>22</v>
      </c>
      <c r="B32" s="19">
        <v>138825</v>
      </c>
      <c r="C32" s="19" t="s">
        <v>214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2</v>
      </c>
      <c r="J32" s="28" t="str">
        <f t="shared" si="4"/>
        <v>Memiliki kemampuan menganalisis konflik, namun perlu pemahaman tentang kekerasan sosial</v>
      </c>
      <c r="K32" s="28">
        <f t="shared" si="5"/>
        <v>81.75</v>
      </c>
      <c r="L32" s="28" t="str">
        <f t="shared" si="6"/>
        <v>B</v>
      </c>
      <c r="M32" s="28">
        <f t="shared" si="7"/>
        <v>81.75</v>
      </c>
      <c r="N32" s="28" t="str">
        <f t="shared" si="8"/>
        <v>B</v>
      </c>
      <c r="O32" s="36">
        <v>2</v>
      </c>
      <c r="P32" s="28" t="str">
        <f t="shared" si="9"/>
        <v>Sangat terampil menyajikan hasil film pembelajaran tentang konflik sosial dan bentuk akomodasi</v>
      </c>
      <c r="Q32" s="39"/>
      <c r="R32" s="39" t="s">
        <v>8</v>
      </c>
      <c r="S32" s="18"/>
      <c r="T32" s="1">
        <v>80</v>
      </c>
      <c r="U32" s="1">
        <v>84</v>
      </c>
      <c r="V32" s="1">
        <v>90</v>
      </c>
      <c r="W32" s="1">
        <v>90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85</v>
      </c>
      <c r="AI32" s="1">
        <v>72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138840</v>
      </c>
      <c r="C33" s="19" t="s">
        <v>215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menganalisis konflik, namun perlu peningkatan pemahaman dalam meredakannya</v>
      </c>
      <c r="K33" s="28">
        <f t="shared" si="5"/>
        <v>85.75</v>
      </c>
      <c r="L33" s="28" t="str">
        <f t="shared" si="6"/>
        <v>A</v>
      </c>
      <c r="M33" s="28">
        <f t="shared" si="7"/>
        <v>85.75</v>
      </c>
      <c r="N33" s="28" t="str">
        <f t="shared" si="8"/>
        <v>A</v>
      </c>
      <c r="O33" s="36">
        <v>3</v>
      </c>
      <c r="P33" s="28" t="str">
        <f t="shared" si="9"/>
        <v>Sangat terampil menganalisis upaya penyelesaian konflik sosial</v>
      </c>
      <c r="Q33" s="39"/>
      <c r="R33" s="39" t="s">
        <v>8</v>
      </c>
      <c r="S33" s="18"/>
      <c r="T33" s="1">
        <v>85</v>
      </c>
      <c r="U33" s="1">
        <v>82</v>
      </c>
      <c r="V33" s="1">
        <v>92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>
        <v>88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138855</v>
      </c>
      <c r="C34" s="19" t="s">
        <v>216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1</v>
      </c>
      <c r="J34" s="28" t="str">
        <f t="shared" si="4"/>
        <v>Memiliki kemampuan menganalisis konflik, namun perlu peningkatan pemahaman dalam meredakannya</v>
      </c>
      <c r="K34" s="28">
        <f t="shared" si="5"/>
        <v>86.25</v>
      </c>
      <c r="L34" s="28" t="str">
        <f t="shared" si="6"/>
        <v>A</v>
      </c>
      <c r="M34" s="28">
        <f t="shared" si="7"/>
        <v>86.25</v>
      </c>
      <c r="N34" s="28" t="str">
        <f t="shared" si="8"/>
        <v>A</v>
      </c>
      <c r="O34" s="36">
        <v>2</v>
      </c>
      <c r="P34" s="28" t="str">
        <f t="shared" si="9"/>
        <v>Sangat terampil menyajikan hasil film pembelajaran tentang konflik sosial dan bentuk akomodasi</v>
      </c>
      <c r="Q34" s="39"/>
      <c r="R34" s="39" t="s">
        <v>8</v>
      </c>
      <c r="S34" s="18"/>
      <c r="T34" s="1">
        <v>85</v>
      </c>
      <c r="U34" s="1">
        <v>83</v>
      </c>
      <c r="V34" s="1">
        <v>76</v>
      </c>
      <c r="W34" s="1">
        <v>90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138870</v>
      </c>
      <c r="C35" s="19" t="s">
        <v>217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1</v>
      </c>
      <c r="J35" s="28" t="str">
        <f t="shared" si="4"/>
        <v>Memiliki kemampuan menganalisis konflik, namun perlu peningkatan pemahaman dalam meredakannya</v>
      </c>
      <c r="K35" s="28">
        <f t="shared" si="5"/>
        <v>83.75</v>
      </c>
      <c r="L35" s="28" t="str">
        <f t="shared" si="6"/>
        <v>B</v>
      </c>
      <c r="M35" s="28">
        <f t="shared" si="7"/>
        <v>83.75</v>
      </c>
      <c r="N35" s="28" t="str">
        <f t="shared" si="8"/>
        <v>B</v>
      </c>
      <c r="O35" s="36">
        <v>3</v>
      </c>
      <c r="P35" s="28" t="str">
        <f t="shared" si="9"/>
        <v>Sangat terampil menganalisis upaya penyelesaian konflik sosial</v>
      </c>
      <c r="Q35" s="39"/>
      <c r="R35" s="39" t="s">
        <v>8</v>
      </c>
      <c r="S35" s="18"/>
      <c r="T35" s="1">
        <v>85</v>
      </c>
      <c r="U35" s="1">
        <v>82</v>
      </c>
      <c r="V35" s="1">
        <v>80</v>
      </c>
      <c r="W35" s="1">
        <v>90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142756</v>
      </c>
      <c r="C36" s="19" t="s">
        <v>218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2</v>
      </c>
      <c r="J36" s="28" t="str">
        <f t="shared" si="4"/>
        <v>Memiliki kemampuan menganalisis konflik, namun perlu pemahaman tentang kekerasan sosial</v>
      </c>
      <c r="K36" s="28">
        <f t="shared" si="5"/>
        <v>81.75</v>
      </c>
      <c r="L36" s="28" t="str">
        <f t="shared" si="6"/>
        <v>B</v>
      </c>
      <c r="M36" s="28">
        <f t="shared" si="7"/>
        <v>81.75</v>
      </c>
      <c r="N36" s="28" t="str">
        <f t="shared" si="8"/>
        <v>B</v>
      </c>
      <c r="O36" s="36">
        <v>2</v>
      </c>
      <c r="P36" s="28" t="str">
        <f t="shared" si="9"/>
        <v>Sangat terampil menyajikan hasil film pembelajaran tentang konflik sosial dan bentuk akomodasi</v>
      </c>
      <c r="Q36" s="39"/>
      <c r="R36" s="39" t="s">
        <v>8</v>
      </c>
      <c r="S36" s="18"/>
      <c r="T36" s="1">
        <v>80</v>
      </c>
      <c r="U36" s="1">
        <v>84</v>
      </c>
      <c r="V36" s="1">
        <v>76</v>
      </c>
      <c r="W36" s="1">
        <v>72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>
        <v>72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138885</v>
      </c>
      <c r="C37" s="19" t="s">
        <v>219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menganalisis konflik, namun perlu peningkatan pemahaman dalam meredakannya</v>
      </c>
      <c r="K37" s="28">
        <f t="shared" si="5"/>
        <v>87.25</v>
      </c>
      <c r="L37" s="28" t="str">
        <f t="shared" si="6"/>
        <v>A</v>
      </c>
      <c r="M37" s="28">
        <f t="shared" si="7"/>
        <v>87.25</v>
      </c>
      <c r="N37" s="28" t="str">
        <f t="shared" si="8"/>
        <v>A</v>
      </c>
      <c r="O37" s="36">
        <v>1</v>
      </c>
      <c r="P37" s="28" t="str">
        <f t="shared" si="9"/>
        <v>Sangat terampil menyajikan film pembelajaran tentang konflik sosial dan upaya penyelesaiannya</v>
      </c>
      <c r="Q37" s="39"/>
      <c r="R37" s="39" t="s">
        <v>8</v>
      </c>
      <c r="S37" s="18"/>
      <c r="T37" s="1">
        <v>85</v>
      </c>
      <c r="U37" s="1">
        <v>84</v>
      </c>
      <c r="V37" s="1">
        <v>76</v>
      </c>
      <c r="W37" s="1">
        <v>94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>
        <v>94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138900</v>
      </c>
      <c r="C38" s="19" t="s">
        <v>220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menganalisis konflik, namun perlu pemahaman tentang kekerasan sosial</v>
      </c>
      <c r="K38" s="28">
        <f t="shared" si="5"/>
        <v>82.75</v>
      </c>
      <c r="L38" s="28" t="str">
        <f t="shared" si="6"/>
        <v>B</v>
      </c>
      <c r="M38" s="28">
        <f t="shared" si="7"/>
        <v>82.75</v>
      </c>
      <c r="N38" s="28" t="str">
        <f t="shared" si="8"/>
        <v>B</v>
      </c>
      <c r="O38" s="36">
        <v>1</v>
      </c>
      <c r="P38" s="28" t="str">
        <f t="shared" si="9"/>
        <v>Sangat terampil menyajikan film pembelajaran tentang konflik sosial dan upaya penyelesaiannya</v>
      </c>
      <c r="Q38" s="39"/>
      <c r="R38" s="39" t="s">
        <v>8</v>
      </c>
      <c r="S38" s="18"/>
      <c r="T38" s="1">
        <v>85</v>
      </c>
      <c r="U38" s="1">
        <v>82</v>
      </c>
      <c r="V38" s="1">
        <v>76</v>
      </c>
      <c r="W38" s="1">
        <v>76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85</v>
      </c>
      <c r="AI38" s="1">
        <v>76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138915</v>
      </c>
      <c r="C39" s="19" t="s">
        <v>221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menganalisis konflik, namun perlu peningkatan pemahaman dalam meredakannya</v>
      </c>
      <c r="K39" s="28">
        <f t="shared" si="5"/>
        <v>87.75</v>
      </c>
      <c r="L39" s="28" t="str">
        <f t="shared" si="6"/>
        <v>A</v>
      </c>
      <c r="M39" s="28">
        <f t="shared" si="7"/>
        <v>87.75</v>
      </c>
      <c r="N39" s="28" t="str">
        <f t="shared" si="8"/>
        <v>A</v>
      </c>
      <c r="O39" s="36">
        <v>1</v>
      </c>
      <c r="P39" s="28" t="str">
        <f t="shared" si="9"/>
        <v>Sangat terampil menyajikan film pembelajaran tentang konflik sosial dan upaya penyelesaiannya</v>
      </c>
      <c r="Q39" s="39"/>
      <c r="R39" s="39" t="s">
        <v>8</v>
      </c>
      <c r="S39" s="18"/>
      <c r="T39" s="1">
        <v>85</v>
      </c>
      <c r="U39" s="1">
        <v>84</v>
      </c>
      <c r="V39" s="1">
        <v>82</v>
      </c>
      <c r="W39" s="1">
        <v>96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>
        <v>96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138930</v>
      </c>
      <c r="C40" s="19" t="s">
        <v>222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menganalisis konflik, namun perlu peningkatan pemahaman dalam meredakannya</v>
      </c>
      <c r="K40" s="28">
        <f t="shared" si="5"/>
        <v>86.75</v>
      </c>
      <c r="L40" s="28" t="str">
        <f t="shared" si="6"/>
        <v>A</v>
      </c>
      <c r="M40" s="28">
        <f t="shared" si="7"/>
        <v>86.75</v>
      </c>
      <c r="N40" s="28" t="str">
        <f t="shared" si="8"/>
        <v>A</v>
      </c>
      <c r="O40" s="36">
        <v>1</v>
      </c>
      <c r="P40" s="28" t="str">
        <f t="shared" si="9"/>
        <v>Sangat terampil menyajikan film pembelajaran tentang konflik sosial dan upaya penyelesaiannya</v>
      </c>
      <c r="Q40" s="39"/>
      <c r="R40" s="39" t="s">
        <v>8</v>
      </c>
      <c r="S40" s="18"/>
      <c r="T40" s="1">
        <v>90</v>
      </c>
      <c r="U40" s="1">
        <v>84</v>
      </c>
      <c r="V40" s="1">
        <v>76</v>
      </c>
      <c r="W40" s="1">
        <v>92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1">
        <v>92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138945</v>
      </c>
      <c r="C41" s="19" t="s">
        <v>223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1</v>
      </c>
      <c r="J41" s="28" t="str">
        <f t="shared" si="4"/>
        <v>Memiliki kemampuan menganalisis konflik, namun perlu peningkatan pemahaman dalam meredakannya</v>
      </c>
      <c r="K41" s="28">
        <f t="shared" si="5"/>
        <v>83.75</v>
      </c>
      <c r="L41" s="28" t="str">
        <f t="shared" si="6"/>
        <v>B</v>
      </c>
      <c r="M41" s="28">
        <f t="shared" si="7"/>
        <v>83.75</v>
      </c>
      <c r="N41" s="28" t="str">
        <f t="shared" si="8"/>
        <v>B</v>
      </c>
      <c r="O41" s="36">
        <v>2</v>
      </c>
      <c r="P41" s="28" t="str">
        <f t="shared" si="9"/>
        <v>Sangat terampil menyajikan hasil film pembelajaran tentang konflik sosial dan bentuk akomodasi</v>
      </c>
      <c r="Q41" s="39"/>
      <c r="R41" s="39" t="s">
        <v>8</v>
      </c>
      <c r="S41" s="18"/>
      <c r="T41" s="1">
        <v>85</v>
      </c>
      <c r="U41" s="1">
        <v>82</v>
      </c>
      <c r="V41" s="1">
        <v>78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85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138960</v>
      </c>
      <c r="C42" s="19" t="s">
        <v>224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menganalisis konflik, namun perlu peningkatan pemahaman dalam meredakannya</v>
      </c>
      <c r="K42" s="28">
        <f t="shared" si="5"/>
        <v>87.75</v>
      </c>
      <c r="L42" s="28" t="str">
        <f t="shared" si="6"/>
        <v>A</v>
      </c>
      <c r="M42" s="28">
        <f t="shared" si="7"/>
        <v>87.75</v>
      </c>
      <c r="N42" s="28" t="str">
        <f t="shared" si="8"/>
        <v>A</v>
      </c>
      <c r="O42" s="36">
        <v>3</v>
      </c>
      <c r="P42" s="28" t="str">
        <f t="shared" si="9"/>
        <v>Sangat terampil menganalisis upaya penyelesaian konflik sosial</v>
      </c>
      <c r="Q42" s="39"/>
      <c r="R42" s="39" t="s">
        <v>8</v>
      </c>
      <c r="S42" s="18"/>
      <c r="T42" s="1">
        <v>85</v>
      </c>
      <c r="U42" s="1">
        <v>84</v>
      </c>
      <c r="V42" s="1">
        <v>76</v>
      </c>
      <c r="W42" s="1">
        <v>96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1">
        <v>96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138975</v>
      </c>
      <c r="C43" s="19" t="s">
        <v>225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menganalisis konflik, namun perlu pemahaman tentang kekerasan sosial</v>
      </c>
      <c r="K43" s="28">
        <f t="shared" si="5"/>
        <v>84.75</v>
      </c>
      <c r="L43" s="28" t="str">
        <f t="shared" si="6"/>
        <v>A</v>
      </c>
      <c r="M43" s="28">
        <f t="shared" si="7"/>
        <v>84.75</v>
      </c>
      <c r="N43" s="28" t="str">
        <f t="shared" si="8"/>
        <v>A</v>
      </c>
      <c r="O43" s="36">
        <v>3</v>
      </c>
      <c r="P43" s="28" t="str">
        <f t="shared" si="9"/>
        <v>Sangat terampil menganalisis upaya penyelesaian konflik sosial</v>
      </c>
      <c r="Q43" s="39"/>
      <c r="R43" s="39" t="s">
        <v>8</v>
      </c>
      <c r="S43" s="18"/>
      <c r="T43" s="1">
        <v>85</v>
      </c>
      <c r="U43" s="1">
        <v>84</v>
      </c>
      <c r="V43" s="1">
        <v>76</v>
      </c>
      <c r="W43" s="1">
        <v>84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85</v>
      </c>
      <c r="AI43" s="1">
        <v>84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138990</v>
      </c>
      <c r="C44" s="19" t="s">
        <v>226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3</v>
      </c>
      <c r="J44" s="28" t="str">
        <f t="shared" si="4"/>
        <v>Memiliki kemampuan menganalisis konflik sosial dan penyebabnya, namun perlu peningkatan pemahaman tentang kekerasan</v>
      </c>
      <c r="K44" s="28">
        <f t="shared" si="5"/>
        <v>87.75</v>
      </c>
      <c r="L44" s="28" t="str">
        <f t="shared" si="6"/>
        <v>A</v>
      </c>
      <c r="M44" s="28">
        <f t="shared" si="7"/>
        <v>87.75</v>
      </c>
      <c r="N44" s="28" t="str">
        <f t="shared" si="8"/>
        <v>A</v>
      </c>
      <c r="O44" s="36">
        <v>2</v>
      </c>
      <c r="P44" s="28" t="str">
        <f t="shared" si="9"/>
        <v>Sangat terampil menyajikan hasil film pembelajaran tentang konflik sosial dan bentuk akomodasi</v>
      </c>
      <c r="Q44" s="39"/>
      <c r="R44" s="39" t="s">
        <v>8</v>
      </c>
      <c r="S44" s="18"/>
      <c r="T44" s="1">
        <v>85</v>
      </c>
      <c r="U44" s="1">
        <v>80</v>
      </c>
      <c r="V44" s="1">
        <v>80</v>
      </c>
      <c r="W44" s="1">
        <v>96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>
        <v>96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139005</v>
      </c>
      <c r="C45" s="19" t="s">
        <v>227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menganalisis konflik, namun perlu pemahaman tentang kekerasan sosial</v>
      </c>
      <c r="K45" s="28">
        <f t="shared" si="5"/>
        <v>83.25</v>
      </c>
      <c r="L45" s="28" t="str">
        <f t="shared" si="6"/>
        <v>B</v>
      </c>
      <c r="M45" s="28">
        <f t="shared" si="7"/>
        <v>83.25</v>
      </c>
      <c r="N45" s="28" t="str">
        <f t="shared" si="8"/>
        <v>B</v>
      </c>
      <c r="O45" s="36">
        <v>2</v>
      </c>
      <c r="P45" s="28" t="str">
        <f t="shared" si="9"/>
        <v>Sangat terampil menyajikan hasil film pembelajaran tentang konflik sosial dan bentuk akomodasi</v>
      </c>
      <c r="Q45" s="39"/>
      <c r="R45" s="39" t="s">
        <v>8</v>
      </c>
      <c r="S45" s="18"/>
      <c r="T45" s="1">
        <v>80</v>
      </c>
      <c r="U45" s="1">
        <v>80</v>
      </c>
      <c r="V45" s="1">
        <v>80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85</v>
      </c>
      <c r="AI45" s="1">
        <v>78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139020</v>
      </c>
      <c r="C46" s="19" t="s">
        <v>228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2</v>
      </c>
      <c r="J46" s="28" t="str">
        <f t="shared" si="4"/>
        <v>Memiliki kemampuan menganalisis konflik, namun perlu pemahaman tentang kekerasan sosial</v>
      </c>
      <c r="K46" s="28">
        <f t="shared" si="5"/>
        <v>85.75</v>
      </c>
      <c r="L46" s="28" t="str">
        <f t="shared" si="6"/>
        <v>A</v>
      </c>
      <c r="M46" s="28">
        <f t="shared" si="7"/>
        <v>85.75</v>
      </c>
      <c r="N46" s="28" t="str">
        <f t="shared" si="8"/>
        <v>A</v>
      </c>
      <c r="O46" s="36">
        <v>1</v>
      </c>
      <c r="P46" s="28" t="str">
        <f t="shared" si="9"/>
        <v>Sangat terampil menyajikan film pembelajaran tentang konflik sosial dan upaya penyelesaiannya</v>
      </c>
      <c r="Q46" s="39"/>
      <c r="R46" s="39" t="s">
        <v>8</v>
      </c>
      <c r="S46" s="18"/>
      <c r="T46" s="1">
        <v>85</v>
      </c>
      <c r="U46" s="1">
        <v>82</v>
      </c>
      <c r="V46" s="1">
        <v>86</v>
      </c>
      <c r="W46" s="1">
        <v>88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85</v>
      </c>
      <c r="AI46" s="1">
        <v>88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83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XI-IPS 1</vt:lpstr>
      <vt:lpstr>XI-IPS 2</vt:lpstr>
      <vt:lpstr>XI-IPS 3</vt:lpstr>
      <vt:lpstr>XI-IPS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2020-06-09T11:39:13Z</dcterms:modified>
  <cp:category/>
</cp:coreProperties>
</file>