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40" windowWidth="19815" windowHeight="9150"/>
  </bookViews>
  <sheets>
    <sheet name="XII-MIPA 1" sheetId="1" r:id="rId1"/>
    <sheet name="XII-MIPA 2" sheetId="2" r:id="rId2"/>
  </sheets>
  <calcPr calcId="144525"/>
</workbook>
</file>

<file path=xl/calcChain.xml><?xml version="1.0" encoding="utf-8"?>
<calcChain xmlns="http://schemas.openxmlformats.org/spreadsheetml/2006/main">
  <c r="K55" i="2" l="1"/>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E46" i="2"/>
  <c r="F46" i="2" s="1"/>
  <c r="P45" i="2"/>
  <c r="M45" i="2"/>
  <c r="N45" i="2" s="1"/>
  <c r="K45" i="2"/>
  <c r="L45" i="2" s="1"/>
  <c r="J45" i="2"/>
  <c r="H45" i="2"/>
  <c r="G45" i="2"/>
  <c r="E45" i="2"/>
  <c r="F45" i="2" s="1"/>
  <c r="P44" i="2"/>
  <c r="M44" i="2"/>
  <c r="N44" i="2" s="1"/>
  <c r="K44" i="2"/>
  <c r="L44" i="2" s="1"/>
  <c r="J44" i="2"/>
  <c r="H44" i="2"/>
  <c r="G44" i="2"/>
  <c r="E44" i="2"/>
  <c r="F44" i="2" s="1"/>
  <c r="P43" i="2"/>
  <c r="M43" i="2"/>
  <c r="N43" i="2" s="1"/>
  <c r="K43" i="2"/>
  <c r="L43" i="2" s="1"/>
  <c r="J43" i="2"/>
  <c r="H43" i="2"/>
  <c r="G43" i="2"/>
  <c r="E43" i="2"/>
  <c r="F43" i="2" s="1"/>
  <c r="P42" i="2"/>
  <c r="M42" i="2"/>
  <c r="N42" i="2" s="1"/>
  <c r="K42" i="2"/>
  <c r="L42" i="2" s="1"/>
  <c r="J42" i="2"/>
  <c r="H42" i="2"/>
  <c r="G42" i="2"/>
  <c r="E42" i="2"/>
  <c r="F42" i="2" s="1"/>
  <c r="P41" i="2"/>
  <c r="M41" i="2"/>
  <c r="N41" i="2" s="1"/>
  <c r="K41" i="2"/>
  <c r="L41" i="2" s="1"/>
  <c r="J41" i="2"/>
  <c r="H41" i="2"/>
  <c r="G41" i="2"/>
  <c r="E41" i="2"/>
  <c r="F41" i="2" s="1"/>
  <c r="P40" i="2"/>
  <c r="M40" i="2"/>
  <c r="N40" i="2" s="1"/>
  <c r="K40" i="2"/>
  <c r="L40" i="2" s="1"/>
  <c r="J40" i="2"/>
  <c r="H40" i="2"/>
  <c r="G40" i="2"/>
  <c r="E40" i="2"/>
  <c r="F40" i="2" s="1"/>
  <c r="P39" i="2"/>
  <c r="M39" i="2"/>
  <c r="N39" i="2" s="1"/>
  <c r="K39" i="2"/>
  <c r="L39" i="2" s="1"/>
  <c r="J39" i="2"/>
  <c r="G39" i="2"/>
  <c r="H39" i="2" s="1"/>
  <c r="E39" i="2"/>
  <c r="F39" i="2" s="1"/>
  <c r="P38" i="2"/>
  <c r="M38" i="2"/>
  <c r="N38" i="2" s="1"/>
  <c r="K38" i="2"/>
  <c r="L38" i="2" s="1"/>
  <c r="J38" i="2"/>
  <c r="H38" i="2"/>
  <c r="G38" i="2"/>
  <c r="E38" i="2"/>
  <c r="F38" i="2" s="1"/>
  <c r="P37" i="2"/>
  <c r="M37" i="2"/>
  <c r="N37" i="2" s="1"/>
  <c r="K37" i="2"/>
  <c r="L37" i="2" s="1"/>
  <c r="J37" i="2"/>
  <c r="H37" i="2"/>
  <c r="G37" i="2"/>
  <c r="E37" i="2"/>
  <c r="F37" i="2" s="1"/>
  <c r="P36" i="2"/>
  <c r="M36" i="2"/>
  <c r="N36" i="2" s="1"/>
  <c r="K36" i="2"/>
  <c r="L36" i="2" s="1"/>
  <c r="J36" i="2"/>
  <c r="H36" i="2"/>
  <c r="G36" i="2"/>
  <c r="E36" i="2"/>
  <c r="F36" i="2" s="1"/>
  <c r="P35" i="2"/>
  <c r="M35" i="2"/>
  <c r="N35" i="2" s="1"/>
  <c r="K35" i="2"/>
  <c r="L35" i="2" s="1"/>
  <c r="J35" i="2"/>
  <c r="H35" i="2"/>
  <c r="G35" i="2"/>
  <c r="E35" i="2"/>
  <c r="F35" i="2" s="1"/>
  <c r="P34" i="2"/>
  <c r="M34" i="2"/>
  <c r="N34" i="2" s="1"/>
  <c r="K34" i="2"/>
  <c r="L34" i="2" s="1"/>
  <c r="J34" i="2"/>
  <c r="H34" i="2"/>
  <c r="G34" i="2"/>
  <c r="E34" i="2"/>
  <c r="F34" i="2" s="1"/>
  <c r="P33" i="2"/>
  <c r="M33" i="2"/>
  <c r="N33" i="2" s="1"/>
  <c r="K33" i="2"/>
  <c r="L33" i="2" s="1"/>
  <c r="J33" i="2"/>
  <c r="H33" i="2"/>
  <c r="G33" i="2"/>
  <c r="E33" i="2"/>
  <c r="F33" i="2" s="1"/>
  <c r="P32" i="2"/>
  <c r="M32" i="2"/>
  <c r="N32" i="2" s="1"/>
  <c r="K32" i="2"/>
  <c r="L32" i="2" s="1"/>
  <c r="J32" i="2"/>
  <c r="H32" i="2"/>
  <c r="G32" i="2"/>
  <c r="E32" i="2"/>
  <c r="F32" i="2" s="1"/>
  <c r="P31" i="2"/>
  <c r="M31" i="2"/>
  <c r="N31" i="2" s="1"/>
  <c r="K31" i="2"/>
  <c r="L31" i="2" s="1"/>
  <c r="J31" i="2"/>
  <c r="H31" i="2"/>
  <c r="G31" i="2"/>
  <c r="E31" i="2"/>
  <c r="F31" i="2" s="1"/>
  <c r="P30" i="2"/>
  <c r="M30" i="2"/>
  <c r="N30" i="2" s="1"/>
  <c r="K30" i="2"/>
  <c r="L30" i="2" s="1"/>
  <c r="J30" i="2"/>
  <c r="H30" i="2"/>
  <c r="G30" i="2"/>
  <c r="E30" i="2"/>
  <c r="F30" i="2" s="1"/>
  <c r="P29" i="2"/>
  <c r="M29" i="2"/>
  <c r="N29" i="2" s="1"/>
  <c r="K29" i="2"/>
  <c r="L29" i="2" s="1"/>
  <c r="J29" i="2"/>
  <c r="H29" i="2"/>
  <c r="G29" i="2"/>
  <c r="E29" i="2"/>
  <c r="F29" i="2" s="1"/>
  <c r="P28" i="2"/>
  <c r="M28" i="2"/>
  <c r="N28" i="2" s="1"/>
  <c r="K28" i="2"/>
  <c r="L28" i="2" s="1"/>
  <c r="J28" i="2"/>
  <c r="H28" i="2"/>
  <c r="G28" i="2"/>
  <c r="E28" i="2"/>
  <c r="F28" i="2" s="1"/>
  <c r="P27" i="2"/>
  <c r="M27" i="2"/>
  <c r="N27" i="2" s="1"/>
  <c r="K27" i="2"/>
  <c r="L27" i="2" s="1"/>
  <c r="J27" i="2"/>
  <c r="H27" i="2"/>
  <c r="G27" i="2"/>
  <c r="E27" i="2"/>
  <c r="F27" i="2" s="1"/>
  <c r="P26" i="2"/>
  <c r="M26" i="2"/>
  <c r="N26" i="2" s="1"/>
  <c r="K26" i="2"/>
  <c r="L26" i="2" s="1"/>
  <c r="J26" i="2"/>
  <c r="H26" i="2"/>
  <c r="G26" i="2"/>
  <c r="E26" i="2"/>
  <c r="F26" i="2" s="1"/>
  <c r="P25" i="2"/>
  <c r="M25" i="2"/>
  <c r="N25" i="2" s="1"/>
  <c r="K25" i="2"/>
  <c r="L25" i="2" s="1"/>
  <c r="J25" i="2"/>
  <c r="H25" i="2"/>
  <c r="G25" i="2"/>
  <c r="E25" i="2"/>
  <c r="F25" i="2" s="1"/>
  <c r="P24" i="2"/>
  <c r="M24" i="2"/>
  <c r="N24" i="2" s="1"/>
  <c r="K24" i="2"/>
  <c r="L24" i="2" s="1"/>
  <c r="J24" i="2"/>
  <c r="H24" i="2"/>
  <c r="G24" i="2"/>
  <c r="E24" i="2"/>
  <c r="F24" i="2" s="1"/>
  <c r="P23" i="2"/>
  <c r="M23" i="2"/>
  <c r="N23" i="2" s="1"/>
  <c r="K23" i="2"/>
  <c r="L23" i="2" s="1"/>
  <c r="J23" i="2"/>
  <c r="H23" i="2"/>
  <c r="G23" i="2"/>
  <c r="E23" i="2"/>
  <c r="F23" i="2" s="1"/>
  <c r="P22" i="2"/>
  <c r="M22" i="2"/>
  <c r="N22" i="2" s="1"/>
  <c r="K22" i="2"/>
  <c r="L22" i="2" s="1"/>
  <c r="J22" i="2"/>
  <c r="H22" i="2"/>
  <c r="G22" i="2"/>
  <c r="E22" i="2"/>
  <c r="F22" i="2" s="1"/>
  <c r="P21" i="2"/>
  <c r="M21" i="2"/>
  <c r="N21" i="2" s="1"/>
  <c r="K21" i="2"/>
  <c r="L21" i="2" s="1"/>
  <c r="J21" i="2"/>
  <c r="H21" i="2"/>
  <c r="G21" i="2"/>
  <c r="E21" i="2"/>
  <c r="F21" i="2" s="1"/>
  <c r="P20" i="2"/>
  <c r="M20" i="2"/>
  <c r="N20" i="2" s="1"/>
  <c r="K20" i="2"/>
  <c r="L20" i="2" s="1"/>
  <c r="J20" i="2"/>
  <c r="H20" i="2"/>
  <c r="G20" i="2"/>
  <c r="E20" i="2"/>
  <c r="F20" i="2" s="1"/>
  <c r="P19" i="2"/>
  <c r="M19" i="2"/>
  <c r="N19" i="2" s="1"/>
  <c r="K19" i="2"/>
  <c r="L19" i="2" s="1"/>
  <c r="J19" i="2"/>
  <c r="H19" i="2"/>
  <c r="G19" i="2"/>
  <c r="E19" i="2"/>
  <c r="F19" i="2" s="1"/>
  <c r="P18" i="2"/>
  <c r="M18" i="2"/>
  <c r="N18" i="2" s="1"/>
  <c r="K18" i="2"/>
  <c r="L18" i="2" s="1"/>
  <c r="J18" i="2"/>
  <c r="H18" i="2"/>
  <c r="G18" i="2"/>
  <c r="E18" i="2"/>
  <c r="F18" i="2" s="1"/>
  <c r="P17" i="2"/>
  <c r="M17" i="2"/>
  <c r="N17" i="2" s="1"/>
  <c r="K17" i="2"/>
  <c r="L17" i="2" s="1"/>
  <c r="J17" i="2"/>
  <c r="H17" i="2"/>
  <c r="G17" i="2"/>
  <c r="E17" i="2"/>
  <c r="F17" i="2" s="1"/>
  <c r="P16" i="2"/>
  <c r="M16" i="2"/>
  <c r="N16" i="2" s="1"/>
  <c r="K16" i="2"/>
  <c r="L16" i="2" s="1"/>
  <c r="J16" i="2"/>
  <c r="G16" i="2"/>
  <c r="H16" i="2" s="1"/>
  <c r="E16" i="2"/>
  <c r="F16" i="2" s="1"/>
  <c r="P15" i="2"/>
  <c r="M15" i="2"/>
  <c r="N15" i="2" s="1"/>
  <c r="K15" i="2"/>
  <c r="L15" i="2" s="1"/>
  <c r="J15" i="2"/>
  <c r="H15" i="2"/>
  <c r="G15" i="2"/>
  <c r="E15" i="2"/>
  <c r="F15" i="2" s="1"/>
  <c r="P14" i="2"/>
  <c r="M14" i="2"/>
  <c r="N14" i="2" s="1"/>
  <c r="K14" i="2"/>
  <c r="L14" i="2" s="1"/>
  <c r="J14" i="2"/>
  <c r="H14" i="2"/>
  <c r="G14" i="2"/>
  <c r="E14" i="2"/>
  <c r="F14" i="2" s="1"/>
  <c r="P13" i="2"/>
  <c r="M13" i="2"/>
  <c r="N13" i="2" s="1"/>
  <c r="K13" i="2"/>
  <c r="L13" i="2" s="1"/>
  <c r="J13" i="2"/>
  <c r="H13" i="2"/>
  <c r="G13" i="2"/>
  <c r="E13" i="2"/>
  <c r="F13" i="2" s="1"/>
  <c r="P12" i="2"/>
  <c r="M12" i="2"/>
  <c r="N12" i="2" s="1"/>
  <c r="K12" i="2"/>
  <c r="L12" i="2" s="1"/>
  <c r="J12" i="2"/>
  <c r="H12" i="2"/>
  <c r="G12" i="2"/>
  <c r="E12" i="2"/>
  <c r="F12" i="2" s="1"/>
  <c r="P11" i="2"/>
  <c r="M11" i="2"/>
  <c r="N11" i="2" s="1"/>
  <c r="K11" i="2"/>
  <c r="L11" i="2" s="1"/>
  <c r="J11" i="2"/>
  <c r="H11" i="2"/>
  <c r="G11" i="2"/>
  <c r="E11" i="2"/>
  <c r="F11" i="2" s="1"/>
  <c r="K55" i="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4" i="2" l="1"/>
  <c r="K54" i="1"/>
  <c r="H11" i="1"/>
  <c r="K53" i="1"/>
  <c r="K52" i="1"/>
  <c r="K52" i="2"/>
  <c r="K53" i="2"/>
</calcChain>
</file>

<file path=xl/sharedStrings.xml><?xml version="1.0" encoding="utf-8"?>
<sst xmlns="http://schemas.openxmlformats.org/spreadsheetml/2006/main" count="374" uniqueCount="160">
  <si>
    <t>DAFTAR NILAI SISWA SMAN 9 SEMARANG SEMESTER GENAP TAHUN PELAJARAN 2019/2020</t>
  </si>
  <si>
    <t>Guru :</t>
  </si>
  <si>
    <t>Dra. A. Karlina Eni</t>
  </si>
  <si>
    <t>Kelas XII-MIPA 1</t>
  </si>
  <si>
    <t>Mapel :</t>
  </si>
  <si>
    <t>Ekonomi [ Lintas Minat ]</t>
  </si>
  <si>
    <t>didownload 12/04/2020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</si>
  <si>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</si>
  <si>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</si>
  <si>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</si>
  <si>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</si>
  <si>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</si>
  <si>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</si>
  <si>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</si>
  <si>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</si>
  <si>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</si>
  <si>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</si>
  <si>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</si>
  <si>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</si>
  <si>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</si>
  <si>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</si>
  <si>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</si>
  <si>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</si>
  <si>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</si>
  <si>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</si>
  <si>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</si>
  <si>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</si>
  <si>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</si>
  <si>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</si>
  <si>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</si>
  <si>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</si>
  <si>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</si>
  <si>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</si>
  <si>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</si>
  <si>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</si>
  <si>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</si>
  <si>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</si>
  <si>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</si>
  <si>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</si>
  <si>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</si>
  <si>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</si>
  <si>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</si>
  <si>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</si>
  <si>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</si>
  <si>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</si>
  <si>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</si>
  <si>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</si>
  <si>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</si>
  <si>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</si>
  <si>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</si>
  <si>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</si>
  <si>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</si>
  <si>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</si>
  <si>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</si>
  <si>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</si>
  <si>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ADELYA NASYWA KURNIAWAN</t>
  </si>
  <si>
    <t>Predikat &amp; Deskripsi Pengetahuan</t>
  </si>
  <si>
    <t>ACUAN MENGISI DESKRIPSI</t>
  </si>
  <si>
    <t>ADINDA WULANDANI RAMADHAN</t>
  </si>
  <si>
    <t>Minimal</t>
  </si>
  <si>
    <t>Maximal</t>
  </si>
  <si>
    <t>Predikat</t>
  </si>
  <si>
    <t xml:space="preserve">KODE </t>
  </si>
  <si>
    <t>PENGETAHUAN (SILAHKAN DI GANTI)</t>
  </si>
  <si>
    <t>KETRERAMPILAN (SILAHKAN DI GANTI)</t>
  </si>
  <si>
    <t>ID TEORI</t>
  </si>
  <si>
    <t>ID PRAKTEK</t>
  </si>
  <si>
    <t>AFIFA FATINAH</t>
  </si>
  <si>
    <t>ALMAS DEWI SARASWATI HARTONO</t>
  </si>
  <si>
    <t>AMELIA AISYAH INDRA CAHYANI</t>
  </si>
  <si>
    <t>ANNA PUTRI WIDAYATI</t>
  </si>
  <si>
    <t>BONAR ZAIDAN OKTAVIAN</t>
  </si>
  <si>
    <t>DAFFA RIZQI JASHARI</t>
  </si>
  <si>
    <t>DESTYA FITRIANI</t>
  </si>
  <si>
    <t>EZRA FARID RIF`AT</t>
  </si>
  <si>
    <t>FACHRUROZI NURRAFLI KURNIAWAN</t>
  </si>
  <si>
    <t>FARID KHOIRUL BURHAN</t>
  </si>
  <si>
    <t>FAZA AULIA DESTHAMAYLA</t>
  </si>
  <si>
    <t>FEYZA ALEVIA FANSURI</t>
  </si>
  <si>
    <t>IMARA NAIFA SALSABILA</t>
  </si>
  <si>
    <t>Predikat &amp; Deskripsi Keterampilan</t>
  </si>
  <si>
    <t>MUHAMMAD NAKWA ADHYAKSA AS</t>
  </si>
  <si>
    <t>MARANTHIKA FONY ZUL FATMA</t>
  </si>
  <si>
    <t>MAYA ANDIRA</t>
  </si>
  <si>
    <t>MIFTAKHUL KUSUMA HIDAYAT</t>
  </si>
  <si>
    <t>MOCHAMMAD ALFIONANDA PUTRA LAGA</t>
  </si>
  <si>
    <t>MUHAMMAD AZZAKY RIZKY FIRDAUSI</t>
  </si>
  <si>
    <t>MUHAMMAD FIKRY ALIFIANSYAH</t>
  </si>
  <si>
    <t>MUHAMMAD THIRAFI AMITHYA SAPUTRA</t>
  </si>
  <si>
    <t>MUHAMMAD ZIDAN BAGAS SAPUTRA</t>
  </si>
  <si>
    <t>MUZAKI AKBAR TSALASA MUHAMMAD</t>
  </si>
  <si>
    <t>NABIILAH NOVIANTY FACHRUDDIN</t>
  </si>
  <si>
    <t>NABILA ZAKIYYATUL AF`IDAH</t>
  </si>
  <si>
    <t>NAFI` WIDIAFURI</t>
  </si>
  <si>
    <t>RIDA AMELIA CITRADEWI</t>
  </si>
  <si>
    <t>RIZAL KURNIA LAZUARDI</t>
  </si>
  <si>
    <t>RIZALDI FAUZI</t>
  </si>
  <si>
    <t>RIZQI NOUVADA FAJRI</t>
  </si>
  <si>
    <t>SALWA NURHALIZA</t>
  </si>
  <si>
    <t>SILVIANA CANDRA KARTIKA</t>
  </si>
  <si>
    <t>TEGAR ZULFAN ADI SURYA</t>
  </si>
  <si>
    <t>ZAHRA WAFI ATHIRA DARMAWAN</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</si>
  <si>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</si>
  <si>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</si>
  <si>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</si>
  <si>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</si>
  <si>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</si>
  <si>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</si>
  <si>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</si>
  <si>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</si>
  <si>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</si>
  <si>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</si>
  <si>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</si>
  <si>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</si>
  <si>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19620823 199602 2 001</t>
  </si>
  <si>
    <t>Kelas XII-MIPA 2</t>
  </si>
  <si>
    <t>ADI PUTRA PRASETYA</t>
  </si>
  <si>
    <t>ADLAN JINGGLANG ATTHARIQ</t>
  </si>
  <si>
    <t>ALYA FERNANDA KHAIRANI</t>
  </si>
  <si>
    <t>ARISHA AMALIA PUTRI</t>
  </si>
  <si>
    <t>BAGAS MIFTAHUN NA`IM</t>
  </si>
  <si>
    <t>BINTANG DIEGA FERNANDA</t>
  </si>
  <si>
    <t>CANDRIKA ALFA CLARISSA</t>
  </si>
  <si>
    <t>DAFFA ZAKY RAMADHANI</t>
  </si>
  <si>
    <t>DANIEL SYARIEF KURNIAWAN</t>
  </si>
  <si>
    <t>DYAH RAMADHANI</t>
  </si>
  <si>
    <t>FADILLA FEBRIANNA</t>
  </si>
  <si>
    <t>FAISAL SATRIO BAWONO</t>
  </si>
  <si>
    <t>FANDINA ISTICHA NOOR</t>
  </si>
  <si>
    <t>FATHIN HANIFAH</t>
  </si>
  <si>
    <t>HAIDAR ALLAM PRAKOSO</t>
  </si>
  <si>
    <t>INE RAMADHANI AMELIA</t>
  </si>
  <si>
    <t>LELY WIKAN UTAMI</t>
  </si>
  <si>
    <t>LUTFIA FRISANTI</t>
  </si>
  <si>
    <t>MARTHA ANINDYA PADANG</t>
  </si>
  <si>
    <t>MIRA NADZKUROKA</t>
  </si>
  <si>
    <t>MUHAMMAD ACHBAR PAMBUDI</t>
  </si>
  <si>
    <t>MUHAMMAD ARRIZAL IBNU RAMADHAN</t>
  </si>
  <si>
    <t>MUHAMMAD MAULLANA IBRAHIM</t>
  </si>
  <si>
    <t>NABILA MUTIARA PUSPITASARI</t>
  </si>
  <si>
    <t>NURUL HIDAYAH</t>
  </si>
  <si>
    <t>PUTIKU ALUNAIDA KALISTA ANDALINI JULIAROSE</t>
  </si>
  <si>
    <t>QOLBU KUMALA JATI</t>
  </si>
  <si>
    <t>RAMA CANDRA WIJAYA</t>
  </si>
  <si>
    <t>RIHANSYAH ILHAM MAGHRIBI</t>
  </si>
  <si>
    <t>RISMA AYU PUSPITA</t>
  </si>
  <si>
    <t>RIZAL RAJA BAKKARA</t>
  </si>
  <si>
    <t>SALSABILA TRISKA AILSA</t>
  </si>
  <si>
    <t>SILVANIA RISANTI KHAIRUNNISA</t>
  </si>
  <si>
    <t>SOFI CAHYANING PERTIWI</t>
  </si>
  <si>
    <t>WIDYA SABTA PITALOKA SETYA KARTIKA PALUPI</t>
  </si>
  <si>
    <t>YOUMA NOOR RACHMA</t>
  </si>
  <si>
    <t>Memilki kemampuan dalam menganalisis konsep  akuntansi perusahaan dagang , dan siklus akuntansi perusahaan dagang, menjelaskan proses pembukuan akuntansi perusahaan jasa</t>
  </si>
  <si>
    <t>Sangat terampil dalam menyusun laporan keuangan perusahaan dagang</t>
  </si>
  <si>
    <t>Memilki kemampuan dalam menganalisis konsep  akuntansi perusahaan dagang , dan siklus akuntansi perusahaan dagang, menjelaskan proses pembukuan akuntansi perusahaan jasa, namun perlu pengkkatan pemahaman jurnal penyesuaian</t>
  </si>
  <si>
    <t>Sangat terampil dalam menyusun laporan keuangan perusahaan dagang, namun perlu peningkatan dalam menyusun jurnal penyesuaian</t>
  </si>
  <si>
    <t>Memilki kemampuan dalam menganalisis konsep  akuntansi perusahaan dagang , dan siklus akuntansi perusahaan dagang, menjelaskan proses pembukuan akuntansi perusahaan jasa, namun perlu pengkkatan pemahaman jurnal penyesuaian dan kertas kerja</t>
  </si>
  <si>
    <t>Sangat terampil dalam menyusun laporan keuangan perusahaan dagang, namun perlu peningkatan dalam menyusun jurnal penyesuaian dan kertas kerja</t>
  </si>
  <si>
    <t>Memilki kemampuan dalam menganalisis konsep  akuntansi perusahaan dagang, dan siklus akuntansi perusahaan dagang, menjelaskan proses pembukuan akuntansi perusahaan jasa, namun perlu pengkkatan pemahaman jurnal penyesuaian dan kertas kerja serta laporan keuangan</t>
  </si>
  <si>
    <t>Sangat terampil dalam menyusun laporan keuangan perusahaan dagang, namun perlu peningkatan dalam menyusun jurnal penyesuaian, kertas kerja dan jurnal penutup</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</si>
</sst>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0"/>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0">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1" fontId="0" fillId="0" borderId="10" xfId="0" applyNumberFormat="1" applyBorder="1" applyAlignment="1" applyProtection="1">
      <alignment horizontal="center"/>
      <protection locked="0"/>
    </xf>
    <xf numFmtId="0" fontId="13" fillId="2" borderId="1" xfId="0" applyFont="1" applyFill="1" applyBorder="1" applyAlignment="1" applyProtection="1">
      <alignment horizontal="right"/>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328">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11" activePane="bottomRight" state="frozen"/>
      <selection pane="topRight"/>
      <selection pane="bottomLeft"/>
      <selection pane="bottomRight" activeCell="FH13" sqref="FH13:FI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62.28515625" customWidth="1"/>
    <col min="17" max="17" width="7.7109375" hidden="1" customWidth="1"/>
    <col min="18" max="18" width="8.855468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4" width="42.140625" customWidth="1"/>
    <col min="165" max="165" width="38.7109375" customWidth="1"/>
    <col min="166" max="166" width="10.7109375" hidden="1" customWidth="1"/>
    <col min="167" max="167" width="0.28515625" customWidth="1"/>
  </cols>
  <sheetData>
    <row r="1" spans="1:167" ht="18.75" customHeight="1" x14ac:dyDescent="0.3">
      <c r="A1" s="15">
        <v>1240</v>
      </c>
      <c r="B1" s="20"/>
      <c r="C1" s="57" t="s">
        <v>0</v>
      </c>
      <c r="D1" s="57"/>
      <c r="E1" s="57"/>
      <c r="F1" s="57"/>
      <c r="G1" s="57"/>
      <c r="H1" s="57"/>
      <c r="I1" s="57"/>
      <c r="J1" s="57"/>
      <c r="K1" s="57"/>
      <c r="L1" s="57"/>
      <c r="M1" s="57"/>
      <c r="N1" s="57"/>
      <c r="O1" s="57"/>
      <c r="P1" s="57"/>
      <c r="Q1" s="57"/>
      <c r="R1" s="57"/>
      <c r="S1" s="57"/>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1240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268</v>
      </c>
      <c r="C7" s="18"/>
      <c r="D7" s="18"/>
      <c r="E7" s="58" t="s">
        <v>13</v>
      </c>
      <c r="F7" s="58"/>
      <c r="G7" s="58"/>
      <c r="H7" s="58"/>
      <c r="I7" s="58"/>
      <c r="J7" s="58"/>
      <c r="K7" s="58"/>
      <c r="L7" s="58"/>
      <c r="M7" s="58"/>
      <c r="N7" s="58"/>
      <c r="O7" s="58"/>
      <c r="P7" s="58"/>
      <c r="Q7" s="58"/>
      <c r="R7" s="5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5" t="s">
        <v>14</v>
      </c>
      <c r="B8" s="56" t="s">
        <v>15</v>
      </c>
      <c r="C8" s="55" t="s">
        <v>16</v>
      </c>
      <c r="D8" s="18"/>
      <c r="E8" s="66" t="s">
        <v>17</v>
      </c>
      <c r="F8" s="67"/>
      <c r="G8" s="67"/>
      <c r="H8" s="67"/>
      <c r="I8" s="67"/>
      <c r="J8" s="68"/>
      <c r="K8" s="63" t="s">
        <v>18</v>
      </c>
      <c r="L8" s="64"/>
      <c r="M8" s="64"/>
      <c r="N8" s="64"/>
      <c r="O8" s="64"/>
      <c r="P8" s="65"/>
      <c r="Q8" s="45" t="s">
        <v>19</v>
      </c>
      <c r="R8" s="45"/>
      <c r="S8" s="18"/>
      <c r="T8" s="44" t="s">
        <v>20</v>
      </c>
      <c r="U8" s="44"/>
      <c r="V8" s="44"/>
      <c r="W8" s="44"/>
      <c r="X8" s="44"/>
      <c r="Y8" s="44"/>
      <c r="Z8" s="44"/>
      <c r="AA8" s="44"/>
      <c r="AB8" s="44"/>
      <c r="AC8" s="44"/>
      <c r="AD8" s="44"/>
      <c r="AE8" s="34"/>
      <c r="AF8" s="49" t="s">
        <v>21</v>
      </c>
      <c r="AG8" s="49"/>
      <c r="AH8" s="49"/>
      <c r="AI8" s="49"/>
      <c r="AJ8" s="49"/>
      <c r="AK8" s="49"/>
      <c r="AL8" s="49"/>
      <c r="AM8" s="49"/>
      <c r="AN8" s="49"/>
      <c r="AO8" s="49"/>
      <c r="AP8" s="34"/>
      <c r="AQ8" s="51" t="s">
        <v>19</v>
      </c>
      <c r="AR8" s="51"/>
      <c r="AS8" s="51"/>
      <c r="AT8" s="51"/>
      <c r="AU8" s="51"/>
      <c r="AV8" s="51"/>
      <c r="AW8" s="51"/>
      <c r="AX8" s="51"/>
      <c r="AY8" s="51"/>
      <c r="AZ8" s="51"/>
      <c r="BA8" s="5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5"/>
      <c r="B9" s="56"/>
      <c r="C9" s="55"/>
      <c r="D9" s="18"/>
      <c r="E9" s="44" t="s">
        <v>23</v>
      </c>
      <c r="F9" s="44"/>
      <c r="G9" s="69" t="s">
        <v>24</v>
      </c>
      <c r="H9" s="70"/>
      <c r="I9" s="70"/>
      <c r="J9" s="71"/>
      <c r="K9" s="59" t="s">
        <v>23</v>
      </c>
      <c r="L9" s="60"/>
      <c r="M9" s="72" t="s">
        <v>24</v>
      </c>
      <c r="N9" s="73"/>
      <c r="O9" s="73"/>
      <c r="P9" s="74"/>
      <c r="Q9" s="61" t="s">
        <v>23</v>
      </c>
      <c r="R9" s="61" t="s">
        <v>24</v>
      </c>
      <c r="S9" s="18"/>
      <c r="T9" s="46" t="s">
        <v>25</v>
      </c>
      <c r="U9" s="46" t="s">
        <v>26</v>
      </c>
      <c r="V9" s="46" t="s">
        <v>27</v>
      </c>
      <c r="W9" s="46" t="s">
        <v>28</v>
      </c>
      <c r="X9" s="46" t="s">
        <v>29</v>
      </c>
      <c r="Y9" s="46" t="s">
        <v>30</v>
      </c>
      <c r="Z9" s="46" t="s">
        <v>31</v>
      </c>
      <c r="AA9" s="46" t="s">
        <v>32</v>
      </c>
      <c r="AB9" s="46" t="s">
        <v>33</v>
      </c>
      <c r="AC9" s="46" t="s">
        <v>34</v>
      </c>
      <c r="AD9" s="43" t="s">
        <v>35</v>
      </c>
      <c r="AE9" s="34"/>
      <c r="AF9" s="53" t="s">
        <v>36</v>
      </c>
      <c r="AG9" s="53" t="s">
        <v>37</v>
      </c>
      <c r="AH9" s="53" t="s">
        <v>38</v>
      </c>
      <c r="AI9" s="53" t="s">
        <v>39</v>
      </c>
      <c r="AJ9" s="53" t="s">
        <v>40</v>
      </c>
      <c r="AK9" s="53" t="s">
        <v>41</v>
      </c>
      <c r="AL9" s="53" t="s">
        <v>42</v>
      </c>
      <c r="AM9" s="53" t="s">
        <v>43</v>
      </c>
      <c r="AN9" s="53" t="s">
        <v>44</v>
      </c>
      <c r="AO9" s="53" t="s">
        <v>45</v>
      </c>
      <c r="AP9" s="34"/>
      <c r="AQ9" s="50" t="s">
        <v>46</v>
      </c>
      <c r="AR9" s="50"/>
      <c r="AS9" s="50" t="s">
        <v>47</v>
      </c>
      <c r="AT9" s="50"/>
      <c r="AU9" s="50" t="s">
        <v>48</v>
      </c>
      <c r="AV9" s="50"/>
      <c r="AW9" s="50"/>
      <c r="AX9" s="50" t="s">
        <v>49</v>
      </c>
      <c r="AY9" s="50"/>
      <c r="AZ9" s="50"/>
      <c r="BA9" s="5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5"/>
      <c r="B10" s="56"/>
      <c r="C10" s="55"/>
      <c r="D10" s="18"/>
      <c r="E10" s="27" t="s">
        <v>50</v>
      </c>
      <c r="F10" s="27" t="s">
        <v>51</v>
      </c>
      <c r="G10" s="27" t="s">
        <v>50</v>
      </c>
      <c r="H10" s="27" t="s">
        <v>51</v>
      </c>
      <c r="I10" s="29" t="s">
        <v>52</v>
      </c>
      <c r="J10" s="27" t="s">
        <v>53</v>
      </c>
      <c r="K10" s="31" t="s">
        <v>50</v>
      </c>
      <c r="L10" s="31" t="s">
        <v>51</v>
      </c>
      <c r="M10" s="31" t="s">
        <v>50</v>
      </c>
      <c r="N10" s="31" t="s">
        <v>51</v>
      </c>
      <c r="O10" s="29" t="s">
        <v>52</v>
      </c>
      <c r="P10" s="31" t="s">
        <v>53</v>
      </c>
      <c r="Q10" s="62"/>
      <c r="R10" s="62"/>
      <c r="S10" s="18"/>
      <c r="T10" s="47"/>
      <c r="U10" s="47"/>
      <c r="V10" s="47"/>
      <c r="W10" s="47"/>
      <c r="X10" s="47"/>
      <c r="Y10" s="47"/>
      <c r="Z10" s="47"/>
      <c r="AA10" s="47"/>
      <c r="AB10" s="47"/>
      <c r="AC10" s="47"/>
      <c r="AD10" s="43"/>
      <c r="AE10" s="34"/>
      <c r="AF10" s="54"/>
      <c r="AG10" s="54"/>
      <c r="AH10" s="54"/>
      <c r="AI10" s="54"/>
      <c r="AJ10" s="54"/>
      <c r="AK10" s="54"/>
      <c r="AL10" s="54"/>
      <c r="AM10" s="54"/>
      <c r="AN10" s="54"/>
      <c r="AO10" s="54"/>
      <c r="AP10" s="34"/>
      <c r="AQ10" s="35" t="s">
        <v>54</v>
      </c>
      <c r="AR10" s="35" t="s">
        <v>24</v>
      </c>
      <c r="AS10" s="35" t="s">
        <v>54</v>
      </c>
      <c r="AT10" s="35" t="s">
        <v>24</v>
      </c>
      <c r="AU10" s="35">
        <v>1</v>
      </c>
      <c r="AV10" s="35">
        <v>2</v>
      </c>
      <c r="AW10" s="35">
        <v>3</v>
      </c>
      <c r="AX10" s="35">
        <v>1</v>
      </c>
      <c r="AY10" s="35">
        <v>2</v>
      </c>
      <c r="AZ10" s="35">
        <v>3</v>
      </c>
      <c r="BA10" s="5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131443</v>
      </c>
      <c r="C11" s="19" t="s">
        <v>55</v>
      </c>
      <c r="D11" s="18"/>
      <c r="E11" s="28">
        <f t="shared" ref="E11:E50" si="0">IF((COUNTA(T11:AC11)&gt;0),(ROUND((AVERAGE(T11:AC11)),0)),"")</f>
        <v>95</v>
      </c>
      <c r="F11" s="28" t="str">
        <f t="shared" ref="F11:F50" si="1">IF(AND(ISNUMBER(E11),E11&gt;=1),IF(E11&lt;=$FD$13,$FE$13,IF(E11&lt;=$FD$14,$FE$14,IF(E11&lt;=$FD$15,$FE$15,IF(E11&lt;=$FD$16,$FE$16,)))), "")</f>
        <v>A</v>
      </c>
      <c r="G11" s="28">
        <f t="shared" ref="G11:G50" si="2">IF((COUNTA(T11:AD11)&gt;0),(ROUND((AVERAGE(T11:AD11)),0)),"")</f>
        <v>95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v>
      </c>
      <c r="K11" s="28">
        <f t="shared" ref="K11:K50" si="5">IF((COUNTA(AF11:AO11)&gt;0),AVERAGE(AF11:AO11),"")</f>
        <v>92</v>
      </c>
      <c r="L11" s="28" t="str">
        <f t="shared" ref="L11:L50" si="6">IF(AND(ISNUMBER(K11),K11&gt;=1), IF(K11&lt;=$FD$27,$FE$27,IF(K11&lt;=$FD$28,$FE$28,IF(K11&lt;=$FD$29,$FE$29,IF(K11&lt;=$FD$30,$FE$30,)))), "")</f>
        <v>A</v>
      </c>
      <c r="M11" s="28">
        <f t="shared" ref="M11:M50" si="7">IF((COUNTA(AF11:AO11)&gt;0),AVERAGE(AF11:AO11),"")</f>
        <v>92</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menyusun laporan keuangan perusahaan dagang</v>
      </c>
      <c r="Q11" s="39"/>
      <c r="R11" s="39" t="s">
        <v>8</v>
      </c>
      <c r="S11" s="18"/>
      <c r="T11" s="41">
        <v>95.85</v>
      </c>
      <c r="U11" s="41">
        <v>95</v>
      </c>
      <c r="V11" s="1"/>
      <c r="W11" s="1"/>
      <c r="X11" s="1"/>
      <c r="Y11" s="1"/>
      <c r="Z11" s="1"/>
      <c r="AA11" s="1"/>
      <c r="AB11" s="1"/>
      <c r="AC11" s="1"/>
      <c r="AD11" s="1"/>
      <c r="AE11" s="18"/>
      <c r="AF11" s="42">
        <v>94</v>
      </c>
      <c r="AG11" s="42">
        <v>90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7" t="s">
        <v>56</v>
      </c>
      <c r="FD11" s="77"/>
      <c r="FE11" s="77"/>
      <c r="FG11" s="75" t="s">
        <v>57</v>
      </c>
      <c r="FH11" s="75"/>
      <c r="FI11" s="75"/>
    </row>
    <row r="12" spans="1:167" x14ac:dyDescent="0.25">
      <c r="A12" s="19">
        <v>2</v>
      </c>
      <c r="B12" s="19">
        <v>131459</v>
      </c>
      <c r="C12" s="19" t="s">
        <v>58</v>
      </c>
      <c r="D12" s="18"/>
      <c r="E12" s="28">
        <f t="shared" si="0"/>
        <v>83</v>
      </c>
      <c r="F12" s="28" t="str">
        <f t="shared" si="1"/>
        <v>B</v>
      </c>
      <c r="G12" s="28">
        <f t="shared" si="2"/>
        <v>83</v>
      </c>
      <c r="H12" s="28" t="str">
        <f t="shared" si="3"/>
        <v>B</v>
      </c>
      <c r="I12" s="36">
        <v>2</v>
      </c>
      <c r="J12" s="28" t="str">
        <f t="shared" si="4"/>
        <v>Memilki kemampuan dalam menganalisis konsep  akuntansi perusahaan dagang , dan siklus akuntansi perusahaan dagang, menjelaskan proses pembukuan akuntansi perusahaan jasa, namun perlu pengkkatan pemahaman jurnal penyesuaian</v>
      </c>
      <c r="K12" s="28">
        <f t="shared" si="5"/>
        <v>82</v>
      </c>
      <c r="L12" s="28" t="str">
        <f t="shared" si="6"/>
        <v>B</v>
      </c>
      <c r="M12" s="28">
        <f t="shared" si="7"/>
        <v>82</v>
      </c>
      <c r="N12" s="28" t="str">
        <f t="shared" si="8"/>
        <v>B</v>
      </c>
      <c r="O12" s="36">
        <v>2</v>
      </c>
      <c r="P12" s="28" t="str">
        <f t="shared" si="9"/>
        <v>Sangat terampil dalam menyusun laporan keuangan perusahaan dagang, namun perlu peningkatan dalam menyusun jurnal penyesuaian</v>
      </c>
      <c r="Q12" s="39"/>
      <c r="R12" s="39" t="s">
        <v>9</v>
      </c>
      <c r="S12" s="18"/>
      <c r="T12" s="41">
        <v>86.51</v>
      </c>
      <c r="U12" s="41">
        <v>79.38</v>
      </c>
      <c r="V12" s="1"/>
      <c r="W12" s="1"/>
      <c r="X12" s="1"/>
      <c r="Y12" s="1"/>
      <c r="Z12" s="1"/>
      <c r="AA12" s="1"/>
      <c r="AB12" s="1"/>
      <c r="AC12" s="1"/>
      <c r="AD12" s="1"/>
      <c r="AE12" s="18"/>
      <c r="AF12" s="42">
        <v>80</v>
      </c>
      <c r="AG12" s="42">
        <v>84</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131475</v>
      </c>
      <c r="C13" s="19" t="s">
        <v>67</v>
      </c>
      <c r="D13" s="18"/>
      <c r="E13" s="28">
        <f t="shared" si="0"/>
        <v>86</v>
      </c>
      <c r="F13" s="28" t="str">
        <f t="shared" si="1"/>
        <v>A</v>
      </c>
      <c r="G13" s="28">
        <f t="shared" si="2"/>
        <v>86</v>
      </c>
      <c r="H13" s="28" t="str">
        <f t="shared" si="3"/>
        <v>A</v>
      </c>
      <c r="I13" s="36">
        <v>1</v>
      </c>
      <c r="J13" s="28" t="str">
        <f t="shared" si="4"/>
        <v>Memilki kemampuan dalam menganalisis konsep  akuntansi perusahaan dagang , dan siklus akuntansi perusahaan dagang, menjelaskan proses pembukuan akuntansi perusahaan jasa</v>
      </c>
      <c r="K13" s="28">
        <f t="shared" si="5"/>
        <v>85.5</v>
      </c>
      <c r="L13" s="28" t="str">
        <f t="shared" si="6"/>
        <v>A</v>
      </c>
      <c r="M13" s="28">
        <f t="shared" si="7"/>
        <v>85.5</v>
      </c>
      <c r="N13" s="28" t="str">
        <f t="shared" si="8"/>
        <v>A</v>
      </c>
      <c r="O13" s="36">
        <v>1</v>
      </c>
      <c r="P13" s="28" t="str">
        <f t="shared" si="9"/>
        <v>Sangat terampil dalam menyusun laporan keuangan perusahaan dagang</v>
      </c>
      <c r="Q13" s="39"/>
      <c r="R13" s="39" t="s">
        <v>8</v>
      </c>
      <c r="S13" s="18"/>
      <c r="T13" s="41">
        <v>91.54</v>
      </c>
      <c r="U13" s="41">
        <v>80</v>
      </c>
      <c r="V13" s="1"/>
      <c r="W13" s="1"/>
      <c r="X13" s="1"/>
      <c r="Y13" s="1"/>
      <c r="Z13" s="1"/>
      <c r="AA13" s="1"/>
      <c r="AB13" s="1"/>
      <c r="AC13" s="1"/>
      <c r="AD13" s="1"/>
      <c r="AE13" s="18"/>
      <c r="AF13" s="42">
        <v>85</v>
      </c>
      <c r="AG13" s="42">
        <v>86</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6">
        <v>1</v>
      </c>
      <c r="FH13" s="78" t="s">
        <v>152</v>
      </c>
      <c r="FI13" s="78" t="s">
        <v>153</v>
      </c>
      <c r="FJ13" s="79">
        <v>57981</v>
      </c>
      <c r="FK13" s="79">
        <v>57991</v>
      </c>
    </row>
    <row r="14" spans="1:167" x14ac:dyDescent="0.25">
      <c r="A14" s="19">
        <v>4</v>
      </c>
      <c r="B14" s="19">
        <v>131491</v>
      </c>
      <c r="C14" s="19" t="s">
        <v>68</v>
      </c>
      <c r="D14" s="18"/>
      <c r="E14" s="28">
        <f t="shared" si="0"/>
        <v>79</v>
      </c>
      <c r="F14" s="28" t="str">
        <f t="shared" si="1"/>
        <v>B</v>
      </c>
      <c r="G14" s="28">
        <f t="shared" si="2"/>
        <v>79</v>
      </c>
      <c r="H14" s="28" t="str">
        <f t="shared" si="3"/>
        <v>B</v>
      </c>
      <c r="I14" s="36">
        <v>2</v>
      </c>
      <c r="J14" s="28" t="str">
        <f t="shared" si="4"/>
        <v>Memilki kemampuan dalam menganalisis konsep  akuntansi perusahaan dagang , dan siklus akuntansi perusahaan dagang, menjelaskan proses pembukuan akuntansi perusahaan jasa, namun perlu pengkkatan pemahaman jurnal penyesuaian</v>
      </c>
      <c r="K14" s="28">
        <f t="shared" si="5"/>
        <v>81</v>
      </c>
      <c r="L14" s="28" t="str">
        <f t="shared" si="6"/>
        <v>B</v>
      </c>
      <c r="M14" s="28">
        <f t="shared" si="7"/>
        <v>81</v>
      </c>
      <c r="N14" s="28" t="str">
        <f t="shared" si="8"/>
        <v>B</v>
      </c>
      <c r="O14" s="36">
        <v>2</v>
      </c>
      <c r="P14" s="28" t="str">
        <f t="shared" si="9"/>
        <v>Sangat terampil dalam menyusun laporan keuangan perusahaan dagang, namun perlu peningkatan dalam menyusun jurnal penyesuaian</v>
      </c>
      <c r="Q14" s="39"/>
      <c r="R14" s="39" t="s">
        <v>9</v>
      </c>
      <c r="S14" s="18"/>
      <c r="T14" s="41">
        <v>76.459999999999994</v>
      </c>
      <c r="U14" s="41">
        <v>81.88</v>
      </c>
      <c r="V14" s="1"/>
      <c r="W14" s="1"/>
      <c r="X14" s="1"/>
      <c r="Y14" s="1"/>
      <c r="Z14" s="1"/>
      <c r="AA14" s="1"/>
      <c r="AB14" s="1"/>
      <c r="AC14" s="1"/>
      <c r="AD14" s="1"/>
      <c r="AE14" s="18"/>
      <c r="AF14" s="42">
        <v>80</v>
      </c>
      <c r="AG14" s="42">
        <v>82</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6"/>
      <c r="FH14" s="78"/>
      <c r="FI14" s="78"/>
      <c r="FJ14" s="79"/>
      <c r="FK14" s="79"/>
    </row>
    <row r="15" spans="1:167" x14ac:dyDescent="0.25">
      <c r="A15" s="19">
        <v>5</v>
      </c>
      <c r="B15" s="19">
        <v>131507</v>
      </c>
      <c r="C15" s="19" t="s">
        <v>69</v>
      </c>
      <c r="D15" s="18"/>
      <c r="E15" s="28">
        <f t="shared" si="0"/>
        <v>88</v>
      </c>
      <c r="F15" s="28" t="str">
        <f t="shared" si="1"/>
        <v>A</v>
      </c>
      <c r="G15" s="28">
        <f t="shared" si="2"/>
        <v>88</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89</v>
      </c>
      <c r="L15" s="28" t="str">
        <f t="shared" si="6"/>
        <v>A</v>
      </c>
      <c r="M15" s="28">
        <f t="shared" si="7"/>
        <v>89</v>
      </c>
      <c r="N15" s="28" t="str">
        <f t="shared" si="8"/>
        <v>A</v>
      </c>
      <c r="O15" s="36">
        <v>1</v>
      </c>
      <c r="P15" s="28" t="str">
        <f t="shared" si="9"/>
        <v>Sangat terampil dalam menyusun laporan keuangan perusahaan dagang</v>
      </c>
      <c r="Q15" s="39"/>
      <c r="R15" s="39" t="s">
        <v>8</v>
      </c>
      <c r="S15" s="18"/>
      <c r="T15" s="41">
        <v>90.82</v>
      </c>
      <c r="U15" s="41">
        <v>85</v>
      </c>
      <c r="V15" s="1"/>
      <c r="W15" s="1"/>
      <c r="X15" s="1"/>
      <c r="Y15" s="1"/>
      <c r="Z15" s="1"/>
      <c r="AA15" s="1"/>
      <c r="AB15" s="1"/>
      <c r="AC15" s="1"/>
      <c r="AD15" s="1"/>
      <c r="AE15" s="18"/>
      <c r="AF15" s="42">
        <v>90</v>
      </c>
      <c r="AG15" s="42">
        <v>88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6">
        <v>2</v>
      </c>
      <c r="FH15" s="78" t="s">
        <v>154</v>
      </c>
      <c r="FI15" s="78" t="s">
        <v>155</v>
      </c>
      <c r="FJ15" s="79">
        <v>57982</v>
      </c>
      <c r="FK15" s="79">
        <v>57992</v>
      </c>
    </row>
    <row r="16" spans="1:167" x14ac:dyDescent="0.25">
      <c r="A16" s="19">
        <v>6</v>
      </c>
      <c r="B16" s="19">
        <v>131523</v>
      </c>
      <c r="C16" s="19" t="s">
        <v>70</v>
      </c>
      <c r="D16" s="18"/>
      <c r="E16" s="28">
        <f t="shared" si="0"/>
        <v>90</v>
      </c>
      <c r="F16" s="28" t="str">
        <f t="shared" si="1"/>
        <v>A</v>
      </c>
      <c r="G16" s="28">
        <f t="shared" si="2"/>
        <v>90</v>
      </c>
      <c r="H16" s="28" t="str">
        <f t="shared" si="3"/>
        <v>A</v>
      </c>
      <c r="I16" s="36">
        <v>1</v>
      </c>
      <c r="J16" s="28" t="str">
        <f t="shared" si="4"/>
        <v>Memilki kemampuan dalam menganalisis konsep  akuntansi perusahaan dagang , dan siklus akuntansi perusahaan dagang, menjelaskan proses pembukuan akuntansi perusahaan jasa</v>
      </c>
      <c r="K16" s="28">
        <f t="shared" si="5"/>
        <v>89</v>
      </c>
      <c r="L16" s="28" t="str">
        <f t="shared" si="6"/>
        <v>A</v>
      </c>
      <c r="M16" s="28">
        <f t="shared" si="7"/>
        <v>89</v>
      </c>
      <c r="N16" s="28" t="str">
        <f t="shared" si="8"/>
        <v>A</v>
      </c>
      <c r="O16" s="36">
        <v>1</v>
      </c>
      <c r="P16" s="28" t="str">
        <f t="shared" si="9"/>
        <v>Sangat terampil dalam menyusun laporan keuangan perusahaan dagang</v>
      </c>
      <c r="Q16" s="39"/>
      <c r="R16" s="39" t="s">
        <v>8</v>
      </c>
      <c r="S16" s="18"/>
      <c r="T16" s="41">
        <v>89.38</v>
      </c>
      <c r="U16" s="41">
        <v>90</v>
      </c>
      <c r="V16" s="1"/>
      <c r="W16" s="1"/>
      <c r="X16" s="1"/>
      <c r="Y16" s="1"/>
      <c r="Z16" s="1"/>
      <c r="AA16" s="1"/>
      <c r="AB16" s="1"/>
      <c r="AC16" s="1"/>
      <c r="AD16" s="1"/>
      <c r="AE16" s="18"/>
      <c r="AF16" s="42">
        <v>88</v>
      </c>
      <c r="AG16" s="42">
        <v>90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6"/>
      <c r="FH16" s="78"/>
      <c r="FI16" s="78"/>
      <c r="FJ16" s="79"/>
      <c r="FK16" s="79"/>
    </row>
    <row r="17" spans="1:167" x14ac:dyDescent="0.25">
      <c r="A17" s="19">
        <v>7</v>
      </c>
      <c r="B17" s="19">
        <v>131539</v>
      </c>
      <c r="C17" s="19" t="s">
        <v>71</v>
      </c>
      <c r="D17" s="18"/>
      <c r="E17" s="28">
        <f t="shared" si="0"/>
        <v>84</v>
      </c>
      <c r="F17" s="28" t="str">
        <f t="shared" si="1"/>
        <v>B</v>
      </c>
      <c r="G17" s="28">
        <f t="shared" si="2"/>
        <v>84</v>
      </c>
      <c r="H17" s="28" t="str">
        <f t="shared" si="3"/>
        <v>B</v>
      </c>
      <c r="I17" s="36">
        <v>2</v>
      </c>
      <c r="J17" s="28" t="str">
        <f t="shared" si="4"/>
        <v>Memilki kemampuan dalam menganalisis konsep  akuntansi perusahaan dagang , dan siklus akuntansi perusahaan dagang, menjelaskan proses pembukuan akuntansi perusahaan jasa, namun perlu pengkkatan pemahaman jurnal penyesuaian</v>
      </c>
      <c r="K17" s="28">
        <f t="shared" si="5"/>
        <v>85.5</v>
      </c>
      <c r="L17" s="28" t="str">
        <f t="shared" si="6"/>
        <v>A</v>
      </c>
      <c r="M17" s="28">
        <f t="shared" si="7"/>
        <v>85.5</v>
      </c>
      <c r="N17" s="28" t="str">
        <f t="shared" si="8"/>
        <v>A</v>
      </c>
      <c r="O17" s="36">
        <v>1</v>
      </c>
      <c r="P17" s="28" t="str">
        <f t="shared" si="9"/>
        <v>Sangat terampil dalam menyusun laporan keuangan perusahaan dagang</v>
      </c>
      <c r="Q17" s="39"/>
      <c r="R17" s="39" t="s">
        <v>8</v>
      </c>
      <c r="S17" s="18"/>
      <c r="T17" s="41">
        <v>80.77</v>
      </c>
      <c r="U17" s="41">
        <v>86.25</v>
      </c>
      <c r="V17" s="1"/>
      <c r="W17" s="1"/>
      <c r="X17" s="1"/>
      <c r="Y17" s="1"/>
      <c r="Z17" s="1"/>
      <c r="AA17" s="1"/>
      <c r="AB17" s="1"/>
      <c r="AC17" s="1"/>
      <c r="AD17" s="1"/>
      <c r="AE17" s="18"/>
      <c r="AF17" s="42">
        <v>85</v>
      </c>
      <c r="AG17" s="42">
        <v>86</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6">
        <v>3</v>
      </c>
      <c r="FH17" s="78" t="s">
        <v>156</v>
      </c>
      <c r="FI17" s="78" t="s">
        <v>157</v>
      </c>
      <c r="FJ17" s="79">
        <v>57983</v>
      </c>
      <c r="FK17" s="79">
        <v>57993</v>
      </c>
    </row>
    <row r="18" spans="1:167" x14ac:dyDescent="0.25">
      <c r="A18" s="19">
        <v>8</v>
      </c>
      <c r="B18" s="19">
        <v>131555</v>
      </c>
      <c r="C18" s="19" t="s">
        <v>72</v>
      </c>
      <c r="D18" s="18"/>
      <c r="E18" s="28">
        <f t="shared" si="0"/>
        <v>92</v>
      </c>
      <c r="F18" s="28" t="str">
        <f t="shared" si="1"/>
        <v>A</v>
      </c>
      <c r="G18" s="28">
        <f t="shared" si="2"/>
        <v>92</v>
      </c>
      <c r="H18" s="28" t="str">
        <f t="shared" si="3"/>
        <v>A</v>
      </c>
      <c r="I18" s="36">
        <v>1</v>
      </c>
      <c r="J18" s="28" t="str">
        <f t="shared" si="4"/>
        <v>Memilki kemampuan dalam menganalisis konsep  akuntansi perusahaan dagang , dan siklus akuntansi perusahaan dagang, menjelaskan proses pembukuan akuntansi perusahaan jasa</v>
      </c>
      <c r="K18" s="28">
        <f t="shared" si="5"/>
        <v>90</v>
      </c>
      <c r="L18" s="28" t="str">
        <f t="shared" si="6"/>
        <v>A</v>
      </c>
      <c r="M18" s="28">
        <f t="shared" si="7"/>
        <v>90</v>
      </c>
      <c r="N18" s="28" t="str">
        <f t="shared" si="8"/>
        <v>A</v>
      </c>
      <c r="O18" s="36">
        <v>1</v>
      </c>
      <c r="P18" s="28" t="str">
        <f t="shared" si="9"/>
        <v>Sangat terampil dalam menyusun laporan keuangan perusahaan dagang</v>
      </c>
      <c r="Q18" s="39"/>
      <c r="R18" s="39" t="s">
        <v>8</v>
      </c>
      <c r="S18" s="18"/>
      <c r="T18" s="41">
        <v>96.56</v>
      </c>
      <c r="U18" s="41">
        <v>87.5</v>
      </c>
      <c r="V18" s="1"/>
      <c r="W18" s="1"/>
      <c r="X18" s="1"/>
      <c r="Y18" s="1"/>
      <c r="Z18" s="1"/>
      <c r="AA18" s="1"/>
      <c r="AB18" s="1"/>
      <c r="AC18" s="1"/>
      <c r="AD18" s="1"/>
      <c r="AE18" s="18"/>
      <c r="AF18" s="42">
        <v>90</v>
      </c>
      <c r="AG18" s="42">
        <v>90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6"/>
      <c r="FH18" s="78"/>
      <c r="FI18" s="78"/>
      <c r="FJ18" s="79"/>
      <c r="FK18" s="79"/>
    </row>
    <row r="19" spans="1:167" x14ac:dyDescent="0.25">
      <c r="A19" s="19">
        <v>9</v>
      </c>
      <c r="B19" s="19">
        <v>131571</v>
      </c>
      <c r="C19" s="19" t="s">
        <v>73</v>
      </c>
      <c r="D19" s="18"/>
      <c r="E19" s="28">
        <f t="shared" si="0"/>
        <v>89</v>
      </c>
      <c r="F19" s="28" t="str">
        <f t="shared" si="1"/>
        <v>A</v>
      </c>
      <c r="G19" s="28">
        <f t="shared" si="2"/>
        <v>89</v>
      </c>
      <c r="H19" s="28" t="str">
        <f t="shared" si="3"/>
        <v>A</v>
      </c>
      <c r="I19" s="36">
        <v>1</v>
      </c>
      <c r="J19" s="28" t="str">
        <f t="shared" si="4"/>
        <v>Memilki kemampuan dalam menganalisis konsep  akuntansi perusahaan dagang , dan siklus akuntansi perusahaan dagang, menjelaskan proses pembukuan akuntansi perusahaan jasa</v>
      </c>
      <c r="K19" s="28">
        <f t="shared" si="5"/>
        <v>87</v>
      </c>
      <c r="L19" s="28" t="str">
        <f t="shared" si="6"/>
        <v>A</v>
      </c>
      <c r="M19" s="28">
        <f t="shared" si="7"/>
        <v>87</v>
      </c>
      <c r="N19" s="28" t="str">
        <f t="shared" si="8"/>
        <v>A</v>
      </c>
      <c r="O19" s="36">
        <v>1</v>
      </c>
      <c r="P19" s="28" t="str">
        <f t="shared" si="9"/>
        <v>Sangat terampil dalam menyusun laporan keuangan perusahaan dagang</v>
      </c>
      <c r="Q19" s="39"/>
      <c r="R19" s="39" t="s">
        <v>8</v>
      </c>
      <c r="S19" s="18"/>
      <c r="T19" s="41">
        <v>87.95</v>
      </c>
      <c r="U19" s="41">
        <v>90.63</v>
      </c>
      <c r="V19" s="1"/>
      <c r="W19" s="1"/>
      <c r="X19" s="1"/>
      <c r="Y19" s="1"/>
      <c r="Z19" s="1"/>
      <c r="AA19" s="1"/>
      <c r="AB19" s="1"/>
      <c r="AC19" s="1"/>
      <c r="AD19" s="1"/>
      <c r="AE19" s="18"/>
      <c r="AF19" s="42">
        <v>86</v>
      </c>
      <c r="AG19" s="42">
        <v>88</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6">
        <v>4</v>
      </c>
      <c r="FH19" s="78" t="s">
        <v>158</v>
      </c>
      <c r="FI19" s="78" t="s">
        <v>159</v>
      </c>
      <c r="FJ19" s="79">
        <v>57984</v>
      </c>
      <c r="FK19" s="79">
        <v>57994</v>
      </c>
    </row>
    <row r="20" spans="1:167" x14ac:dyDescent="0.25">
      <c r="A20" s="19">
        <v>10</v>
      </c>
      <c r="B20" s="19">
        <v>131587</v>
      </c>
      <c r="C20" s="19" t="s">
        <v>74</v>
      </c>
      <c r="D20" s="18"/>
      <c r="E20" s="28">
        <f t="shared" si="0"/>
        <v>79</v>
      </c>
      <c r="F20" s="28" t="str">
        <f t="shared" si="1"/>
        <v>B</v>
      </c>
      <c r="G20" s="28">
        <f t="shared" si="2"/>
        <v>79</v>
      </c>
      <c r="H20" s="28" t="str">
        <f t="shared" si="3"/>
        <v>B</v>
      </c>
      <c r="I20" s="36">
        <v>2</v>
      </c>
      <c r="J20" s="28" t="str">
        <f t="shared" si="4"/>
        <v>Memilki kemampuan dalam menganalisis konsep  akuntansi perusahaan dagang , dan siklus akuntansi perusahaan dagang, menjelaskan proses pembukuan akuntansi perusahaan jasa, namun perlu pengkkatan pemahaman jurnal penyesuaian</v>
      </c>
      <c r="K20" s="28">
        <f t="shared" si="5"/>
        <v>80</v>
      </c>
      <c r="L20" s="28" t="str">
        <f t="shared" si="6"/>
        <v>B</v>
      </c>
      <c r="M20" s="28">
        <f t="shared" si="7"/>
        <v>80</v>
      </c>
      <c r="N20" s="28" t="str">
        <f t="shared" si="8"/>
        <v>B</v>
      </c>
      <c r="O20" s="36">
        <v>2</v>
      </c>
      <c r="P20" s="28" t="str">
        <f t="shared" si="9"/>
        <v>Sangat terampil dalam menyusun laporan keuangan perusahaan dagang, namun perlu peningkatan dalam menyusun jurnal penyesuaian</v>
      </c>
      <c r="Q20" s="39"/>
      <c r="R20" s="39" t="s">
        <v>9</v>
      </c>
      <c r="S20" s="18"/>
      <c r="T20" s="41">
        <v>75.739999999999995</v>
      </c>
      <c r="U20" s="41">
        <v>82.5</v>
      </c>
      <c r="V20" s="1"/>
      <c r="W20" s="1"/>
      <c r="X20" s="1"/>
      <c r="Y20" s="1"/>
      <c r="Z20" s="1"/>
      <c r="AA20" s="1"/>
      <c r="AB20" s="1"/>
      <c r="AC20" s="1"/>
      <c r="AD20" s="1"/>
      <c r="AE20" s="18"/>
      <c r="AF20" s="42">
        <v>80</v>
      </c>
      <c r="AG20" s="42">
        <v>80</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6"/>
      <c r="FH20" s="78"/>
      <c r="FI20" s="78"/>
      <c r="FJ20" s="79"/>
      <c r="FK20" s="79"/>
    </row>
    <row r="21" spans="1:167" x14ac:dyDescent="0.25">
      <c r="A21" s="19">
        <v>11</v>
      </c>
      <c r="B21" s="19">
        <v>131603</v>
      </c>
      <c r="C21" s="19" t="s">
        <v>75</v>
      </c>
      <c r="D21" s="18"/>
      <c r="E21" s="28">
        <f t="shared" si="0"/>
        <v>77</v>
      </c>
      <c r="F21" s="28" t="str">
        <f t="shared" si="1"/>
        <v>B</v>
      </c>
      <c r="G21" s="28">
        <f t="shared" si="2"/>
        <v>77</v>
      </c>
      <c r="H21" s="28" t="str">
        <f t="shared" si="3"/>
        <v>B</v>
      </c>
      <c r="I21" s="36">
        <v>2</v>
      </c>
      <c r="J21" s="28" t="str">
        <f t="shared" si="4"/>
        <v>Memilki kemampuan dalam menganalisis konsep  akuntansi perusahaan dagang , dan siklus akuntansi perusahaan dagang, menjelaskan proses pembukuan akuntansi perusahaan jasa, namun perlu pengkkatan pemahaman jurnal penyesuaian</v>
      </c>
      <c r="K21" s="28">
        <f t="shared" si="5"/>
        <v>80</v>
      </c>
      <c r="L21" s="28" t="str">
        <f t="shared" si="6"/>
        <v>B</v>
      </c>
      <c r="M21" s="28">
        <f t="shared" si="7"/>
        <v>80</v>
      </c>
      <c r="N21" s="28" t="str">
        <f t="shared" si="8"/>
        <v>B</v>
      </c>
      <c r="O21" s="36">
        <v>2</v>
      </c>
      <c r="P21" s="28" t="str">
        <f t="shared" si="9"/>
        <v>Sangat terampil dalam menyusun laporan keuangan perusahaan dagang, namun perlu peningkatan dalam menyusun jurnal penyesuaian</v>
      </c>
      <c r="Q21" s="39"/>
      <c r="R21" s="39" t="s">
        <v>9</v>
      </c>
      <c r="S21" s="18"/>
      <c r="T21" s="41">
        <v>70.72</v>
      </c>
      <c r="U21" s="41">
        <v>83.75</v>
      </c>
      <c r="V21" s="1"/>
      <c r="W21" s="1"/>
      <c r="X21" s="1"/>
      <c r="Y21" s="1"/>
      <c r="Z21" s="1"/>
      <c r="AA21" s="1"/>
      <c r="AB21" s="1"/>
      <c r="AC21" s="1"/>
      <c r="AD21" s="1"/>
      <c r="AE21" s="18"/>
      <c r="AF21" s="42">
        <v>80</v>
      </c>
      <c r="AG21" s="42">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6">
        <v>5</v>
      </c>
      <c r="FH21" s="78"/>
      <c r="FI21" s="78"/>
      <c r="FJ21" s="79">
        <v>57985</v>
      </c>
      <c r="FK21" s="79">
        <v>57995</v>
      </c>
    </row>
    <row r="22" spans="1:167" x14ac:dyDescent="0.25">
      <c r="A22" s="19">
        <v>12</v>
      </c>
      <c r="B22" s="19">
        <v>131619</v>
      </c>
      <c r="C22" s="19" t="s">
        <v>76</v>
      </c>
      <c r="D22" s="18"/>
      <c r="E22" s="28">
        <f t="shared" si="0"/>
        <v>78</v>
      </c>
      <c r="F22" s="28" t="str">
        <f t="shared" si="1"/>
        <v>B</v>
      </c>
      <c r="G22" s="28">
        <f t="shared" si="2"/>
        <v>78</v>
      </c>
      <c r="H22" s="28" t="str">
        <f t="shared" si="3"/>
        <v>B</v>
      </c>
      <c r="I22" s="36">
        <v>2</v>
      </c>
      <c r="J22" s="28" t="str">
        <f t="shared" si="4"/>
        <v>Memilki kemampuan dalam menganalisis konsep  akuntansi perusahaan dagang , dan siklus akuntansi perusahaan dagang, menjelaskan proses pembukuan akuntansi perusahaan jasa, namun perlu pengkkatan pemahaman jurnal penyesuaian</v>
      </c>
      <c r="K22" s="28">
        <f t="shared" si="5"/>
        <v>84</v>
      </c>
      <c r="L22" s="28" t="str">
        <f t="shared" si="6"/>
        <v>B</v>
      </c>
      <c r="M22" s="28">
        <f t="shared" si="7"/>
        <v>84</v>
      </c>
      <c r="N22" s="28" t="str">
        <f t="shared" si="8"/>
        <v>B</v>
      </c>
      <c r="O22" s="36">
        <v>2</v>
      </c>
      <c r="P22" s="28" t="str">
        <f t="shared" si="9"/>
        <v>Sangat terampil dalam menyusun laporan keuangan perusahaan dagang, namun perlu peningkatan dalam menyusun jurnal penyesuaian</v>
      </c>
      <c r="Q22" s="39"/>
      <c r="R22" s="39" t="s">
        <v>9</v>
      </c>
      <c r="S22" s="18"/>
      <c r="T22" s="41">
        <v>77</v>
      </c>
      <c r="U22" s="41">
        <v>78.75</v>
      </c>
      <c r="V22" s="1"/>
      <c r="W22" s="1"/>
      <c r="X22" s="1"/>
      <c r="Y22" s="1"/>
      <c r="Z22" s="1"/>
      <c r="AA22" s="1"/>
      <c r="AB22" s="1"/>
      <c r="AC22" s="1"/>
      <c r="AD22" s="1"/>
      <c r="AE22" s="18"/>
      <c r="AF22" s="42">
        <v>85</v>
      </c>
      <c r="AG22" s="42">
        <v>83</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6"/>
      <c r="FH22" s="78"/>
      <c r="FI22" s="78"/>
      <c r="FJ22" s="79"/>
      <c r="FK22" s="79"/>
    </row>
    <row r="23" spans="1:167" x14ac:dyDescent="0.25">
      <c r="A23" s="19">
        <v>13</v>
      </c>
      <c r="B23" s="19">
        <v>131635</v>
      </c>
      <c r="C23" s="19" t="s">
        <v>77</v>
      </c>
      <c r="D23" s="18"/>
      <c r="E23" s="28">
        <f t="shared" si="0"/>
        <v>91</v>
      </c>
      <c r="F23" s="28" t="str">
        <f t="shared" si="1"/>
        <v>A</v>
      </c>
      <c r="G23" s="28">
        <f t="shared" si="2"/>
        <v>91</v>
      </c>
      <c r="H23" s="28" t="str">
        <f t="shared" si="3"/>
        <v>A</v>
      </c>
      <c r="I23" s="36">
        <v>1</v>
      </c>
      <c r="J23" s="28" t="str">
        <f t="shared" si="4"/>
        <v>Memilki kemampuan dalam menganalisis konsep  akuntansi perusahaan dagang , dan siklus akuntansi perusahaan dagang, menjelaskan proses pembukuan akuntansi perusahaan jasa</v>
      </c>
      <c r="K23" s="28">
        <f t="shared" si="5"/>
        <v>89</v>
      </c>
      <c r="L23" s="28" t="str">
        <f t="shared" si="6"/>
        <v>A</v>
      </c>
      <c r="M23" s="28">
        <f t="shared" si="7"/>
        <v>89</v>
      </c>
      <c r="N23" s="28" t="str">
        <f t="shared" si="8"/>
        <v>A</v>
      </c>
      <c r="O23" s="36">
        <v>1</v>
      </c>
      <c r="P23" s="28" t="str">
        <f t="shared" si="9"/>
        <v>Sangat terampil dalam menyusun laporan keuangan perusahaan dagang</v>
      </c>
      <c r="Q23" s="39"/>
      <c r="R23" s="39" t="s">
        <v>8</v>
      </c>
      <c r="S23" s="18"/>
      <c r="T23" s="41">
        <v>92.97</v>
      </c>
      <c r="U23" s="41">
        <v>88.75</v>
      </c>
      <c r="V23" s="1"/>
      <c r="W23" s="1"/>
      <c r="X23" s="1"/>
      <c r="Y23" s="1"/>
      <c r="Z23" s="1"/>
      <c r="AA23" s="1"/>
      <c r="AB23" s="1"/>
      <c r="AC23" s="1"/>
      <c r="AD23" s="1"/>
      <c r="AE23" s="18"/>
      <c r="AF23" s="42">
        <v>88</v>
      </c>
      <c r="AG23" s="42">
        <v>90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6">
        <v>6</v>
      </c>
      <c r="FH23" s="78"/>
      <c r="FI23" s="78"/>
      <c r="FJ23" s="79">
        <v>57986</v>
      </c>
      <c r="FK23" s="79">
        <v>57996</v>
      </c>
    </row>
    <row r="24" spans="1:167" x14ac:dyDescent="0.25">
      <c r="A24" s="19">
        <v>14</v>
      </c>
      <c r="B24" s="19">
        <v>131651</v>
      </c>
      <c r="C24" s="19" t="s">
        <v>78</v>
      </c>
      <c r="D24" s="18"/>
      <c r="E24" s="28">
        <f t="shared" si="0"/>
        <v>88</v>
      </c>
      <c r="F24" s="28" t="str">
        <f t="shared" si="1"/>
        <v>A</v>
      </c>
      <c r="G24" s="28">
        <f t="shared" si="2"/>
        <v>88</v>
      </c>
      <c r="H24" s="28" t="str">
        <f t="shared" si="3"/>
        <v>A</v>
      </c>
      <c r="I24" s="36">
        <v>1</v>
      </c>
      <c r="J24" s="28" t="str">
        <f t="shared" si="4"/>
        <v>Memilki kemampuan dalam menganalisis konsep  akuntansi perusahaan dagang , dan siklus akuntansi perusahaan dagang, menjelaskan proses pembukuan akuntansi perusahaan jasa</v>
      </c>
      <c r="K24" s="28">
        <f t="shared" si="5"/>
        <v>90</v>
      </c>
      <c r="L24" s="28" t="str">
        <f t="shared" si="6"/>
        <v>A</v>
      </c>
      <c r="M24" s="28">
        <f t="shared" si="7"/>
        <v>90</v>
      </c>
      <c r="N24" s="28" t="str">
        <f t="shared" si="8"/>
        <v>A</v>
      </c>
      <c r="O24" s="36">
        <v>1</v>
      </c>
      <c r="P24" s="28" t="str">
        <f t="shared" si="9"/>
        <v>Sangat terampil dalam menyusun laporan keuangan perusahaan dagang</v>
      </c>
      <c r="Q24" s="39"/>
      <c r="R24" s="39" t="s">
        <v>8</v>
      </c>
      <c r="S24" s="18"/>
      <c r="T24" s="41">
        <v>87</v>
      </c>
      <c r="U24" s="41">
        <v>89.38</v>
      </c>
      <c r="V24" s="1"/>
      <c r="W24" s="1"/>
      <c r="X24" s="1"/>
      <c r="Y24" s="1"/>
      <c r="Z24" s="1"/>
      <c r="AA24" s="1"/>
      <c r="AB24" s="1"/>
      <c r="AC24" s="1"/>
      <c r="AD24" s="1"/>
      <c r="AE24" s="18"/>
      <c r="AF24" s="42">
        <v>90</v>
      </c>
      <c r="AG24" s="42">
        <v>90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6"/>
      <c r="FH24" s="78"/>
      <c r="FI24" s="78"/>
      <c r="FJ24" s="79"/>
      <c r="FK24" s="79"/>
    </row>
    <row r="25" spans="1:167" x14ac:dyDescent="0.25">
      <c r="A25" s="19">
        <v>15</v>
      </c>
      <c r="B25" s="19">
        <v>131667</v>
      </c>
      <c r="C25" s="19" t="s">
        <v>79</v>
      </c>
      <c r="D25" s="18"/>
      <c r="E25" s="28">
        <f t="shared" si="0"/>
        <v>85</v>
      </c>
      <c r="F25" s="28" t="str">
        <f t="shared" si="1"/>
        <v>A</v>
      </c>
      <c r="G25" s="28">
        <f t="shared" si="2"/>
        <v>85</v>
      </c>
      <c r="H25" s="28" t="str">
        <f t="shared" si="3"/>
        <v>A</v>
      </c>
      <c r="I25" s="36">
        <v>1</v>
      </c>
      <c r="J25" s="28" t="str">
        <f t="shared" si="4"/>
        <v>Memilki kemampuan dalam menganalisis konsep  akuntansi perusahaan dagang , dan siklus akuntansi perusahaan dagang, menjelaskan proses pembukuan akuntansi perusahaan jasa</v>
      </c>
      <c r="K25" s="28">
        <f t="shared" si="5"/>
        <v>88</v>
      </c>
      <c r="L25" s="28" t="str">
        <f t="shared" si="6"/>
        <v>A</v>
      </c>
      <c r="M25" s="28">
        <f t="shared" si="7"/>
        <v>88</v>
      </c>
      <c r="N25" s="28" t="str">
        <f t="shared" si="8"/>
        <v>A</v>
      </c>
      <c r="O25" s="36">
        <v>1</v>
      </c>
      <c r="P25" s="28" t="str">
        <f t="shared" si="9"/>
        <v>Sangat terampil dalam menyusun laporan keuangan perusahaan dagang</v>
      </c>
      <c r="Q25" s="39"/>
      <c r="R25" s="39" t="s">
        <v>8</v>
      </c>
      <c r="S25" s="18"/>
      <c r="T25" s="41">
        <v>86</v>
      </c>
      <c r="U25" s="41">
        <v>84</v>
      </c>
      <c r="V25" s="1"/>
      <c r="W25" s="1"/>
      <c r="X25" s="1"/>
      <c r="Y25" s="1"/>
      <c r="Z25" s="1"/>
      <c r="AA25" s="1"/>
      <c r="AB25" s="1"/>
      <c r="AC25" s="1"/>
      <c r="AD25" s="1"/>
      <c r="AE25" s="18"/>
      <c r="AF25" s="42">
        <v>86</v>
      </c>
      <c r="AG25" s="42">
        <v>90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8" t="s">
        <v>80</v>
      </c>
      <c r="FD25" s="48"/>
      <c r="FE25" s="48"/>
      <c r="FG25" s="76">
        <v>7</v>
      </c>
      <c r="FH25" s="78"/>
      <c r="FI25" s="78"/>
      <c r="FJ25" s="79">
        <v>57987</v>
      </c>
      <c r="FK25" s="79">
        <v>57997</v>
      </c>
    </row>
    <row r="26" spans="1:167" x14ac:dyDescent="0.25">
      <c r="A26" s="19">
        <v>16</v>
      </c>
      <c r="B26" s="19">
        <v>142711</v>
      </c>
      <c r="C26" s="19" t="s">
        <v>81</v>
      </c>
      <c r="D26" s="18"/>
      <c r="E26" s="28">
        <f t="shared" si="0"/>
        <v>77</v>
      </c>
      <c r="F26" s="28" t="str">
        <f t="shared" si="1"/>
        <v>B</v>
      </c>
      <c r="G26" s="28">
        <f t="shared" si="2"/>
        <v>77</v>
      </c>
      <c r="H26" s="28" t="str">
        <f t="shared" si="3"/>
        <v>B</v>
      </c>
      <c r="I26" s="36">
        <v>2</v>
      </c>
      <c r="J26" s="28" t="str">
        <f t="shared" si="4"/>
        <v>Memilki kemampuan dalam menganalisis konsep  akuntansi perusahaan dagang , dan siklus akuntansi perusahaan dagang, menjelaskan proses pembukuan akuntansi perusahaan jasa, namun perlu pengkkatan pemahaman jurnal penyesuaian</v>
      </c>
      <c r="K26" s="28">
        <f t="shared" si="5"/>
        <v>83</v>
      </c>
      <c r="L26" s="28" t="str">
        <f t="shared" si="6"/>
        <v>B</v>
      </c>
      <c r="M26" s="28">
        <f t="shared" si="7"/>
        <v>83</v>
      </c>
      <c r="N26" s="28" t="str">
        <f t="shared" si="8"/>
        <v>B</v>
      </c>
      <c r="O26" s="36">
        <v>2</v>
      </c>
      <c r="P26" s="28" t="str">
        <f t="shared" si="9"/>
        <v>Sangat terampil dalam menyusun laporan keuangan perusahaan dagang, namun perlu peningkatan dalam menyusun jurnal penyesuaian</v>
      </c>
      <c r="Q26" s="39"/>
      <c r="R26" s="39" t="s">
        <v>9</v>
      </c>
      <c r="S26" s="18"/>
      <c r="T26" s="41">
        <v>77.180000000000007</v>
      </c>
      <c r="U26" s="41">
        <v>77.5</v>
      </c>
      <c r="V26" s="1"/>
      <c r="W26" s="1"/>
      <c r="X26" s="1"/>
      <c r="Y26" s="1"/>
      <c r="Z26" s="1"/>
      <c r="AA26" s="1"/>
      <c r="AB26" s="1"/>
      <c r="AC26" s="1"/>
      <c r="AD26" s="1"/>
      <c r="AE26" s="18"/>
      <c r="AF26" s="42">
        <v>84</v>
      </c>
      <c r="AG26" s="42">
        <v>82</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6"/>
      <c r="FH26" s="78"/>
      <c r="FI26" s="78"/>
      <c r="FJ26" s="79"/>
      <c r="FK26" s="79"/>
    </row>
    <row r="27" spans="1:167" x14ac:dyDescent="0.25">
      <c r="A27" s="19">
        <v>17</v>
      </c>
      <c r="B27" s="19">
        <v>131683</v>
      </c>
      <c r="C27" s="19" t="s">
        <v>82</v>
      </c>
      <c r="D27" s="18"/>
      <c r="E27" s="28">
        <f t="shared" si="0"/>
        <v>86</v>
      </c>
      <c r="F27" s="28" t="str">
        <f t="shared" si="1"/>
        <v>A</v>
      </c>
      <c r="G27" s="28">
        <f t="shared" si="2"/>
        <v>86</v>
      </c>
      <c r="H27" s="28" t="str">
        <f t="shared" si="3"/>
        <v>A</v>
      </c>
      <c r="I27" s="36">
        <v>1</v>
      </c>
      <c r="J27" s="28" t="str">
        <f t="shared" si="4"/>
        <v>Memilki kemampuan dalam menganalisis konsep  akuntansi perusahaan dagang , dan siklus akuntansi perusahaan dagang, menjelaskan proses pembukuan akuntansi perusahaan jasa</v>
      </c>
      <c r="K27" s="28">
        <f t="shared" si="5"/>
        <v>87.5</v>
      </c>
      <c r="L27" s="28" t="str">
        <f t="shared" si="6"/>
        <v>A</v>
      </c>
      <c r="M27" s="28">
        <f t="shared" si="7"/>
        <v>87.5</v>
      </c>
      <c r="N27" s="28" t="str">
        <f t="shared" si="8"/>
        <v>A</v>
      </c>
      <c r="O27" s="36">
        <v>1</v>
      </c>
      <c r="P27" s="28" t="str">
        <f t="shared" si="9"/>
        <v>Sangat terampil dalam menyusun laporan keuangan perusahaan dagang</v>
      </c>
      <c r="Q27" s="39"/>
      <c r="R27" s="39" t="s">
        <v>8</v>
      </c>
      <c r="S27" s="18"/>
      <c r="T27" s="41">
        <v>90.1</v>
      </c>
      <c r="U27" s="41">
        <v>81.88</v>
      </c>
      <c r="V27" s="1"/>
      <c r="W27" s="1"/>
      <c r="X27" s="1"/>
      <c r="Y27" s="1"/>
      <c r="Z27" s="1"/>
      <c r="AA27" s="1"/>
      <c r="AB27" s="1"/>
      <c r="AC27" s="1"/>
      <c r="AD27" s="1"/>
      <c r="AE27" s="18"/>
      <c r="AF27" s="42">
        <v>85</v>
      </c>
      <c r="AG27" s="42">
        <v>90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6">
        <v>8</v>
      </c>
      <c r="FH27" s="78"/>
      <c r="FI27" s="78"/>
      <c r="FJ27" s="79">
        <v>57988</v>
      </c>
      <c r="FK27" s="79">
        <v>57998</v>
      </c>
    </row>
    <row r="28" spans="1:167" x14ac:dyDescent="0.25">
      <c r="A28" s="19">
        <v>18</v>
      </c>
      <c r="B28" s="19">
        <v>131699</v>
      </c>
      <c r="C28" s="19" t="s">
        <v>83</v>
      </c>
      <c r="D28" s="18"/>
      <c r="E28" s="28">
        <f t="shared" si="0"/>
        <v>85</v>
      </c>
      <c r="F28" s="28" t="str">
        <f t="shared" si="1"/>
        <v>A</v>
      </c>
      <c r="G28" s="28">
        <f t="shared" si="2"/>
        <v>85</v>
      </c>
      <c r="H28" s="28" t="str">
        <f t="shared" si="3"/>
        <v>A</v>
      </c>
      <c r="I28" s="36">
        <v>1</v>
      </c>
      <c r="J28" s="28" t="str">
        <f t="shared" si="4"/>
        <v>Memilki kemampuan dalam menganalisis konsep  akuntansi perusahaan dagang , dan siklus akuntansi perusahaan dagang, menjelaskan proses pembukuan akuntansi perusahaan jasa</v>
      </c>
      <c r="K28" s="28">
        <f t="shared" si="5"/>
        <v>87.5</v>
      </c>
      <c r="L28" s="28" t="str">
        <f t="shared" si="6"/>
        <v>A</v>
      </c>
      <c r="M28" s="28">
        <f t="shared" si="7"/>
        <v>87.5</v>
      </c>
      <c r="N28" s="28" t="str">
        <f t="shared" si="8"/>
        <v>A</v>
      </c>
      <c r="O28" s="36">
        <v>1</v>
      </c>
      <c r="P28" s="28" t="str">
        <f t="shared" si="9"/>
        <v>Sangat terampil dalam menyusun laporan keuangan perusahaan dagang</v>
      </c>
      <c r="Q28" s="39"/>
      <c r="R28" s="39" t="s">
        <v>8</v>
      </c>
      <c r="S28" s="18"/>
      <c r="T28" s="41">
        <v>85.08</v>
      </c>
      <c r="U28" s="41">
        <v>84.38</v>
      </c>
      <c r="V28" s="1"/>
      <c r="W28" s="1"/>
      <c r="X28" s="1"/>
      <c r="Y28" s="1"/>
      <c r="Z28" s="1"/>
      <c r="AA28" s="1"/>
      <c r="AB28" s="1"/>
      <c r="AC28" s="1"/>
      <c r="AD28" s="1"/>
      <c r="AE28" s="18"/>
      <c r="AF28" s="42">
        <v>85</v>
      </c>
      <c r="AG28" s="42">
        <v>90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6"/>
      <c r="FH28" s="78"/>
      <c r="FI28" s="78"/>
      <c r="FJ28" s="79"/>
      <c r="FK28" s="79"/>
    </row>
    <row r="29" spans="1:167" x14ac:dyDescent="0.25">
      <c r="A29" s="19">
        <v>19</v>
      </c>
      <c r="B29" s="19">
        <v>131715</v>
      </c>
      <c r="C29" s="19" t="s">
        <v>84</v>
      </c>
      <c r="D29" s="18"/>
      <c r="E29" s="28">
        <f t="shared" si="0"/>
        <v>89</v>
      </c>
      <c r="F29" s="28" t="str">
        <f t="shared" si="1"/>
        <v>A</v>
      </c>
      <c r="G29" s="28">
        <f t="shared" si="2"/>
        <v>89</v>
      </c>
      <c r="H29" s="28" t="str">
        <f t="shared" si="3"/>
        <v>A</v>
      </c>
      <c r="I29" s="36">
        <v>1</v>
      </c>
      <c r="J29" s="28" t="str">
        <f t="shared" si="4"/>
        <v>Memilki kemampuan dalam menganalisis konsep  akuntansi perusahaan dagang , dan siklus akuntansi perusahaan dagang, menjelaskan proses pembukuan akuntansi perusahaan jasa</v>
      </c>
      <c r="K29" s="28">
        <f t="shared" si="5"/>
        <v>88</v>
      </c>
      <c r="L29" s="28" t="str">
        <f t="shared" si="6"/>
        <v>A</v>
      </c>
      <c r="M29" s="28">
        <f t="shared" si="7"/>
        <v>88</v>
      </c>
      <c r="N29" s="28" t="str">
        <f t="shared" si="8"/>
        <v>A</v>
      </c>
      <c r="O29" s="36">
        <v>1</v>
      </c>
      <c r="P29" s="28" t="str">
        <f t="shared" si="9"/>
        <v>Sangat terampil dalam menyusun laporan keuangan perusahaan dagang</v>
      </c>
      <c r="Q29" s="39"/>
      <c r="R29" s="39" t="s">
        <v>8</v>
      </c>
      <c r="S29" s="18"/>
      <c r="T29" s="41">
        <v>92.97</v>
      </c>
      <c r="U29" s="41">
        <v>84.38</v>
      </c>
      <c r="V29" s="1"/>
      <c r="W29" s="1"/>
      <c r="X29" s="1"/>
      <c r="Y29" s="1"/>
      <c r="Z29" s="1"/>
      <c r="AA29" s="1"/>
      <c r="AB29" s="1"/>
      <c r="AC29" s="1"/>
      <c r="AD29" s="1"/>
      <c r="AE29" s="18"/>
      <c r="AF29" s="42">
        <v>86</v>
      </c>
      <c r="AG29" s="42">
        <v>90</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6">
        <v>9</v>
      </c>
      <c r="FH29" s="78"/>
      <c r="FI29" s="78"/>
      <c r="FJ29" s="79">
        <v>57989</v>
      </c>
      <c r="FK29" s="79">
        <v>57999</v>
      </c>
    </row>
    <row r="30" spans="1:167" x14ac:dyDescent="0.25">
      <c r="A30" s="19">
        <v>20</v>
      </c>
      <c r="B30" s="19">
        <v>131731</v>
      </c>
      <c r="C30" s="19" t="s">
        <v>85</v>
      </c>
      <c r="D30" s="18"/>
      <c r="E30" s="28">
        <f t="shared" si="0"/>
        <v>78</v>
      </c>
      <c r="F30" s="28" t="str">
        <f t="shared" si="1"/>
        <v>B</v>
      </c>
      <c r="G30" s="28">
        <f t="shared" si="2"/>
        <v>78</v>
      </c>
      <c r="H30" s="28" t="str">
        <f t="shared" si="3"/>
        <v>B</v>
      </c>
      <c r="I30" s="36">
        <v>2</v>
      </c>
      <c r="J30" s="28" t="str">
        <f t="shared" si="4"/>
        <v>Memilki kemampuan dalam menganalisis konsep  akuntansi perusahaan dagang , dan siklus akuntansi perusahaan dagang, menjelaskan proses pembukuan akuntansi perusahaan jasa, namun perlu pengkkatan pemahaman jurnal penyesuaian</v>
      </c>
      <c r="K30" s="28">
        <f t="shared" si="5"/>
        <v>83</v>
      </c>
      <c r="L30" s="28" t="str">
        <f t="shared" si="6"/>
        <v>B</v>
      </c>
      <c r="M30" s="28">
        <f t="shared" si="7"/>
        <v>83</v>
      </c>
      <c r="N30" s="28" t="str">
        <f t="shared" si="8"/>
        <v>B</v>
      </c>
      <c r="O30" s="36">
        <v>2</v>
      </c>
      <c r="P30" s="28" t="str">
        <f t="shared" si="9"/>
        <v>Sangat terampil dalam menyusun laporan keuangan perusahaan dagang, namun perlu peningkatan dalam menyusun jurnal penyesuaian</v>
      </c>
      <c r="Q30" s="39"/>
      <c r="R30" s="39" t="s">
        <v>9</v>
      </c>
      <c r="S30" s="18"/>
      <c r="T30" s="41">
        <v>86.51</v>
      </c>
      <c r="U30" s="41">
        <v>70</v>
      </c>
      <c r="V30" s="1"/>
      <c r="W30" s="1"/>
      <c r="X30" s="1"/>
      <c r="Y30" s="1"/>
      <c r="Z30" s="1"/>
      <c r="AA30" s="1"/>
      <c r="AB30" s="1"/>
      <c r="AC30" s="1"/>
      <c r="AD30" s="1"/>
      <c r="AE30" s="18"/>
      <c r="AF30" s="42">
        <v>80</v>
      </c>
      <c r="AG30" s="42">
        <v>86</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6"/>
      <c r="FH30" s="78"/>
      <c r="FI30" s="78"/>
      <c r="FJ30" s="79"/>
      <c r="FK30" s="79"/>
    </row>
    <row r="31" spans="1:167" x14ac:dyDescent="0.25">
      <c r="A31" s="19">
        <v>21</v>
      </c>
      <c r="B31" s="19">
        <v>131747</v>
      </c>
      <c r="C31" s="19" t="s">
        <v>86</v>
      </c>
      <c r="D31" s="18"/>
      <c r="E31" s="28">
        <f t="shared" si="0"/>
        <v>79</v>
      </c>
      <c r="F31" s="28" t="str">
        <f t="shared" si="1"/>
        <v>B</v>
      </c>
      <c r="G31" s="28">
        <f t="shared" si="2"/>
        <v>79</v>
      </c>
      <c r="H31" s="28" t="str">
        <f t="shared" si="3"/>
        <v>B</v>
      </c>
      <c r="I31" s="36">
        <v>2</v>
      </c>
      <c r="J31" s="28" t="str">
        <f t="shared" si="4"/>
        <v>Memilki kemampuan dalam menganalisis konsep  akuntansi perusahaan dagang , dan siklus akuntansi perusahaan dagang, menjelaskan proses pembukuan akuntansi perusahaan jasa, namun perlu pengkkatan pemahaman jurnal penyesuaian</v>
      </c>
      <c r="K31" s="28">
        <f t="shared" si="5"/>
        <v>86</v>
      </c>
      <c r="L31" s="28" t="str">
        <f t="shared" si="6"/>
        <v>A</v>
      </c>
      <c r="M31" s="28">
        <f t="shared" si="7"/>
        <v>86</v>
      </c>
      <c r="N31" s="28" t="str">
        <f t="shared" si="8"/>
        <v>A</v>
      </c>
      <c r="O31" s="36">
        <v>1</v>
      </c>
      <c r="P31" s="28" t="str">
        <f t="shared" si="9"/>
        <v>Sangat terampil dalam menyusun laporan keuangan perusahaan dagang</v>
      </c>
      <c r="Q31" s="39"/>
      <c r="R31" s="39" t="s">
        <v>9</v>
      </c>
      <c r="S31" s="18"/>
      <c r="T31" s="41">
        <v>78.62</v>
      </c>
      <c r="U31" s="41">
        <v>79</v>
      </c>
      <c r="V31" s="1"/>
      <c r="W31" s="1"/>
      <c r="X31" s="1"/>
      <c r="Y31" s="1"/>
      <c r="Z31" s="1"/>
      <c r="AA31" s="1"/>
      <c r="AB31" s="1"/>
      <c r="AC31" s="1"/>
      <c r="AD31" s="1"/>
      <c r="AE31" s="18"/>
      <c r="AF31" s="42">
        <v>88</v>
      </c>
      <c r="AG31" s="42">
        <v>84</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6">
        <v>10</v>
      </c>
      <c r="FH31" s="78"/>
      <c r="FI31" s="78"/>
      <c r="FJ31" s="79">
        <v>57990</v>
      </c>
      <c r="FK31" s="79">
        <v>58000</v>
      </c>
    </row>
    <row r="32" spans="1:167" x14ac:dyDescent="0.25">
      <c r="A32" s="19">
        <v>22</v>
      </c>
      <c r="B32" s="19">
        <v>131763</v>
      </c>
      <c r="C32" s="19" t="s">
        <v>87</v>
      </c>
      <c r="D32" s="18"/>
      <c r="E32" s="28">
        <f t="shared" si="0"/>
        <v>86</v>
      </c>
      <c r="F32" s="28" t="str">
        <f t="shared" si="1"/>
        <v>A</v>
      </c>
      <c r="G32" s="28">
        <f t="shared" si="2"/>
        <v>86</v>
      </c>
      <c r="H32" s="28" t="str">
        <f t="shared" si="3"/>
        <v>A</v>
      </c>
      <c r="I32" s="36">
        <v>1</v>
      </c>
      <c r="J32" s="28" t="str">
        <f t="shared" si="4"/>
        <v>Memilki kemampuan dalam menganalisis konsep  akuntansi perusahaan dagang , dan siklus akuntansi perusahaan dagang, menjelaskan proses pembukuan akuntansi perusahaan jasa</v>
      </c>
      <c r="K32" s="28">
        <f t="shared" si="5"/>
        <v>88</v>
      </c>
      <c r="L32" s="28" t="str">
        <f t="shared" si="6"/>
        <v>A</v>
      </c>
      <c r="M32" s="28">
        <f t="shared" si="7"/>
        <v>88</v>
      </c>
      <c r="N32" s="28" t="str">
        <f t="shared" si="8"/>
        <v>A</v>
      </c>
      <c r="O32" s="36">
        <v>1</v>
      </c>
      <c r="P32" s="28" t="str">
        <f t="shared" si="9"/>
        <v>Sangat terampil dalam menyusun laporan keuangan perusahaan dagang</v>
      </c>
      <c r="Q32" s="39"/>
      <c r="R32" s="39" t="s">
        <v>8</v>
      </c>
      <c r="S32" s="18"/>
      <c r="T32" s="41">
        <v>92.97</v>
      </c>
      <c r="U32" s="41">
        <v>78.75</v>
      </c>
      <c r="V32" s="1"/>
      <c r="W32" s="1"/>
      <c r="X32" s="1"/>
      <c r="Y32" s="1"/>
      <c r="Z32" s="1"/>
      <c r="AA32" s="1"/>
      <c r="AB32" s="1"/>
      <c r="AC32" s="1"/>
      <c r="AD32" s="1"/>
      <c r="AE32" s="18"/>
      <c r="AF32" s="42">
        <v>86</v>
      </c>
      <c r="AG32" s="42">
        <v>90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6"/>
      <c r="FH32" s="79"/>
      <c r="FI32" s="79"/>
      <c r="FJ32" s="79"/>
      <c r="FK32" s="79"/>
    </row>
    <row r="33" spans="1:157" x14ac:dyDescent="0.25">
      <c r="A33" s="19">
        <v>23</v>
      </c>
      <c r="B33" s="19">
        <v>131779</v>
      </c>
      <c r="C33" s="19" t="s">
        <v>88</v>
      </c>
      <c r="D33" s="18"/>
      <c r="E33" s="28">
        <f t="shared" si="0"/>
        <v>80</v>
      </c>
      <c r="F33" s="28" t="str">
        <f t="shared" si="1"/>
        <v>B</v>
      </c>
      <c r="G33" s="28">
        <f t="shared" si="2"/>
        <v>80</v>
      </c>
      <c r="H33" s="28" t="str">
        <f t="shared" si="3"/>
        <v>B</v>
      </c>
      <c r="I33" s="36">
        <v>2</v>
      </c>
      <c r="J33" s="28" t="str">
        <f t="shared" si="4"/>
        <v>Memilki kemampuan dalam menganalisis konsep  akuntansi perusahaan dagang , dan siklus akuntansi perusahaan dagang, menjelaskan proses pembukuan akuntansi perusahaan jasa, namun perlu pengkkatan pemahaman jurnal penyesuaian</v>
      </c>
      <c r="K33" s="28">
        <f t="shared" si="5"/>
        <v>85.5</v>
      </c>
      <c r="L33" s="28" t="str">
        <f t="shared" si="6"/>
        <v>A</v>
      </c>
      <c r="M33" s="28">
        <f t="shared" si="7"/>
        <v>85.5</v>
      </c>
      <c r="N33" s="28" t="str">
        <f t="shared" si="8"/>
        <v>A</v>
      </c>
      <c r="O33" s="36">
        <v>1</v>
      </c>
      <c r="P33" s="28" t="str">
        <f t="shared" si="9"/>
        <v>Sangat terampil dalam menyusun laporan keuangan perusahaan dagang</v>
      </c>
      <c r="Q33" s="39"/>
      <c r="R33" s="39" t="s">
        <v>9</v>
      </c>
      <c r="S33" s="18"/>
      <c r="T33" s="41">
        <v>79</v>
      </c>
      <c r="U33" s="41">
        <v>81</v>
      </c>
      <c r="V33" s="1"/>
      <c r="W33" s="1"/>
      <c r="X33" s="1"/>
      <c r="Y33" s="1"/>
      <c r="Z33" s="1"/>
      <c r="AA33" s="1"/>
      <c r="AB33" s="1"/>
      <c r="AC33" s="1"/>
      <c r="AD33" s="1"/>
      <c r="AE33" s="18"/>
      <c r="AF33" s="42">
        <v>85</v>
      </c>
      <c r="AG33" s="42">
        <v>86</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131795</v>
      </c>
      <c r="C34" s="19" t="s">
        <v>89</v>
      </c>
      <c r="D34" s="18"/>
      <c r="E34" s="28">
        <f t="shared" si="0"/>
        <v>90</v>
      </c>
      <c r="F34" s="28" t="str">
        <f t="shared" si="1"/>
        <v>A</v>
      </c>
      <c r="G34" s="28">
        <f t="shared" si="2"/>
        <v>90</v>
      </c>
      <c r="H34" s="28" t="str">
        <f t="shared" si="3"/>
        <v>A</v>
      </c>
      <c r="I34" s="36">
        <v>1</v>
      </c>
      <c r="J34" s="28" t="str">
        <f t="shared" si="4"/>
        <v>Memilki kemampuan dalam menganalisis konsep  akuntansi perusahaan dagang , dan siklus akuntansi perusahaan dagang, menjelaskan proses pembukuan akuntansi perusahaan jasa</v>
      </c>
      <c r="K34" s="28">
        <f t="shared" si="5"/>
        <v>89</v>
      </c>
      <c r="L34" s="28" t="str">
        <f t="shared" si="6"/>
        <v>A</v>
      </c>
      <c r="M34" s="28">
        <f t="shared" si="7"/>
        <v>89</v>
      </c>
      <c r="N34" s="28" t="str">
        <f t="shared" si="8"/>
        <v>A</v>
      </c>
      <c r="O34" s="36">
        <v>1</v>
      </c>
      <c r="P34" s="28" t="str">
        <f t="shared" si="9"/>
        <v>Sangat terampil dalam menyusun laporan keuangan perusahaan dagang</v>
      </c>
      <c r="Q34" s="39"/>
      <c r="R34" s="39" t="s">
        <v>8</v>
      </c>
      <c r="S34" s="18"/>
      <c r="T34" s="41">
        <v>94.41</v>
      </c>
      <c r="U34" s="41">
        <v>85</v>
      </c>
      <c r="V34" s="1"/>
      <c r="W34" s="1"/>
      <c r="X34" s="1"/>
      <c r="Y34" s="1"/>
      <c r="Z34" s="1"/>
      <c r="AA34" s="1"/>
      <c r="AB34" s="1"/>
      <c r="AC34" s="1"/>
      <c r="AD34" s="1"/>
      <c r="AE34" s="18"/>
      <c r="AF34" s="42">
        <v>88</v>
      </c>
      <c r="AG34" s="42">
        <v>90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131811</v>
      </c>
      <c r="C35" s="19" t="s">
        <v>90</v>
      </c>
      <c r="D35" s="18"/>
      <c r="E35" s="28">
        <f t="shared" si="0"/>
        <v>84</v>
      </c>
      <c r="F35" s="28" t="str">
        <f t="shared" si="1"/>
        <v>B</v>
      </c>
      <c r="G35" s="28">
        <f t="shared" si="2"/>
        <v>84</v>
      </c>
      <c r="H35" s="28" t="str">
        <f t="shared" si="3"/>
        <v>B</v>
      </c>
      <c r="I35" s="36">
        <v>2</v>
      </c>
      <c r="J35" s="28" t="str">
        <f t="shared" si="4"/>
        <v>Memilki kemampuan dalam menganalisis konsep  akuntansi perusahaan dagang , dan siklus akuntansi perusahaan dagang, menjelaskan proses pembukuan akuntansi perusahaan jasa, namun perlu pengkkatan pemahaman jurnal penyesuaian</v>
      </c>
      <c r="K35" s="28">
        <f t="shared" si="5"/>
        <v>82</v>
      </c>
      <c r="L35" s="28" t="str">
        <f t="shared" si="6"/>
        <v>B</v>
      </c>
      <c r="M35" s="28">
        <f t="shared" si="7"/>
        <v>82</v>
      </c>
      <c r="N35" s="28" t="str">
        <f t="shared" si="8"/>
        <v>B</v>
      </c>
      <c r="O35" s="36">
        <v>2</v>
      </c>
      <c r="P35" s="28" t="str">
        <f t="shared" si="9"/>
        <v>Sangat terampil dalam menyusun laporan keuangan perusahaan dagang, namun perlu peningkatan dalam menyusun jurnal penyesuaian</v>
      </c>
      <c r="Q35" s="39"/>
      <c r="R35" s="39" t="s">
        <v>9</v>
      </c>
      <c r="S35" s="18"/>
      <c r="T35" s="41">
        <v>80.77</v>
      </c>
      <c r="U35" s="41">
        <v>86.25</v>
      </c>
      <c r="V35" s="1"/>
      <c r="W35" s="1"/>
      <c r="X35" s="1"/>
      <c r="Y35" s="1"/>
      <c r="Z35" s="1"/>
      <c r="AA35" s="1"/>
      <c r="AB35" s="1"/>
      <c r="AC35" s="1"/>
      <c r="AD35" s="1"/>
      <c r="AE35" s="18"/>
      <c r="AF35" s="42">
        <v>80</v>
      </c>
      <c r="AG35" s="42">
        <v>84</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131827</v>
      </c>
      <c r="C36" s="19" t="s">
        <v>91</v>
      </c>
      <c r="D36" s="18"/>
      <c r="E36" s="28">
        <f t="shared" si="0"/>
        <v>88</v>
      </c>
      <c r="F36" s="28" t="str">
        <f t="shared" si="1"/>
        <v>A</v>
      </c>
      <c r="G36" s="28">
        <f t="shared" si="2"/>
        <v>88</v>
      </c>
      <c r="H36" s="28" t="str">
        <f t="shared" si="3"/>
        <v>A</v>
      </c>
      <c r="I36" s="36">
        <v>1</v>
      </c>
      <c r="J36" s="28" t="str">
        <f t="shared" si="4"/>
        <v>Memilki kemampuan dalam menganalisis konsep  akuntansi perusahaan dagang , dan siklus akuntansi perusahaan dagang, menjelaskan proses pembukuan akuntansi perusahaan jasa</v>
      </c>
      <c r="K36" s="28">
        <f t="shared" si="5"/>
        <v>89</v>
      </c>
      <c r="L36" s="28" t="str">
        <f t="shared" si="6"/>
        <v>A</v>
      </c>
      <c r="M36" s="28">
        <f t="shared" si="7"/>
        <v>89</v>
      </c>
      <c r="N36" s="28" t="str">
        <f t="shared" si="8"/>
        <v>A</v>
      </c>
      <c r="O36" s="36">
        <v>1</v>
      </c>
      <c r="P36" s="28" t="str">
        <f t="shared" si="9"/>
        <v>Sangat terampil dalam menyusun laporan keuangan perusahaan dagang</v>
      </c>
      <c r="Q36" s="39"/>
      <c r="R36" s="39" t="s">
        <v>8</v>
      </c>
      <c r="S36" s="18"/>
      <c r="T36" s="41">
        <v>92.97</v>
      </c>
      <c r="U36" s="41">
        <v>82.5</v>
      </c>
      <c r="V36" s="1"/>
      <c r="W36" s="1"/>
      <c r="X36" s="1"/>
      <c r="Y36" s="1"/>
      <c r="Z36" s="1"/>
      <c r="AA36" s="1"/>
      <c r="AB36" s="1"/>
      <c r="AC36" s="1"/>
      <c r="AD36" s="1"/>
      <c r="AE36" s="18"/>
      <c r="AF36" s="42">
        <v>88</v>
      </c>
      <c r="AG36" s="42">
        <v>90</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131843</v>
      </c>
      <c r="C37" s="19" t="s">
        <v>92</v>
      </c>
      <c r="D37" s="18"/>
      <c r="E37" s="28">
        <f t="shared" si="0"/>
        <v>81</v>
      </c>
      <c r="F37" s="28" t="str">
        <f t="shared" si="1"/>
        <v>B</v>
      </c>
      <c r="G37" s="28">
        <f t="shared" si="2"/>
        <v>81</v>
      </c>
      <c r="H37" s="28" t="str">
        <f t="shared" si="3"/>
        <v>B</v>
      </c>
      <c r="I37" s="36">
        <v>2</v>
      </c>
      <c r="J37" s="28" t="str">
        <f t="shared" si="4"/>
        <v>Memilki kemampuan dalam menganalisis konsep  akuntansi perusahaan dagang , dan siklus akuntansi perusahaan dagang, menjelaskan proses pembukuan akuntansi perusahaan jasa, namun perlu pengkkatan pemahaman jurnal penyesuaian</v>
      </c>
      <c r="K37" s="28">
        <f t="shared" si="5"/>
        <v>87</v>
      </c>
      <c r="L37" s="28" t="str">
        <f t="shared" si="6"/>
        <v>A</v>
      </c>
      <c r="M37" s="28">
        <f t="shared" si="7"/>
        <v>87</v>
      </c>
      <c r="N37" s="28" t="str">
        <f t="shared" si="8"/>
        <v>A</v>
      </c>
      <c r="O37" s="36">
        <v>1</v>
      </c>
      <c r="P37" s="28" t="str">
        <f t="shared" si="9"/>
        <v>Sangat terampil dalam menyusun laporan keuangan perusahaan dagang</v>
      </c>
      <c r="Q37" s="39"/>
      <c r="R37" s="39" t="s">
        <v>8</v>
      </c>
      <c r="S37" s="18"/>
      <c r="T37" s="41">
        <v>83.64</v>
      </c>
      <c r="U37" s="41">
        <v>77.5</v>
      </c>
      <c r="V37" s="1"/>
      <c r="W37" s="1"/>
      <c r="X37" s="1"/>
      <c r="Y37" s="1"/>
      <c r="Z37" s="1"/>
      <c r="AA37" s="1"/>
      <c r="AB37" s="1"/>
      <c r="AC37" s="1"/>
      <c r="AD37" s="1"/>
      <c r="AE37" s="18"/>
      <c r="AF37" s="42">
        <v>86</v>
      </c>
      <c r="AG37" s="42">
        <v>88</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131859</v>
      </c>
      <c r="C38" s="19" t="s">
        <v>93</v>
      </c>
      <c r="D38" s="18"/>
      <c r="E38" s="28">
        <f t="shared" si="0"/>
        <v>85</v>
      </c>
      <c r="F38" s="28" t="str">
        <f t="shared" si="1"/>
        <v>A</v>
      </c>
      <c r="G38" s="28">
        <f t="shared" si="2"/>
        <v>85</v>
      </c>
      <c r="H38" s="28" t="str">
        <f t="shared" si="3"/>
        <v>A</v>
      </c>
      <c r="I38" s="36">
        <v>1</v>
      </c>
      <c r="J38" s="28" t="str">
        <f t="shared" si="4"/>
        <v>Memilki kemampuan dalam menganalisis konsep  akuntansi perusahaan dagang , dan siklus akuntansi perusahaan dagang, menjelaskan proses pembukuan akuntansi perusahaan jasa</v>
      </c>
      <c r="K38" s="28">
        <f t="shared" si="5"/>
        <v>88</v>
      </c>
      <c r="L38" s="28" t="str">
        <f t="shared" si="6"/>
        <v>A</v>
      </c>
      <c r="M38" s="28">
        <f t="shared" si="7"/>
        <v>88</v>
      </c>
      <c r="N38" s="28" t="str">
        <f t="shared" si="8"/>
        <v>A</v>
      </c>
      <c r="O38" s="36">
        <v>1</v>
      </c>
      <c r="P38" s="28" t="str">
        <f t="shared" si="9"/>
        <v>Sangat terampil dalam menyusun laporan keuangan perusahaan dagang</v>
      </c>
      <c r="Q38" s="39"/>
      <c r="R38" s="39" t="s">
        <v>8</v>
      </c>
      <c r="S38" s="18"/>
      <c r="T38" s="41">
        <v>87.23</v>
      </c>
      <c r="U38" s="41">
        <v>81.88</v>
      </c>
      <c r="V38" s="1"/>
      <c r="W38" s="1"/>
      <c r="X38" s="1"/>
      <c r="Y38" s="1"/>
      <c r="Z38" s="1"/>
      <c r="AA38" s="1"/>
      <c r="AB38" s="1"/>
      <c r="AC38" s="1"/>
      <c r="AD38" s="1"/>
      <c r="AE38" s="18"/>
      <c r="AF38" s="42">
        <v>86</v>
      </c>
      <c r="AG38" s="42">
        <v>90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131875</v>
      </c>
      <c r="C39" s="19" t="s">
        <v>94</v>
      </c>
      <c r="D39" s="18"/>
      <c r="E39" s="28">
        <f t="shared" si="0"/>
        <v>85</v>
      </c>
      <c r="F39" s="28" t="str">
        <f t="shared" si="1"/>
        <v>A</v>
      </c>
      <c r="G39" s="28">
        <f t="shared" si="2"/>
        <v>85</v>
      </c>
      <c r="H39" s="28" t="str">
        <f t="shared" si="3"/>
        <v>A</v>
      </c>
      <c r="I39" s="36">
        <v>1</v>
      </c>
      <c r="J39" s="28" t="str">
        <f t="shared" si="4"/>
        <v>Memilki kemampuan dalam menganalisis konsep  akuntansi perusahaan dagang , dan siklus akuntansi perusahaan dagang, menjelaskan proses pembukuan akuntansi perusahaan jasa</v>
      </c>
      <c r="K39" s="28">
        <f t="shared" si="5"/>
        <v>87</v>
      </c>
      <c r="L39" s="28" t="str">
        <f t="shared" si="6"/>
        <v>A</v>
      </c>
      <c r="M39" s="28">
        <f t="shared" si="7"/>
        <v>87</v>
      </c>
      <c r="N39" s="28" t="str">
        <f t="shared" si="8"/>
        <v>A</v>
      </c>
      <c r="O39" s="36">
        <v>1</v>
      </c>
      <c r="P39" s="28" t="str">
        <f t="shared" si="9"/>
        <v>Sangat terampil dalam menyusun laporan keuangan perusahaan dagang</v>
      </c>
      <c r="Q39" s="39"/>
      <c r="R39" s="39" t="s">
        <v>8</v>
      </c>
      <c r="S39" s="18"/>
      <c r="T39" s="41">
        <v>82.92</v>
      </c>
      <c r="U39" s="41">
        <v>86.88</v>
      </c>
      <c r="V39" s="1"/>
      <c r="W39" s="1"/>
      <c r="X39" s="1"/>
      <c r="Y39" s="1"/>
      <c r="Z39" s="1"/>
      <c r="AA39" s="1"/>
      <c r="AB39" s="1"/>
      <c r="AC39" s="1"/>
      <c r="AD39" s="1"/>
      <c r="AE39" s="18"/>
      <c r="AF39" s="42">
        <v>86</v>
      </c>
      <c r="AG39" s="42">
        <v>88</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131891</v>
      </c>
      <c r="C40" s="19" t="s">
        <v>95</v>
      </c>
      <c r="D40" s="18"/>
      <c r="E40" s="28">
        <f t="shared" si="0"/>
        <v>83</v>
      </c>
      <c r="F40" s="28" t="str">
        <f t="shared" si="1"/>
        <v>B</v>
      </c>
      <c r="G40" s="28">
        <f t="shared" si="2"/>
        <v>83</v>
      </c>
      <c r="H40" s="28" t="str">
        <f t="shared" si="3"/>
        <v>B</v>
      </c>
      <c r="I40" s="36">
        <v>2</v>
      </c>
      <c r="J40" s="28" t="str">
        <f t="shared" si="4"/>
        <v>Memilki kemampuan dalam menganalisis konsep  akuntansi perusahaan dagang , dan siklus akuntansi perusahaan dagang, menjelaskan proses pembukuan akuntansi perusahaan jasa, namun perlu pengkkatan pemahaman jurnal penyesuaian</v>
      </c>
      <c r="K40" s="28">
        <f t="shared" si="5"/>
        <v>80</v>
      </c>
      <c r="L40" s="28" t="str">
        <f t="shared" si="6"/>
        <v>B</v>
      </c>
      <c r="M40" s="28">
        <f t="shared" si="7"/>
        <v>80</v>
      </c>
      <c r="N40" s="28" t="str">
        <f t="shared" si="8"/>
        <v>B</v>
      </c>
      <c r="O40" s="36">
        <v>2</v>
      </c>
      <c r="P40" s="28" t="str">
        <f t="shared" si="9"/>
        <v>Sangat terampil dalam menyusun laporan keuangan perusahaan dagang, namun perlu peningkatan dalam menyusun jurnal penyesuaian</v>
      </c>
      <c r="Q40" s="39"/>
      <c r="R40" s="39" t="s">
        <v>9</v>
      </c>
      <c r="S40" s="18"/>
      <c r="T40" s="41">
        <v>78.62</v>
      </c>
      <c r="U40" s="41">
        <v>87.5</v>
      </c>
      <c r="V40" s="1"/>
      <c r="W40" s="1"/>
      <c r="X40" s="1"/>
      <c r="Y40" s="1"/>
      <c r="Z40" s="1"/>
      <c r="AA40" s="1"/>
      <c r="AB40" s="1"/>
      <c r="AC40" s="1"/>
      <c r="AD40" s="1"/>
      <c r="AE40" s="18"/>
      <c r="AF40" s="42">
        <v>80</v>
      </c>
      <c r="AG40" s="42">
        <v>80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131907</v>
      </c>
      <c r="C41" s="19" t="s">
        <v>96</v>
      </c>
      <c r="D41" s="18"/>
      <c r="E41" s="28">
        <f t="shared" si="0"/>
        <v>76</v>
      </c>
      <c r="F41" s="28" t="str">
        <f t="shared" si="1"/>
        <v>B</v>
      </c>
      <c r="G41" s="28">
        <f t="shared" si="2"/>
        <v>76</v>
      </c>
      <c r="H41" s="28" t="str">
        <f t="shared" si="3"/>
        <v>B</v>
      </c>
      <c r="I41" s="36">
        <v>2</v>
      </c>
      <c r="J41" s="28" t="str">
        <f t="shared" si="4"/>
        <v>Memilki kemampuan dalam menganalisis konsep  akuntansi perusahaan dagang , dan siklus akuntansi perusahaan dagang, menjelaskan proses pembukuan akuntansi perusahaan jasa, namun perlu pengkkatan pemahaman jurnal penyesuaian</v>
      </c>
      <c r="K41" s="28">
        <f t="shared" si="5"/>
        <v>79</v>
      </c>
      <c r="L41" s="28" t="str">
        <f t="shared" si="6"/>
        <v>B</v>
      </c>
      <c r="M41" s="28">
        <f t="shared" si="7"/>
        <v>79</v>
      </c>
      <c r="N41" s="28" t="str">
        <f t="shared" si="8"/>
        <v>B</v>
      </c>
      <c r="O41" s="36">
        <v>2</v>
      </c>
      <c r="P41" s="28" t="str">
        <f t="shared" si="9"/>
        <v>Sangat terampil dalam menyusun laporan keuangan perusahaan dagang, namun perlu peningkatan dalam menyusun jurnal penyesuaian</v>
      </c>
      <c r="Q41" s="39"/>
      <c r="R41" s="39" t="s">
        <v>9</v>
      </c>
      <c r="S41" s="18"/>
      <c r="T41" s="41">
        <v>74</v>
      </c>
      <c r="U41" s="41">
        <v>78</v>
      </c>
      <c r="V41" s="1"/>
      <c r="W41" s="1"/>
      <c r="X41" s="1"/>
      <c r="Y41" s="1"/>
      <c r="Z41" s="1"/>
      <c r="AA41" s="1"/>
      <c r="AB41" s="1"/>
      <c r="AC41" s="1"/>
      <c r="AD41" s="1"/>
      <c r="AE41" s="18"/>
      <c r="AF41" s="42">
        <v>78</v>
      </c>
      <c r="AG41" s="42">
        <v>80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131923</v>
      </c>
      <c r="C42" s="19" t="s">
        <v>97</v>
      </c>
      <c r="D42" s="18"/>
      <c r="E42" s="28">
        <f t="shared" si="0"/>
        <v>76</v>
      </c>
      <c r="F42" s="28" t="str">
        <f t="shared" si="1"/>
        <v>B</v>
      </c>
      <c r="G42" s="28">
        <f t="shared" si="2"/>
        <v>76</v>
      </c>
      <c r="H42" s="28" t="str">
        <f t="shared" si="3"/>
        <v>B</v>
      </c>
      <c r="I42" s="36">
        <v>2</v>
      </c>
      <c r="J42" s="28" t="str">
        <f t="shared" si="4"/>
        <v>Memilki kemampuan dalam menganalisis konsep  akuntansi perusahaan dagang , dan siklus akuntansi perusahaan dagang, menjelaskan proses pembukuan akuntansi perusahaan jasa, namun perlu pengkkatan pemahaman jurnal penyesuaian</v>
      </c>
      <c r="K42" s="28">
        <f t="shared" si="5"/>
        <v>78</v>
      </c>
      <c r="L42" s="28" t="str">
        <f t="shared" si="6"/>
        <v>B</v>
      </c>
      <c r="M42" s="28">
        <f t="shared" si="7"/>
        <v>78</v>
      </c>
      <c r="N42" s="28" t="str">
        <f t="shared" si="8"/>
        <v>B</v>
      </c>
      <c r="O42" s="36">
        <v>2</v>
      </c>
      <c r="P42" s="28" t="str">
        <f t="shared" si="9"/>
        <v>Sangat terampil dalam menyusun laporan keuangan perusahaan dagang, namun perlu peningkatan dalam menyusun jurnal penyesuaian</v>
      </c>
      <c r="Q42" s="39"/>
      <c r="R42" s="39" t="s">
        <v>9</v>
      </c>
      <c r="S42" s="18"/>
      <c r="T42" s="41">
        <v>75.739999999999995</v>
      </c>
      <c r="U42" s="41">
        <v>77</v>
      </c>
      <c r="V42" s="1"/>
      <c r="W42" s="1"/>
      <c r="X42" s="1"/>
      <c r="Y42" s="1"/>
      <c r="Z42" s="1"/>
      <c r="AA42" s="1"/>
      <c r="AB42" s="1"/>
      <c r="AC42" s="1"/>
      <c r="AD42" s="1"/>
      <c r="AE42" s="18"/>
      <c r="AF42" s="42">
        <v>76</v>
      </c>
      <c r="AG42" s="42">
        <v>80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131939</v>
      </c>
      <c r="C43" s="19" t="s">
        <v>98</v>
      </c>
      <c r="D43" s="18"/>
      <c r="E43" s="28">
        <f t="shared" si="0"/>
        <v>88</v>
      </c>
      <c r="F43" s="28" t="str">
        <f t="shared" si="1"/>
        <v>A</v>
      </c>
      <c r="G43" s="28">
        <f t="shared" si="2"/>
        <v>88</v>
      </c>
      <c r="H43" s="28" t="str">
        <f t="shared" si="3"/>
        <v>A</v>
      </c>
      <c r="I43" s="36">
        <v>1</v>
      </c>
      <c r="J43" s="28" t="str">
        <f t="shared" si="4"/>
        <v>Memilki kemampuan dalam menganalisis konsep  akuntansi perusahaan dagang , dan siklus akuntansi perusahaan dagang, menjelaskan proses pembukuan akuntansi perusahaan jasa</v>
      </c>
      <c r="K43" s="28">
        <f t="shared" si="5"/>
        <v>88</v>
      </c>
      <c r="L43" s="28" t="str">
        <f t="shared" si="6"/>
        <v>A</v>
      </c>
      <c r="M43" s="28">
        <f t="shared" si="7"/>
        <v>88</v>
      </c>
      <c r="N43" s="28" t="str">
        <f t="shared" si="8"/>
        <v>A</v>
      </c>
      <c r="O43" s="36">
        <v>1</v>
      </c>
      <c r="P43" s="28" t="str">
        <f t="shared" si="9"/>
        <v>Sangat terampil dalam menyusun laporan keuangan perusahaan dagang</v>
      </c>
      <c r="Q43" s="39"/>
      <c r="R43" s="39" t="s">
        <v>8</v>
      </c>
      <c r="S43" s="18"/>
      <c r="T43" s="41">
        <v>90.1</v>
      </c>
      <c r="U43" s="41">
        <v>86.88</v>
      </c>
      <c r="V43" s="1"/>
      <c r="W43" s="1"/>
      <c r="X43" s="1"/>
      <c r="Y43" s="1"/>
      <c r="Z43" s="1"/>
      <c r="AA43" s="1"/>
      <c r="AB43" s="1"/>
      <c r="AC43" s="1"/>
      <c r="AD43" s="1"/>
      <c r="AE43" s="18"/>
      <c r="AF43" s="42">
        <v>86</v>
      </c>
      <c r="AG43" s="42">
        <v>90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131955</v>
      </c>
      <c r="C44" s="19" t="s">
        <v>99</v>
      </c>
      <c r="D44" s="18"/>
      <c r="E44" s="28">
        <f t="shared" si="0"/>
        <v>89</v>
      </c>
      <c r="F44" s="28" t="str">
        <f t="shared" si="1"/>
        <v>A</v>
      </c>
      <c r="G44" s="28">
        <f t="shared" si="2"/>
        <v>89</v>
      </c>
      <c r="H44" s="28" t="str">
        <f t="shared" si="3"/>
        <v>A</v>
      </c>
      <c r="I44" s="36">
        <v>1</v>
      </c>
      <c r="J44" s="28" t="str">
        <f t="shared" si="4"/>
        <v>Memilki kemampuan dalam menganalisis konsep  akuntansi perusahaan dagang , dan siklus akuntansi perusahaan dagang, menjelaskan proses pembukuan akuntansi perusahaan jasa</v>
      </c>
      <c r="K44" s="28">
        <f t="shared" si="5"/>
        <v>87</v>
      </c>
      <c r="L44" s="28" t="str">
        <f t="shared" si="6"/>
        <v>A</v>
      </c>
      <c r="M44" s="28">
        <f t="shared" si="7"/>
        <v>87</v>
      </c>
      <c r="N44" s="28" t="str">
        <f t="shared" si="8"/>
        <v>A</v>
      </c>
      <c r="O44" s="36">
        <v>1</v>
      </c>
      <c r="P44" s="28" t="str">
        <f t="shared" si="9"/>
        <v>Sangat terampil dalam menyusun laporan keuangan perusahaan dagang</v>
      </c>
      <c r="Q44" s="39"/>
      <c r="R44" s="39" t="s">
        <v>8</v>
      </c>
      <c r="S44" s="18"/>
      <c r="T44" s="41">
        <v>96.56</v>
      </c>
      <c r="U44" s="41">
        <v>81.25</v>
      </c>
      <c r="V44" s="1"/>
      <c r="W44" s="1"/>
      <c r="X44" s="1"/>
      <c r="Y44" s="1"/>
      <c r="Z44" s="1"/>
      <c r="AA44" s="1"/>
      <c r="AB44" s="1"/>
      <c r="AC44" s="1"/>
      <c r="AD44" s="1"/>
      <c r="AE44" s="18"/>
      <c r="AF44" s="42">
        <v>86</v>
      </c>
      <c r="AG44" s="42">
        <v>88</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131971</v>
      </c>
      <c r="C45" s="19" t="s">
        <v>100</v>
      </c>
      <c r="D45" s="18"/>
      <c r="E45" s="28">
        <f t="shared" si="0"/>
        <v>85</v>
      </c>
      <c r="F45" s="28" t="str">
        <f t="shared" si="1"/>
        <v>A</v>
      </c>
      <c r="G45" s="28">
        <f t="shared" si="2"/>
        <v>85</v>
      </c>
      <c r="H45" s="28" t="str">
        <f t="shared" si="3"/>
        <v>A</v>
      </c>
      <c r="I45" s="36">
        <v>1</v>
      </c>
      <c r="J45" s="28" t="str">
        <f t="shared" si="4"/>
        <v>Memilki kemampuan dalam menganalisis konsep  akuntansi perusahaan dagang , dan siklus akuntansi perusahaan dagang, menjelaskan proses pembukuan akuntansi perusahaan jasa</v>
      </c>
      <c r="K45" s="28">
        <f t="shared" si="5"/>
        <v>87</v>
      </c>
      <c r="L45" s="28" t="str">
        <f t="shared" si="6"/>
        <v>A</v>
      </c>
      <c r="M45" s="28">
        <f t="shared" si="7"/>
        <v>87</v>
      </c>
      <c r="N45" s="28" t="str">
        <f t="shared" si="8"/>
        <v>A</v>
      </c>
      <c r="O45" s="36">
        <v>1</v>
      </c>
      <c r="P45" s="28" t="str">
        <f t="shared" si="9"/>
        <v>Sangat terampil dalam menyusun laporan keuangan perusahaan dagang</v>
      </c>
      <c r="Q45" s="39"/>
      <c r="R45" s="39" t="s">
        <v>8</v>
      </c>
      <c r="S45" s="18"/>
      <c r="T45" s="41">
        <v>86.51</v>
      </c>
      <c r="U45" s="41">
        <v>83</v>
      </c>
      <c r="V45" s="1"/>
      <c r="W45" s="1"/>
      <c r="X45" s="1"/>
      <c r="Y45" s="1"/>
      <c r="Z45" s="1"/>
      <c r="AA45" s="1"/>
      <c r="AB45" s="1"/>
      <c r="AC45" s="1"/>
      <c r="AD45" s="1"/>
      <c r="AE45" s="18"/>
      <c r="AF45" s="42">
        <v>88</v>
      </c>
      <c r="AG45" s="42">
        <v>86</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131987</v>
      </c>
      <c r="C46" s="19" t="s">
        <v>101</v>
      </c>
      <c r="D46" s="18"/>
      <c r="E46" s="28">
        <f t="shared" si="0"/>
        <v>89</v>
      </c>
      <c r="F46" s="28" t="str">
        <f t="shared" si="1"/>
        <v>A</v>
      </c>
      <c r="G46" s="28">
        <f t="shared" si="2"/>
        <v>89</v>
      </c>
      <c r="H46" s="28" t="str">
        <f t="shared" si="3"/>
        <v>A</v>
      </c>
      <c r="I46" s="36">
        <v>1</v>
      </c>
      <c r="J46" s="28" t="str">
        <f t="shared" si="4"/>
        <v>Memilki kemampuan dalam menganalisis konsep  akuntansi perusahaan dagang , dan siklus akuntansi perusahaan dagang, menjelaskan proses pembukuan akuntansi perusahaan jasa</v>
      </c>
      <c r="K46" s="28">
        <f t="shared" si="5"/>
        <v>88</v>
      </c>
      <c r="L46" s="28" t="str">
        <f t="shared" si="6"/>
        <v>A</v>
      </c>
      <c r="M46" s="28">
        <f t="shared" si="7"/>
        <v>88</v>
      </c>
      <c r="N46" s="28" t="str">
        <f t="shared" si="8"/>
        <v>A</v>
      </c>
      <c r="O46" s="36">
        <v>1</v>
      </c>
      <c r="P46" s="28" t="str">
        <f t="shared" si="9"/>
        <v>Sangat terampil dalam menyusun laporan keuangan perusahaan dagang</v>
      </c>
      <c r="Q46" s="39"/>
      <c r="R46" s="39" t="s">
        <v>8</v>
      </c>
      <c r="S46" s="18"/>
      <c r="T46" s="41">
        <v>90.1</v>
      </c>
      <c r="U46" s="41">
        <v>88.75</v>
      </c>
      <c r="V46" s="1"/>
      <c r="W46" s="1"/>
      <c r="X46" s="1"/>
      <c r="Y46" s="1"/>
      <c r="Z46" s="1"/>
      <c r="AA46" s="1"/>
      <c r="AB46" s="1"/>
      <c r="AC46" s="1"/>
      <c r="AD46" s="1"/>
      <c r="AE46" s="18"/>
      <c r="AF46" s="42">
        <v>86</v>
      </c>
      <c r="AG46" s="42">
        <v>90</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84.527777777777771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O47" sqref="O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6.855468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1240</v>
      </c>
      <c r="B1" s="20"/>
      <c r="C1" s="57" t="s">
        <v>0</v>
      </c>
      <c r="D1" s="57"/>
      <c r="E1" s="57"/>
      <c r="F1" s="57"/>
      <c r="G1" s="57"/>
      <c r="H1" s="57"/>
      <c r="I1" s="57"/>
      <c r="J1" s="57"/>
      <c r="K1" s="57"/>
      <c r="L1" s="57"/>
      <c r="M1" s="57"/>
      <c r="N1" s="57"/>
      <c r="O1" s="57"/>
      <c r="P1" s="57"/>
      <c r="Q1" s="57"/>
      <c r="R1" s="57"/>
      <c r="S1" s="57"/>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1240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269</v>
      </c>
      <c r="C7" s="18"/>
      <c r="D7" s="18"/>
      <c r="E7" s="58" t="s">
        <v>13</v>
      </c>
      <c r="F7" s="58"/>
      <c r="G7" s="58"/>
      <c r="H7" s="58"/>
      <c r="I7" s="58"/>
      <c r="J7" s="58"/>
      <c r="K7" s="58"/>
      <c r="L7" s="58"/>
      <c r="M7" s="58"/>
      <c r="N7" s="58"/>
      <c r="O7" s="58"/>
      <c r="P7" s="58"/>
      <c r="Q7" s="58"/>
      <c r="R7" s="5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5" t="s">
        <v>14</v>
      </c>
      <c r="B8" s="56" t="s">
        <v>15</v>
      </c>
      <c r="C8" s="55" t="s">
        <v>16</v>
      </c>
      <c r="D8" s="18"/>
      <c r="E8" s="66" t="s">
        <v>17</v>
      </c>
      <c r="F8" s="67"/>
      <c r="G8" s="67"/>
      <c r="H8" s="67"/>
      <c r="I8" s="67"/>
      <c r="J8" s="68"/>
      <c r="K8" s="63" t="s">
        <v>18</v>
      </c>
      <c r="L8" s="64"/>
      <c r="M8" s="64"/>
      <c r="N8" s="64"/>
      <c r="O8" s="64"/>
      <c r="P8" s="65"/>
      <c r="Q8" s="45" t="s">
        <v>19</v>
      </c>
      <c r="R8" s="45"/>
      <c r="S8" s="18"/>
      <c r="T8" s="44" t="s">
        <v>20</v>
      </c>
      <c r="U8" s="44"/>
      <c r="V8" s="44"/>
      <c r="W8" s="44"/>
      <c r="X8" s="44"/>
      <c r="Y8" s="44"/>
      <c r="Z8" s="44"/>
      <c r="AA8" s="44"/>
      <c r="AB8" s="44"/>
      <c r="AC8" s="44"/>
      <c r="AD8" s="44"/>
      <c r="AE8" s="34"/>
      <c r="AF8" s="49" t="s">
        <v>21</v>
      </c>
      <c r="AG8" s="49"/>
      <c r="AH8" s="49"/>
      <c r="AI8" s="49"/>
      <c r="AJ8" s="49"/>
      <c r="AK8" s="49"/>
      <c r="AL8" s="49"/>
      <c r="AM8" s="49"/>
      <c r="AN8" s="49"/>
      <c r="AO8" s="49"/>
      <c r="AP8" s="34"/>
      <c r="AQ8" s="51" t="s">
        <v>19</v>
      </c>
      <c r="AR8" s="51"/>
      <c r="AS8" s="51"/>
      <c r="AT8" s="51"/>
      <c r="AU8" s="51"/>
      <c r="AV8" s="51"/>
      <c r="AW8" s="51"/>
      <c r="AX8" s="51"/>
      <c r="AY8" s="51"/>
      <c r="AZ8" s="51"/>
      <c r="BA8" s="5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5"/>
      <c r="B9" s="56"/>
      <c r="C9" s="55"/>
      <c r="D9" s="18"/>
      <c r="E9" s="44" t="s">
        <v>23</v>
      </c>
      <c r="F9" s="44"/>
      <c r="G9" s="69" t="s">
        <v>24</v>
      </c>
      <c r="H9" s="70"/>
      <c r="I9" s="70"/>
      <c r="J9" s="71"/>
      <c r="K9" s="59" t="s">
        <v>23</v>
      </c>
      <c r="L9" s="60"/>
      <c r="M9" s="72" t="s">
        <v>24</v>
      </c>
      <c r="N9" s="73"/>
      <c r="O9" s="73"/>
      <c r="P9" s="74"/>
      <c r="Q9" s="61" t="s">
        <v>23</v>
      </c>
      <c r="R9" s="61" t="s">
        <v>24</v>
      </c>
      <c r="S9" s="18"/>
      <c r="T9" s="46" t="s">
        <v>25</v>
      </c>
      <c r="U9" s="46" t="s">
        <v>26</v>
      </c>
      <c r="V9" s="46" t="s">
        <v>27</v>
      </c>
      <c r="W9" s="46" t="s">
        <v>28</v>
      </c>
      <c r="X9" s="46" t="s">
        <v>29</v>
      </c>
      <c r="Y9" s="46" t="s">
        <v>30</v>
      </c>
      <c r="Z9" s="46" t="s">
        <v>31</v>
      </c>
      <c r="AA9" s="46" t="s">
        <v>32</v>
      </c>
      <c r="AB9" s="46" t="s">
        <v>33</v>
      </c>
      <c r="AC9" s="46" t="s">
        <v>34</v>
      </c>
      <c r="AD9" s="43" t="s">
        <v>35</v>
      </c>
      <c r="AE9" s="34"/>
      <c r="AF9" s="53" t="s">
        <v>36</v>
      </c>
      <c r="AG9" s="53" t="s">
        <v>37</v>
      </c>
      <c r="AH9" s="53" t="s">
        <v>38</v>
      </c>
      <c r="AI9" s="53" t="s">
        <v>39</v>
      </c>
      <c r="AJ9" s="53" t="s">
        <v>40</v>
      </c>
      <c r="AK9" s="53" t="s">
        <v>41</v>
      </c>
      <c r="AL9" s="53" t="s">
        <v>42</v>
      </c>
      <c r="AM9" s="53" t="s">
        <v>43</v>
      </c>
      <c r="AN9" s="53" t="s">
        <v>44</v>
      </c>
      <c r="AO9" s="53" t="s">
        <v>45</v>
      </c>
      <c r="AP9" s="34"/>
      <c r="AQ9" s="50" t="s">
        <v>46</v>
      </c>
      <c r="AR9" s="50"/>
      <c r="AS9" s="50" t="s">
        <v>47</v>
      </c>
      <c r="AT9" s="50"/>
      <c r="AU9" s="50" t="s">
        <v>48</v>
      </c>
      <c r="AV9" s="50"/>
      <c r="AW9" s="50"/>
      <c r="AX9" s="50" t="s">
        <v>49</v>
      </c>
      <c r="AY9" s="50"/>
      <c r="AZ9" s="50"/>
      <c r="BA9" s="5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5"/>
      <c r="B10" s="56"/>
      <c r="C10" s="55"/>
      <c r="D10" s="18"/>
      <c r="E10" s="27" t="s">
        <v>50</v>
      </c>
      <c r="F10" s="27" t="s">
        <v>51</v>
      </c>
      <c r="G10" s="27" t="s">
        <v>50</v>
      </c>
      <c r="H10" s="27" t="s">
        <v>51</v>
      </c>
      <c r="I10" s="29" t="s">
        <v>52</v>
      </c>
      <c r="J10" s="27" t="s">
        <v>53</v>
      </c>
      <c r="K10" s="31" t="s">
        <v>50</v>
      </c>
      <c r="L10" s="31" t="s">
        <v>51</v>
      </c>
      <c r="M10" s="31" t="s">
        <v>50</v>
      </c>
      <c r="N10" s="31" t="s">
        <v>51</v>
      </c>
      <c r="O10" s="29" t="s">
        <v>52</v>
      </c>
      <c r="P10" s="31" t="s">
        <v>53</v>
      </c>
      <c r="Q10" s="62"/>
      <c r="R10" s="62"/>
      <c r="S10" s="18"/>
      <c r="T10" s="47"/>
      <c r="U10" s="47"/>
      <c r="V10" s="47"/>
      <c r="W10" s="47"/>
      <c r="X10" s="47"/>
      <c r="Y10" s="47"/>
      <c r="Z10" s="47"/>
      <c r="AA10" s="47"/>
      <c r="AB10" s="47"/>
      <c r="AC10" s="47"/>
      <c r="AD10" s="43"/>
      <c r="AE10" s="34"/>
      <c r="AF10" s="54"/>
      <c r="AG10" s="54"/>
      <c r="AH10" s="54"/>
      <c r="AI10" s="54"/>
      <c r="AJ10" s="54"/>
      <c r="AK10" s="54"/>
      <c r="AL10" s="54"/>
      <c r="AM10" s="54"/>
      <c r="AN10" s="54"/>
      <c r="AO10" s="54"/>
      <c r="AP10" s="34"/>
      <c r="AQ10" s="35" t="s">
        <v>54</v>
      </c>
      <c r="AR10" s="35" t="s">
        <v>24</v>
      </c>
      <c r="AS10" s="35" t="s">
        <v>54</v>
      </c>
      <c r="AT10" s="35" t="s">
        <v>24</v>
      </c>
      <c r="AU10" s="35">
        <v>1</v>
      </c>
      <c r="AV10" s="35">
        <v>2</v>
      </c>
      <c r="AW10" s="35">
        <v>3</v>
      </c>
      <c r="AX10" s="35">
        <v>1</v>
      </c>
      <c r="AY10" s="35">
        <v>2</v>
      </c>
      <c r="AZ10" s="35">
        <v>3</v>
      </c>
      <c r="BA10" s="5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132003</v>
      </c>
      <c r="C11" s="19" t="s">
        <v>116</v>
      </c>
      <c r="D11" s="18"/>
      <c r="E11" s="28">
        <f t="shared" ref="E11:E50" si="0">IF((COUNTA(T11:AC11)&gt;0),(ROUND((AVERAGE(T11:AC11)),0)),"")</f>
        <v>79</v>
      </c>
      <c r="F11" s="28" t="str">
        <f t="shared" ref="F11:F50" si="1">IF(AND(ISNUMBER(E11),E11&gt;=1),IF(E11&lt;=$FD$13,$FE$13,IF(E11&lt;=$FD$14,$FE$14,IF(E11&lt;=$FD$15,$FE$15,IF(E11&lt;=$FD$16,$FE$16,)))), "")</f>
        <v>B</v>
      </c>
      <c r="G11" s="28">
        <f t="shared" ref="G11:G50" si="2">IF((COUNTA(T11:AD11)&gt;0),(ROUND((AVERAGE(T11:AD11)),0)),"")</f>
        <v>79</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Memilki kemampuan dalam menganalisis konsep  akuntansi perusahaan dagang , dan siklus akuntansi perusahaan dagang, menjelaskan proses pembukuan akuntansi perusahaan jasa, namun perlu pengkkatan pemahaman jurnal penyesuaian</v>
      </c>
      <c r="K11" s="28">
        <f t="shared" ref="K11:K50" si="5">IF((COUNTA(AF11:AO11)&gt;0),AVERAGE(AF11:AO11),"")</f>
        <v>82.5</v>
      </c>
      <c r="L11" s="28" t="str">
        <f t="shared" ref="L11:L50" si="6">IF(AND(ISNUMBER(K11),K11&gt;=1), IF(K11&lt;=$FD$27,$FE$27,IF(K11&lt;=$FD$28,$FE$28,IF(K11&lt;=$FD$29,$FE$29,IF(K11&lt;=$FD$30,$FE$30,)))), "")</f>
        <v>B</v>
      </c>
      <c r="M11" s="28">
        <f t="shared" ref="M11:M50" si="7">IF((COUNTA(AF11:AO11)&gt;0),AVERAGE(AF11:AO11),"")</f>
        <v>82.5</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Sangat terampil dalam menyusun laporan keuangan perusahaan dagang, namun perlu peningkatan dalam menyusun jurnal penyesuaian</v>
      </c>
      <c r="Q11" s="39"/>
      <c r="R11" s="39" t="s">
        <v>9</v>
      </c>
      <c r="S11" s="18"/>
      <c r="T11" s="41">
        <v>81.489999999999995</v>
      </c>
      <c r="U11" s="41">
        <v>75.63</v>
      </c>
      <c r="V11" s="1"/>
      <c r="W11" s="1"/>
      <c r="X11" s="1"/>
      <c r="Y11" s="1"/>
      <c r="Z11" s="1"/>
      <c r="AA11" s="1"/>
      <c r="AB11" s="1"/>
      <c r="AC11" s="1"/>
      <c r="AD11" s="1"/>
      <c r="AE11" s="18"/>
      <c r="AF11" s="42">
        <v>80</v>
      </c>
      <c r="AG11" s="42">
        <v>85</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7" t="s">
        <v>56</v>
      </c>
      <c r="FD11" s="77"/>
      <c r="FE11" s="77"/>
      <c r="FG11" s="75" t="s">
        <v>57</v>
      </c>
      <c r="FH11" s="75"/>
      <c r="FI11" s="75"/>
    </row>
    <row r="12" spans="1:167" x14ac:dyDescent="0.25">
      <c r="A12" s="19">
        <v>2</v>
      </c>
      <c r="B12" s="19">
        <v>132019</v>
      </c>
      <c r="C12" s="19" t="s">
        <v>117</v>
      </c>
      <c r="D12" s="18"/>
      <c r="E12" s="28">
        <f t="shared" si="0"/>
        <v>88</v>
      </c>
      <c r="F12" s="28" t="str">
        <f t="shared" si="1"/>
        <v>A</v>
      </c>
      <c r="G12" s="28">
        <f t="shared" si="2"/>
        <v>88</v>
      </c>
      <c r="H12" s="28" t="str">
        <f t="shared" si="3"/>
        <v>A</v>
      </c>
      <c r="I12" s="36">
        <v>1</v>
      </c>
      <c r="J12" s="28" t="str">
        <f t="shared" si="4"/>
        <v>Memilki kemampuan dalam menganalisis konsep  akuntansi perusahaan dagang , dan siklus akuntansi perusahaan dagang, menjelaskan proses pembukuan akuntansi perusahaan jasa</v>
      </c>
      <c r="K12" s="28">
        <f t="shared" si="5"/>
        <v>86</v>
      </c>
      <c r="L12" s="28" t="str">
        <f t="shared" si="6"/>
        <v>A</v>
      </c>
      <c r="M12" s="28">
        <f t="shared" si="7"/>
        <v>86</v>
      </c>
      <c r="N12" s="28" t="str">
        <f t="shared" si="8"/>
        <v>A</v>
      </c>
      <c r="O12" s="36">
        <v>1</v>
      </c>
      <c r="P12" s="28" t="str">
        <f t="shared" si="9"/>
        <v>Sangat terampil dalam menyusun laporan keuangan perusahaan dagang</v>
      </c>
      <c r="Q12" s="39"/>
      <c r="R12" s="39" t="s">
        <v>8</v>
      </c>
      <c r="S12" s="18"/>
      <c r="T12" s="41">
        <v>90.1</v>
      </c>
      <c r="U12" s="41">
        <v>85.63</v>
      </c>
      <c r="V12" s="1"/>
      <c r="W12" s="1"/>
      <c r="X12" s="1"/>
      <c r="Y12" s="1"/>
      <c r="Z12" s="1"/>
      <c r="AA12" s="1"/>
      <c r="AB12" s="1"/>
      <c r="AC12" s="1"/>
      <c r="AD12" s="1"/>
      <c r="AE12" s="18"/>
      <c r="AF12" s="42">
        <v>86</v>
      </c>
      <c r="AG12" s="42">
        <v>86</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132035</v>
      </c>
      <c r="C13" s="19" t="s">
        <v>118</v>
      </c>
      <c r="D13" s="18"/>
      <c r="E13" s="28">
        <f t="shared" si="0"/>
        <v>83</v>
      </c>
      <c r="F13" s="28" t="str">
        <f t="shared" si="1"/>
        <v>B</v>
      </c>
      <c r="G13" s="28">
        <f t="shared" si="2"/>
        <v>83</v>
      </c>
      <c r="H13" s="28" t="str">
        <f t="shared" si="3"/>
        <v>B</v>
      </c>
      <c r="I13" s="36">
        <v>2</v>
      </c>
      <c r="J13" s="28" t="str">
        <f t="shared" si="4"/>
        <v>Memilki kemampuan dalam menganalisis konsep  akuntansi perusahaan dagang , dan siklus akuntansi perusahaan dagang, menjelaskan proses pembukuan akuntansi perusahaan jasa, namun perlu pengkkatan pemahaman jurnal penyesuaian</v>
      </c>
      <c r="K13" s="28">
        <f t="shared" si="5"/>
        <v>83.5</v>
      </c>
      <c r="L13" s="28" t="str">
        <f t="shared" si="6"/>
        <v>B</v>
      </c>
      <c r="M13" s="28">
        <f t="shared" si="7"/>
        <v>83.5</v>
      </c>
      <c r="N13" s="28" t="str">
        <f t="shared" si="8"/>
        <v>B</v>
      </c>
      <c r="O13" s="36">
        <v>2</v>
      </c>
      <c r="P13" s="28" t="str">
        <f t="shared" si="9"/>
        <v>Sangat terampil dalam menyusun laporan keuangan perusahaan dagang, namun perlu peningkatan dalam menyusun jurnal penyesuaian</v>
      </c>
      <c r="Q13" s="39"/>
      <c r="R13" s="39" t="s">
        <v>8</v>
      </c>
      <c r="S13" s="18"/>
      <c r="T13" s="41">
        <v>95.13</v>
      </c>
      <c r="U13" s="41">
        <v>70.63</v>
      </c>
      <c r="V13" s="1"/>
      <c r="W13" s="1"/>
      <c r="X13" s="1"/>
      <c r="Y13" s="1"/>
      <c r="Z13" s="1"/>
      <c r="AA13" s="1"/>
      <c r="AB13" s="1"/>
      <c r="AC13" s="1"/>
      <c r="AD13" s="1"/>
      <c r="AE13" s="18"/>
      <c r="AF13" s="42">
        <v>85</v>
      </c>
      <c r="AG13" s="42">
        <v>82</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6">
        <v>1</v>
      </c>
      <c r="FH13" s="78" t="s">
        <v>152</v>
      </c>
      <c r="FI13" s="78" t="s">
        <v>153</v>
      </c>
      <c r="FJ13" s="79">
        <v>58001</v>
      </c>
      <c r="FK13" s="79">
        <v>58011</v>
      </c>
    </row>
    <row r="14" spans="1:167" x14ac:dyDescent="0.25">
      <c r="A14" s="19">
        <v>4</v>
      </c>
      <c r="B14" s="19">
        <v>132051</v>
      </c>
      <c r="C14" s="19" t="s">
        <v>119</v>
      </c>
      <c r="D14" s="18"/>
      <c r="E14" s="28">
        <f t="shared" si="0"/>
        <v>89</v>
      </c>
      <c r="F14" s="28" t="str">
        <f t="shared" si="1"/>
        <v>A</v>
      </c>
      <c r="G14" s="28">
        <f t="shared" si="2"/>
        <v>89</v>
      </c>
      <c r="H14" s="28" t="str">
        <f t="shared" si="3"/>
        <v>A</v>
      </c>
      <c r="I14" s="36">
        <v>1</v>
      </c>
      <c r="J14" s="28" t="str">
        <f t="shared" si="4"/>
        <v>Memilki kemampuan dalam menganalisis konsep  akuntansi perusahaan dagang , dan siklus akuntansi perusahaan dagang, menjelaskan proses pembukuan akuntansi perusahaan jasa</v>
      </c>
      <c r="K14" s="28">
        <f t="shared" si="5"/>
        <v>86</v>
      </c>
      <c r="L14" s="28" t="str">
        <f t="shared" si="6"/>
        <v>A</v>
      </c>
      <c r="M14" s="28">
        <f t="shared" si="7"/>
        <v>86</v>
      </c>
      <c r="N14" s="28" t="str">
        <f t="shared" si="8"/>
        <v>A</v>
      </c>
      <c r="O14" s="36">
        <v>1</v>
      </c>
      <c r="P14" s="28" t="str">
        <f t="shared" si="9"/>
        <v>Sangat terampil dalam menyusun laporan keuangan perusahaan dagang</v>
      </c>
      <c r="Q14" s="39"/>
      <c r="R14" s="39" t="s">
        <v>8</v>
      </c>
      <c r="S14" s="18"/>
      <c r="T14" s="41">
        <v>96.56</v>
      </c>
      <c r="U14" s="41">
        <v>81.25</v>
      </c>
      <c r="V14" s="1"/>
      <c r="W14" s="1"/>
      <c r="X14" s="1"/>
      <c r="Y14" s="1"/>
      <c r="Z14" s="1"/>
      <c r="AA14" s="1"/>
      <c r="AB14" s="1"/>
      <c r="AC14" s="1"/>
      <c r="AD14" s="1"/>
      <c r="AE14" s="18"/>
      <c r="AF14" s="42">
        <v>90</v>
      </c>
      <c r="AG14" s="42">
        <v>82</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6"/>
      <c r="FH14" s="78"/>
      <c r="FI14" s="78"/>
      <c r="FJ14" s="79"/>
      <c r="FK14" s="79"/>
    </row>
    <row r="15" spans="1:167" x14ac:dyDescent="0.25">
      <c r="A15" s="19">
        <v>5</v>
      </c>
      <c r="B15" s="19">
        <v>132067</v>
      </c>
      <c r="C15" s="19" t="s">
        <v>120</v>
      </c>
      <c r="D15" s="18"/>
      <c r="E15" s="28">
        <f t="shared" si="0"/>
        <v>94</v>
      </c>
      <c r="F15" s="28" t="str">
        <f t="shared" si="1"/>
        <v>A</v>
      </c>
      <c r="G15" s="28">
        <f t="shared" si="2"/>
        <v>94</v>
      </c>
      <c r="H15" s="28" t="str">
        <f t="shared" si="3"/>
        <v>A</v>
      </c>
      <c r="I15" s="36">
        <v>1</v>
      </c>
      <c r="J15" s="28" t="str">
        <f t="shared" si="4"/>
        <v>Memilki kemampuan dalam menganalisis konsep  akuntansi perusahaan dagang , dan siklus akuntansi perusahaan dagang, menjelaskan proses pembukuan akuntansi perusahaan jasa</v>
      </c>
      <c r="K15" s="28">
        <f t="shared" si="5"/>
        <v>89</v>
      </c>
      <c r="L15" s="28" t="str">
        <f t="shared" si="6"/>
        <v>A</v>
      </c>
      <c r="M15" s="28">
        <f t="shared" si="7"/>
        <v>89</v>
      </c>
      <c r="N15" s="28" t="str">
        <f t="shared" si="8"/>
        <v>A</v>
      </c>
      <c r="O15" s="36">
        <v>1</v>
      </c>
      <c r="P15" s="28" t="str">
        <f t="shared" si="9"/>
        <v>Sangat terampil dalam menyusun laporan keuangan perusahaan dagang</v>
      </c>
      <c r="Q15" s="39"/>
      <c r="R15" s="39" t="s">
        <v>8</v>
      </c>
      <c r="S15" s="18"/>
      <c r="T15" s="41">
        <v>92.97</v>
      </c>
      <c r="U15" s="41">
        <v>95</v>
      </c>
      <c r="V15" s="1"/>
      <c r="W15" s="1"/>
      <c r="X15" s="1"/>
      <c r="Y15" s="1"/>
      <c r="Z15" s="1"/>
      <c r="AA15" s="1"/>
      <c r="AB15" s="1"/>
      <c r="AC15" s="1"/>
      <c r="AD15" s="1"/>
      <c r="AE15" s="18"/>
      <c r="AF15" s="42">
        <v>90</v>
      </c>
      <c r="AG15" s="42">
        <v>88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6">
        <v>2</v>
      </c>
      <c r="FH15" s="78" t="s">
        <v>154</v>
      </c>
      <c r="FI15" s="78" t="s">
        <v>155</v>
      </c>
      <c r="FJ15" s="79">
        <v>58002</v>
      </c>
      <c r="FK15" s="79">
        <v>58012</v>
      </c>
    </row>
    <row r="16" spans="1:167" x14ac:dyDescent="0.25">
      <c r="A16" s="19">
        <v>6</v>
      </c>
      <c r="B16" s="19">
        <v>132083</v>
      </c>
      <c r="C16" s="19" t="s">
        <v>121</v>
      </c>
      <c r="D16" s="18"/>
      <c r="E16" s="28">
        <f t="shared" si="0"/>
        <v>77</v>
      </c>
      <c r="F16" s="28" t="str">
        <f t="shared" si="1"/>
        <v>B</v>
      </c>
      <c r="G16" s="28">
        <f t="shared" si="2"/>
        <v>77</v>
      </c>
      <c r="H16" s="28" t="str">
        <f t="shared" si="3"/>
        <v>B</v>
      </c>
      <c r="I16" s="36">
        <v>2</v>
      </c>
      <c r="J16" s="28" t="str">
        <f t="shared" si="4"/>
        <v>Memilki kemampuan dalam menganalisis konsep  akuntansi perusahaan dagang , dan siklus akuntansi perusahaan dagang, menjelaskan proses pembukuan akuntansi perusahaan jasa, namun perlu pengkkatan pemahaman jurnal penyesuaian</v>
      </c>
      <c r="K16" s="28">
        <f t="shared" si="5"/>
        <v>81</v>
      </c>
      <c r="L16" s="28" t="str">
        <f t="shared" si="6"/>
        <v>B</v>
      </c>
      <c r="M16" s="28">
        <f t="shared" si="7"/>
        <v>81</v>
      </c>
      <c r="N16" s="28" t="str">
        <f t="shared" si="8"/>
        <v>B</v>
      </c>
      <c r="O16" s="36">
        <v>2</v>
      </c>
      <c r="P16" s="28" t="str">
        <f t="shared" si="9"/>
        <v>Sangat terampil dalam menyusun laporan keuangan perusahaan dagang, namun perlu peningkatan dalam menyusun jurnal penyesuaian</v>
      </c>
      <c r="Q16" s="39"/>
      <c r="R16" s="39" t="s">
        <v>9</v>
      </c>
      <c r="S16" s="18"/>
      <c r="T16" s="41">
        <v>78.62</v>
      </c>
      <c r="U16" s="41">
        <v>76</v>
      </c>
      <c r="V16" s="1"/>
      <c r="W16" s="1"/>
      <c r="X16" s="1"/>
      <c r="Y16" s="1"/>
      <c r="Z16" s="1"/>
      <c r="AA16" s="1"/>
      <c r="AB16" s="1"/>
      <c r="AC16" s="1"/>
      <c r="AD16" s="1"/>
      <c r="AE16" s="18"/>
      <c r="AF16" s="42">
        <v>80</v>
      </c>
      <c r="AG16" s="42">
        <v>82</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6"/>
      <c r="FH16" s="78"/>
      <c r="FI16" s="78"/>
      <c r="FJ16" s="79"/>
      <c r="FK16" s="79"/>
    </row>
    <row r="17" spans="1:167" x14ac:dyDescent="0.25">
      <c r="A17" s="19">
        <v>7</v>
      </c>
      <c r="B17" s="19">
        <v>132099</v>
      </c>
      <c r="C17" s="19" t="s">
        <v>122</v>
      </c>
      <c r="D17" s="18"/>
      <c r="E17" s="28">
        <f t="shared" si="0"/>
        <v>86</v>
      </c>
      <c r="F17" s="28" t="str">
        <f t="shared" si="1"/>
        <v>A</v>
      </c>
      <c r="G17" s="28">
        <f t="shared" si="2"/>
        <v>86</v>
      </c>
      <c r="H17" s="28" t="str">
        <f t="shared" si="3"/>
        <v>A</v>
      </c>
      <c r="I17" s="36">
        <v>1</v>
      </c>
      <c r="J17" s="28" t="str">
        <f t="shared" si="4"/>
        <v>Memilki kemampuan dalam menganalisis konsep  akuntansi perusahaan dagang , dan siklus akuntansi perusahaan dagang, menjelaskan proses pembukuan akuntansi perusahaan jasa</v>
      </c>
      <c r="K17" s="28">
        <f t="shared" si="5"/>
        <v>85</v>
      </c>
      <c r="L17" s="28" t="str">
        <f t="shared" si="6"/>
        <v>A</v>
      </c>
      <c r="M17" s="28">
        <f t="shared" si="7"/>
        <v>85</v>
      </c>
      <c r="N17" s="28" t="str">
        <f t="shared" si="8"/>
        <v>A</v>
      </c>
      <c r="O17" s="36">
        <v>1</v>
      </c>
      <c r="P17" s="28" t="str">
        <f t="shared" si="9"/>
        <v>Sangat terampil dalam menyusun laporan keuangan perusahaan dagang</v>
      </c>
      <c r="Q17" s="39"/>
      <c r="R17" s="39" t="s">
        <v>8</v>
      </c>
      <c r="S17" s="18"/>
      <c r="T17" s="41">
        <v>87.95</v>
      </c>
      <c r="U17" s="41">
        <v>83.13</v>
      </c>
      <c r="V17" s="1"/>
      <c r="W17" s="1"/>
      <c r="X17" s="1"/>
      <c r="Y17" s="1"/>
      <c r="Z17" s="1"/>
      <c r="AA17" s="1"/>
      <c r="AB17" s="1"/>
      <c r="AC17" s="1"/>
      <c r="AD17" s="1"/>
      <c r="AE17" s="18"/>
      <c r="AF17" s="42">
        <v>86</v>
      </c>
      <c r="AG17" s="42">
        <v>84</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6">
        <v>3</v>
      </c>
      <c r="FH17" s="78" t="s">
        <v>156</v>
      </c>
      <c r="FI17" s="78" t="s">
        <v>157</v>
      </c>
      <c r="FJ17" s="79">
        <v>58003</v>
      </c>
      <c r="FK17" s="79">
        <v>58013</v>
      </c>
    </row>
    <row r="18" spans="1:167" x14ac:dyDescent="0.25">
      <c r="A18" s="19">
        <v>8</v>
      </c>
      <c r="B18" s="19">
        <v>132115</v>
      </c>
      <c r="C18" s="19" t="s">
        <v>123</v>
      </c>
      <c r="D18" s="18"/>
      <c r="E18" s="28">
        <f t="shared" si="0"/>
        <v>78</v>
      </c>
      <c r="F18" s="28" t="str">
        <f t="shared" si="1"/>
        <v>B</v>
      </c>
      <c r="G18" s="28">
        <f t="shared" si="2"/>
        <v>78</v>
      </c>
      <c r="H18" s="28" t="str">
        <f t="shared" si="3"/>
        <v>B</v>
      </c>
      <c r="I18" s="36">
        <v>2</v>
      </c>
      <c r="J18" s="28" t="str">
        <f t="shared" si="4"/>
        <v>Memilki kemampuan dalam menganalisis konsep  akuntansi perusahaan dagang , dan siklus akuntansi perusahaan dagang, menjelaskan proses pembukuan akuntansi perusahaan jasa, namun perlu pengkkatan pemahaman jurnal penyesuaian</v>
      </c>
      <c r="K18" s="28">
        <f t="shared" si="5"/>
        <v>81</v>
      </c>
      <c r="L18" s="28" t="str">
        <f t="shared" si="6"/>
        <v>B</v>
      </c>
      <c r="M18" s="28">
        <f t="shared" si="7"/>
        <v>81</v>
      </c>
      <c r="N18" s="28" t="str">
        <f t="shared" si="8"/>
        <v>B</v>
      </c>
      <c r="O18" s="36">
        <v>2</v>
      </c>
      <c r="P18" s="28" t="str">
        <f t="shared" si="9"/>
        <v>Sangat terampil dalam menyusun laporan keuangan perusahaan dagang, namun perlu peningkatan dalam menyusun jurnal penyesuaian</v>
      </c>
      <c r="Q18" s="39"/>
      <c r="R18" s="39" t="s">
        <v>9</v>
      </c>
      <c r="S18" s="18"/>
      <c r="T18" s="41">
        <v>77.180000000000007</v>
      </c>
      <c r="U18" s="41">
        <v>78.75</v>
      </c>
      <c r="V18" s="1"/>
      <c r="W18" s="1"/>
      <c r="X18" s="1"/>
      <c r="Y18" s="1"/>
      <c r="Z18" s="1"/>
      <c r="AA18" s="1"/>
      <c r="AB18" s="1"/>
      <c r="AC18" s="1"/>
      <c r="AD18" s="1"/>
      <c r="AE18" s="18"/>
      <c r="AF18" s="42">
        <v>80</v>
      </c>
      <c r="AG18" s="42">
        <v>82</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6"/>
      <c r="FH18" s="78"/>
      <c r="FI18" s="78"/>
      <c r="FJ18" s="79"/>
      <c r="FK18" s="79"/>
    </row>
    <row r="19" spans="1:167" x14ac:dyDescent="0.25">
      <c r="A19" s="19">
        <v>9</v>
      </c>
      <c r="B19" s="19">
        <v>132131</v>
      </c>
      <c r="C19" s="19" t="s">
        <v>124</v>
      </c>
      <c r="D19" s="18"/>
      <c r="E19" s="28">
        <f t="shared" si="0"/>
        <v>81</v>
      </c>
      <c r="F19" s="28" t="str">
        <f t="shared" si="1"/>
        <v>B</v>
      </c>
      <c r="G19" s="28">
        <f t="shared" si="2"/>
        <v>81</v>
      </c>
      <c r="H19" s="28" t="str">
        <f t="shared" si="3"/>
        <v>B</v>
      </c>
      <c r="I19" s="36">
        <v>2</v>
      </c>
      <c r="J19" s="28" t="str">
        <f t="shared" si="4"/>
        <v>Memilki kemampuan dalam menganalisis konsep  akuntansi perusahaan dagang , dan siklus akuntansi perusahaan dagang, menjelaskan proses pembukuan akuntansi perusahaan jasa, namun perlu pengkkatan pemahaman jurnal penyesuaian</v>
      </c>
      <c r="K19" s="28">
        <f t="shared" si="5"/>
        <v>78</v>
      </c>
      <c r="L19" s="28" t="str">
        <f t="shared" si="6"/>
        <v>B</v>
      </c>
      <c r="M19" s="28">
        <f t="shared" si="7"/>
        <v>78</v>
      </c>
      <c r="N19" s="28" t="str">
        <f t="shared" si="8"/>
        <v>B</v>
      </c>
      <c r="O19" s="36">
        <v>2</v>
      </c>
      <c r="P19" s="28" t="str">
        <f t="shared" si="9"/>
        <v>Sangat terampil dalam menyusun laporan keuangan perusahaan dagang, namun perlu peningkatan dalam menyusun jurnal penyesuaian</v>
      </c>
      <c r="Q19" s="39"/>
      <c r="R19" s="39" t="s">
        <v>9</v>
      </c>
      <c r="S19" s="18"/>
      <c r="T19" s="41">
        <v>82.92</v>
      </c>
      <c r="U19" s="41">
        <v>79.38</v>
      </c>
      <c r="V19" s="1"/>
      <c r="W19" s="1"/>
      <c r="X19" s="1"/>
      <c r="Y19" s="1"/>
      <c r="Z19" s="1"/>
      <c r="AA19" s="1"/>
      <c r="AB19" s="1"/>
      <c r="AC19" s="1"/>
      <c r="AD19" s="1"/>
      <c r="AE19" s="18"/>
      <c r="AF19" s="42">
        <v>76</v>
      </c>
      <c r="AG19" s="42">
        <v>80</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6">
        <v>4</v>
      </c>
      <c r="FH19" s="78" t="s">
        <v>158</v>
      </c>
      <c r="FI19" s="78" t="s">
        <v>159</v>
      </c>
      <c r="FJ19" s="79">
        <v>58004</v>
      </c>
      <c r="FK19" s="79">
        <v>58014</v>
      </c>
    </row>
    <row r="20" spans="1:167" x14ac:dyDescent="0.25">
      <c r="A20" s="19">
        <v>10</v>
      </c>
      <c r="B20" s="19">
        <v>132147</v>
      </c>
      <c r="C20" s="19" t="s">
        <v>125</v>
      </c>
      <c r="D20" s="18"/>
      <c r="E20" s="28">
        <f t="shared" si="0"/>
        <v>85</v>
      </c>
      <c r="F20" s="28" t="str">
        <f t="shared" si="1"/>
        <v>A</v>
      </c>
      <c r="G20" s="28">
        <f t="shared" si="2"/>
        <v>85</v>
      </c>
      <c r="H20" s="28" t="str">
        <f t="shared" si="3"/>
        <v>A</v>
      </c>
      <c r="I20" s="36">
        <v>1</v>
      </c>
      <c r="J20" s="28" t="str">
        <f t="shared" si="4"/>
        <v>Memilki kemampuan dalam menganalisis konsep  akuntansi perusahaan dagang , dan siklus akuntansi perusahaan dagang, menjelaskan proses pembukuan akuntansi perusahaan jasa</v>
      </c>
      <c r="K20" s="28">
        <f t="shared" si="5"/>
        <v>87</v>
      </c>
      <c r="L20" s="28" t="str">
        <f t="shared" si="6"/>
        <v>A</v>
      </c>
      <c r="M20" s="28">
        <f t="shared" si="7"/>
        <v>87</v>
      </c>
      <c r="N20" s="28" t="str">
        <f t="shared" si="8"/>
        <v>A</v>
      </c>
      <c r="O20" s="36">
        <v>1</v>
      </c>
      <c r="P20" s="28" t="str">
        <f t="shared" si="9"/>
        <v>Sangat terampil dalam menyusun laporan keuangan perusahaan dagang</v>
      </c>
      <c r="Q20" s="39"/>
      <c r="R20" s="39" t="s">
        <v>8</v>
      </c>
      <c r="S20" s="18"/>
      <c r="T20" s="41">
        <v>88.67</v>
      </c>
      <c r="U20" s="41">
        <v>81.88</v>
      </c>
      <c r="V20" s="1"/>
      <c r="W20" s="1"/>
      <c r="X20" s="1"/>
      <c r="Y20" s="1"/>
      <c r="Z20" s="1"/>
      <c r="AA20" s="1"/>
      <c r="AB20" s="1"/>
      <c r="AC20" s="1"/>
      <c r="AD20" s="1"/>
      <c r="AE20" s="18"/>
      <c r="AF20" s="42">
        <v>86</v>
      </c>
      <c r="AG20" s="42">
        <v>88</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6"/>
      <c r="FH20" s="78"/>
      <c r="FI20" s="78"/>
      <c r="FJ20" s="79"/>
      <c r="FK20" s="79"/>
    </row>
    <row r="21" spans="1:167" x14ac:dyDescent="0.25">
      <c r="A21" s="19">
        <v>11</v>
      </c>
      <c r="B21" s="19">
        <v>132163</v>
      </c>
      <c r="C21" s="19" t="s">
        <v>126</v>
      </c>
      <c r="D21" s="18"/>
      <c r="E21" s="28">
        <f t="shared" si="0"/>
        <v>81</v>
      </c>
      <c r="F21" s="28" t="str">
        <f t="shared" si="1"/>
        <v>B</v>
      </c>
      <c r="G21" s="28">
        <f t="shared" si="2"/>
        <v>81</v>
      </c>
      <c r="H21" s="28" t="str">
        <f t="shared" si="3"/>
        <v>B</v>
      </c>
      <c r="I21" s="36">
        <v>2</v>
      </c>
      <c r="J21" s="28" t="str">
        <f t="shared" si="4"/>
        <v>Memilki kemampuan dalam menganalisis konsep  akuntansi perusahaan dagang , dan siklus akuntansi perusahaan dagang, menjelaskan proses pembukuan akuntansi perusahaan jasa, namun perlu pengkkatan pemahaman jurnal penyesuaian</v>
      </c>
      <c r="K21" s="28">
        <f t="shared" si="5"/>
        <v>83</v>
      </c>
      <c r="L21" s="28" t="str">
        <f t="shared" si="6"/>
        <v>B</v>
      </c>
      <c r="M21" s="28">
        <f t="shared" si="7"/>
        <v>83</v>
      </c>
      <c r="N21" s="28" t="str">
        <f t="shared" si="8"/>
        <v>B</v>
      </c>
      <c r="O21" s="36">
        <v>2</v>
      </c>
      <c r="P21" s="28" t="str">
        <f t="shared" si="9"/>
        <v>Sangat terampil dalam menyusun laporan keuangan perusahaan dagang, namun perlu peningkatan dalam menyusun jurnal penyesuaian</v>
      </c>
      <c r="Q21" s="39"/>
      <c r="R21" s="39" t="s">
        <v>9</v>
      </c>
      <c r="S21" s="18"/>
      <c r="T21" s="41">
        <v>84.36</v>
      </c>
      <c r="U21" s="41">
        <v>78.13</v>
      </c>
      <c r="V21" s="1"/>
      <c r="W21" s="1"/>
      <c r="X21" s="1"/>
      <c r="Y21" s="1"/>
      <c r="Z21" s="1"/>
      <c r="AA21" s="1"/>
      <c r="AB21" s="1"/>
      <c r="AC21" s="1"/>
      <c r="AD21" s="1"/>
      <c r="AE21" s="18"/>
      <c r="AF21" s="42">
        <v>82</v>
      </c>
      <c r="AG21" s="42">
        <v>84</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6">
        <v>5</v>
      </c>
      <c r="FH21" s="78"/>
      <c r="FI21" s="78"/>
      <c r="FJ21" s="79">
        <v>58005</v>
      </c>
      <c r="FK21" s="79">
        <v>58015</v>
      </c>
    </row>
    <row r="22" spans="1:167" x14ac:dyDescent="0.25">
      <c r="A22" s="19">
        <v>12</v>
      </c>
      <c r="B22" s="19">
        <v>132179</v>
      </c>
      <c r="C22" s="19" t="s">
        <v>127</v>
      </c>
      <c r="D22" s="18"/>
      <c r="E22" s="28">
        <f t="shared" si="0"/>
        <v>80</v>
      </c>
      <c r="F22" s="28" t="str">
        <f t="shared" si="1"/>
        <v>B</v>
      </c>
      <c r="G22" s="28">
        <f t="shared" si="2"/>
        <v>80</v>
      </c>
      <c r="H22" s="28" t="str">
        <f t="shared" si="3"/>
        <v>B</v>
      </c>
      <c r="I22" s="36">
        <v>2</v>
      </c>
      <c r="J22" s="28" t="str">
        <f t="shared" si="4"/>
        <v>Memilki kemampuan dalam menganalisis konsep  akuntansi perusahaan dagang , dan siklus akuntansi perusahaan dagang, menjelaskan proses pembukuan akuntansi perusahaan jasa, namun perlu pengkkatan pemahaman jurnal penyesuaian</v>
      </c>
      <c r="K22" s="28">
        <f t="shared" si="5"/>
        <v>81</v>
      </c>
      <c r="L22" s="28" t="str">
        <f t="shared" si="6"/>
        <v>B</v>
      </c>
      <c r="M22" s="28">
        <f t="shared" si="7"/>
        <v>81</v>
      </c>
      <c r="N22" s="28" t="str">
        <f t="shared" si="8"/>
        <v>B</v>
      </c>
      <c r="O22" s="36">
        <v>2</v>
      </c>
      <c r="P22" s="28" t="str">
        <f t="shared" si="9"/>
        <v>Sangat terampil dalam menyusun laporan keuangan perusahaan dagang, namun perlu peningkatan dalam menyusun jurnal penyesuaian</v>
      </c>
      <c r="Q22" s="39"/>
      <c r="R22" s="39" t="s">
        <v>9</v>
      </c>
      <c r="S22" s="18"/>
      <c r="T22" s="41">
        <v>82.92</v>
      </c>
      <c r="U22" s="41">
        <v>77.5</v>
      </c>
      <c r="V22" s="1"/>
      <c r="W22" s="1"/>
      <c r="X22" s="1"/>
      <c r="Y22" s="1"/>
      <c r="Z22" s="1"/>
      <c r="AA22" s="1"/>
      <c r="AB22" s="1"/>
      <c r="AC22" s="1"/>
      <c r="AD22" s="1"/>
      <c r="AE22" s="18"/>
      <c r="AF22" s="42">
        <v>80</v>
      </c>
      <c r="AG22" s="42">
        <v>82</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6"/>
      <c r="FH22" s="78"/>
      <c r="FI22" s="78"/>
      <c r="FJ22" s="79"/>
      <c r="FK22" s="79"/>
    </row>
    <row r="23" spans="1:167" x14ac:dyDescent="0.25">
      <c r="A23" s="19">
        <v>13</v>
      </c>
      <c r="B23" s="19">
        <v>132195</v>
      </c>
      <c r="C23" s="19" t="s">
        <v>128</v>
      </c>
      <c r="D23" s="18"/>
      <c r="E23" s="28">
        <f t="shared" si="0"/>
        <v>84</v>
      </c>
      <c r="F23" s="28" t="str">
        <f t="shared" si="1"/>
        <v>B</v>
      </c>
      <c r="G23" s="28">
        <f t="shared" si="2"/>
        <v>84</v>
      </c>
      <c r="H23" s="28" t="str">
        <f t="shared" si="3"/>
        <v>B</v>
      </c>
      <c r="I23" s="36">
        <v>2</v>
      </c>
      <c r="J23" s="28" t="str">
        <f t="shared" si="4"/>
        <v>Memilki kemampuan dalam menganalisis konsep  akuntansi perusahaan dagang , dan siklus akuntansi perusahaan dagang, menjelaskan proses pembukuan akuntansi perusahaan jasa, namun perlu pengkkatan pemahaman jurnal penyesuaian</v>
      </c>
      <c r="K23" s="28">
        <f t="shared" si="5"/>
        <v>88</v>
      </c>
      <c r="L23" s="28" t="str">
        <f t="shared" si="6"/>
        <v>A</v>
      </c>
      <c r="M23" s="28">
        <f t="shared" si="7"/>
        <v>88</v>
      </c>
      <c r="N23" s="28" t="str">
        <f t="shared" si="8"/>
        <v>A</v>
      </c>
      <c r="O23" s="36">
        <v>1</v>
      </c>
      <c r="P23" s="28" t="str">
        <f t="shared" si="9"/>
        <v>Sangat terampil dalam menyusun laporan keuangan perusahaan dagang</v>
      </c>
      <c r="Q23" s="39"/>
      <c r="R23" s="39" t="s">
        <v>8</v>
      </c>
      <c r="S23" s="18"/>
      <c r="T23" s="41">
        <v>87.95</v>
      </c>
      <c r="U23" s="41">
        <v>80.63</v>
      </c>
      <c r="V23" s="1"/>
      <c r="W23" s="1"/>
      <c r="X23" s="1"/>
      <c r="Y23" s="1"/>
      <c r="Z23" s="1"/>
      <c r="AA23" s="1"/>
      <c r="AB23" s="1"/>
      <c r="AC23" s="1"/>
      <c r="AD23" s="1"/>
      <c r="AE23" s="18"/>
      <c r="AF23" s="42">
        <v>86</v>
      </c>
      <c r="AG23" s="42">
        <v>90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6">
        <v>6</v>
      </c>
      <c r="FH23" s="78"/>
      <c r="FI23" s="78"/>
      <c r="FJ23" s="79">
        <v>58006</v>
      </c>
      <c r="FK23" s="79">
        <v>58016</v>
      </c>
    </row>
    <row r="24" spans="1:167" x14ac:dyDescent="0.25">
      <c r="A24" s="19">
        <v>14</v>
      </c>
      <c r="B24" s="19">
        <v>132211</v>
      </c>
      <c r="C24" s="19" t="s">
        <v>129</v>
      </c>
      <c r="D24" s="18"/>
      <c r="E24" s="28">
        <f t="shared" si="0"/>
        <v>92</v>
      </c>
      <c r="F24" s="28" t="str">
        <f t="shared" si="1"/>
        <v>A</v>
      </c>
      <c r="G24" s="28">
        <f t="shared" si="2"/>
        <v>92</v>
      </c>
      <c r="H24" s="28" t="str">
        <f t="shared" si="3"/>
        <v>A</v>
      </c>
      <c r="I24" s="36">
        <v>1</v>
      </c>
      <c r="J24" s="28" t="str">
        <f t="shared" si="4"/>
        <v>Memilki kemampuan dalam menganalisis konsep  akuntansi perusahaan dagang , dan siklus akuntansi perusahaan dagang, menjelaskan proses pembukuan akuntansi perusahaan jasa</v>
      </c>
      <c r="K24" s="28">
        <f t="shared" si="5"/>
        <v>90</v>
      </c>
      <c r="L24" s="28" t="str">
        <f t="shared" si="6"/>
        <v>A</v>
      </c>
      <c r="M24" s="28">
        <f t="shared" si="7"/>
        <v>90</v>
      </c>
      <c r="N24" s="28" t="str">
        <f t="shared" si="8"/>
        <v>A</v>
      </c>
      <c r="O24" s="36">
        <v>1</v>
      </c>
      <c r="P24" s="28" t="str">
        <f t="shared" si="9"/>
        <v>Sangat terampil dalam menyusun laporan keuangan perusahaan dagang</v>
      </c>
      <c r="Q24" s="39"/>
      <c r="R24" s="39" t="s">
        <v>8</v>
      </c>
      <c r="S24" s="18"/>
      <c r="T24" s="41">
        <v>98</v>
      </c>
      <c r="U24" s="41">
        <v>85.63</v>
      </c>
      <c r="V24" s="1"/>
      <c r="W24" s="1"/>
      <c r="X24" s="1"/>
      <c r="Y24" s="1"/>
      <c r="Z24" s="1"/>
      <c r="AA24" s="1"/>
      <c r="AB24" s="1"/>
      <c r="AC24" s="1"/>
      <c r="AD24" s="1"/>
      <c r="AE24" s="18"/>
      <c r="AF24" s="42">
        <v>90</v>
      </c>
      <c r="AG24" s="42">
        <v>90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6"/>
      <c r="FH24" s="78"/>
      <c r="FI24" s="78"/>
      <c r="FJ24" s="79"/>
      <c r="FK24" s="79"/>
    </row>
    <row r="25" spans="1:167" x14ac:dyDescent="0.25">
      <c r="A25" s="19">
        <v>15</v>
      </c>
      <c r="B25" s="19">
        <v>132227</v>
      </c>
      <c r="C25" s="19" t="s">
        <v>130</v>
      </c>
      <c r="D25" s="18"/>
      <c r="E25" s="28">
        <f t="shared" si="0"/>
        <v>87</v>
      </c>
      <c r="F25" s="28" t="str">
        <f t="shared" si="1"/>
        <v>A</v>
      </c>
      <c r="G25" s="28">
        <f t="shared" si="2"/>
        <v>87</v>
      </c>
      <c r="H25" s="28" t="str">
        <f t="shared" si="3"/>
        <v>A</v>
      </c>
      <c r="I25" s="36">
        <v>1</v>
      </c>
      <c r="J25" s="28" t="str">
        <f t="shared" si="4"/>
        <v>Memilki kemampuan dalam menganalisis konsep  akuntansi perusahaan dagang , dan siklus akuntansi perusahaan dagang, menjelaskan proses pembukuan akuntansi perusahaan jasa</v>
      </c>
      <c r="K25" s="28">
        <f t="shared" si="5"/>
        <v>85</v>
      </c>
      <c r="L25" s="28" t="str">
        <f t="shared" si="6"/>
        <v>A</v>
      </c>
      <c r="M25" s="28">
        <f t="shared" si="7"/>
        <v>85</v>
      </c>
      <c r="N25" s="28" t="str">
        <f t="shared" si="8"/>
        <v>A</v>
      </c>
      <c r="O25" s="36">
        <v>1</v>
      </c>
      <c r="P25" s="28" t="str">
        <f t="shared" si="9"/>
        <v>Sangat terampil dalam menyusun laporan keuangan perusahaan dagang</v>
      </c>
      <c r="Q25" s="39"/>
      <c r="R25" s="39" t="s">
        <v>9</v>
      </c>
      <c r="S25" s="18"/>
      <c r="T25" s="41">
        <v>92.26</v>
      </c>
      <c r="U25" s="41">
        <v>81.25</v>
      </c>
      <c r="V25" s="1"/>
      <c r="W25" s="1"/>
      <c r="X25" s="1"/>
      <c r="Y25" s="1"/>
      <c r="Z25" s="1"/>
      <c r="AA25" s="1"/>
      <c r="AB25" s="1"/>
      <c r="AC25" s="1"/>
      <c r="AD25" s="1"/>
      <c r="AE25" s="18"/>
      <c r="AF25" s="42">
        <v>85</v>
      </c>
      <c r="AG25" s="42">
        <v>85</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8" t="s">
        <v>80</v>
      </c>
      <c r="FD25" s="48"/>
      <c r="FE25" s="48"/>
      <c r="FG25" s="76">
        <v>7</v>
      </c>
      <c r="FH25" s="78"/>
      <c r="FI25" s="78"/>
      <c r="FJ25" s="79">
        <v>58007</v>
      </c>
      <c r="FK25" s="79">
        <v>58017</v>
      </c>
    </row>
    <row r="26" spans="1:167" x14ac:dyDescent="0.25">
      <c r="A26" s="19">
        <v>16</v>
      </c>
      <c r="B26" s="19">
        <v>132243</v>
      </c>
      <c r="C26" s="19" t="s">
        <v>131</v>
      </c>
      <c r="D26" s="18"/>
      <c r="E26" s="28">
        <f t="shared" si="0"/>
        <v>87</v>
      </c>
      <c r="F26" s="28" t="str">
        <f t="shared" si="1"/>
        <v>A</v>
      </c>
      <c r="G26" s="28">
        <f t="shared" si="2"/>
        <v>87</v>
      </c>
      <c r="H26" s="28" t="str">
        <f t="shared" si="3"/>
        <v>A</v>
      </c>
      <c r="I26" s="36">
        <v>1</v>
      </c>
      <c r="J26" s="28" t="str">
        <f t="shared" si="4"/>
        <v>Memilki kemampuan dalam menganalisis konsep  akuntansi perusahaan dagang , dan siklus akuntansi perusahaan dagang, menjelaskan proses pembukuan akuntansi perusahaan jasa</v>
      </c>
      <c r="K26" s="28">
        <f t="shared" si="5"/>
        <v>88</v>
      </c>
      <c r="L26" s="28" t="str">
        <f t="shared" si="6"/>
        <v>A</v>
      </c>
      <c r="M26" s="28">
        <f t="shared" si="7"/>
        <v>88</v>
      </c>
      <c r="N26" s="28" t="str">
        <f t="shared" si="8"/>
        <v>A</v>
      </c>
      <c r="O26" s="36">
        <v>1</v>
      </c>
      <c r="P26" s="28" t="str">
        <f t="shared" si="9"/>
        <v>Sangat terampil dalam menyusun laporan keuangan perusahaan dagang</v>
      </c>
      <c r="Q26" s="39"/>
      <c r="R26" s="39" t="s">
        <v>8</v>
      </c>
      <c r="S26" s="18"/>
      <c r="T26" s="41">
        <v>91.54</v>
      </c>
      <c r="U26" s="41">
        <v>82.5</v>
      </c>
      <c r="V26" s="1"/>
      <c r="W26" s="1"/>
      <c r="X26" s="1"/>
      <c r="Y26" s="1"/>
      <c r="Z26" s="1"/>
      <c r="AA26" s="1"/>
      <c r="AB26" s="1"/>
      <c r="AC26" s="1"/>
      <c r="AD26" s="1"/>
      <c r="AE26" s="18"/>
      <c r="AF26" s="42">
        <v>86</v>
      </c>
      <c r="AG26" s="42">
        <v>90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6"/>
      <c r="FH26" s="78"/>
      <c r="FI26" s="78"/>
      <c r="FJ26" s="79"/>
      <c r="FK26" s="79"/>
    </row>
    <row r="27" spans="1:167" x14ac:dyDescent="0.25">
      <c r="A27" s="19">
        <v>17</v>
      </c>
      <c r="B27" s="19">
        <v>132259</v>
      </c>
      <c r="C27" s="19" t="s">
        <v>132</v>
      </c>
      <c r="D27" s="18"/>
      <c r="E27" s="28">
        <f t="shared" si="0"/>
        <v>79</v>
      </c>
      <c r="F27" s="28" t="str">
        <f t="shared" si="1"/>
        <v>B</v>
      </c>
      <c r="G27" s="28">
        <f t="shared" si="2"/>
        <v>79</v>
      </c>
      <c r="H27" s="28" t="str">
        <f t="shared" si="3"/>
        <v>B</v>
      </c>
      <c r="I27" s="36">
        <v>2</v>
      </c>
      <c r="J27" s="28" t="str">
        <f t="shared" si="4"/>
        <v>Memilki kemampuan dalam menganalisis konsep  akuntansi perusahaan dagang , dan siklus akuntansi perusahaan dagang, menjelaskan proses pembukuan akuntansi perusahaan jasa, namun perlu pengkkatan pemahaman jurnal penyesuaian</v>
      </c>
      <c r="K27" s="28">
        <f t="shared" si="5"/>
        <v>84.5</v>
      </c>
      <c r="L27" s="28" t="str">
        <f t="shared" si="6"/>
        <v>A</v>
      </c>
      <c r="M27" s="28">
        <f t="shared" si="7"/>
        <v>84.5</v>
      </c>
      <c r="N27" s="28" t="str">
        <f t="shared" si="8"/>
        <v>A</v>
      </c>
      <c r="O27" s="36">
        <v>1</v>
      </c>
      <c r="P27" s="28" t="str">
        <f t="shared" si="9"/>
        <v>Sangat terampil dalam menyusun laporan keuangan perusahaan dagang</v>
      </c>
      <c r="Q27" s="39"/>
      <c r="R27" s="39" t="s">
        <v>9</v>
      </c>
      <c r="S27" s="18"/>
      <c r="T27" s="41">
        <v>80.77</v>
      </c>
      <c r="U27" s="41">
        <v>78.13</v>
      </c>
      <c r="V27" s="1"/>
      <c r="W27" s="1"/>
      <c r="X27" s="1"/>
      <c r="Y27" s="1"/>
      <c r="Z27" s="1"/>
      <c r="AA27" s="1"/>
      <c r="AB27" s="1"/>
      <c r="AC27" s="1"/>
      <c r="AD27" s="1"/>
      <c r="AE27" s="18"/>
      <c r="AF27" s="42">
        <v>84</v>
      </c>
      <c r="AG27" s="42">
        <v>85</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6">
        <v>8</v>
      </c>
      <c r="FH27" s="78"/>
      <c r="FI27" s="78"/>
      <c r="FJ27" s="79">
        <v>58008</v>
      </c>
      <c r="FK27" s="79">
        <v>58018</v>
      </c>
    </row>
    <row r="28" spans="1:167" x14ac:dyDescent="0.25">
      <c r="A28" s="19">
        <v>18</v>
      </c>
      <c r="B28" s="19">
        <v>132275</v>
      </c>
      <c r="C28" s="19" t="s">
        <v>133</v>
      </c>
      <c r="D28" s="18"/>
      <c r="E28" s="28">
        <f t="shared" si="0"/>
        <v>90</v>
      </c>
      <c r="F28" s="28" t="str">
        <f t="shared" si="1"/>
        <v>A</v>
      </c>
      <c r="G28" s="28">
        <f t="shared" si="2"/>
        <v>90</v>
      </c>
      <c r="H28" s="28" t="str">
        <f t="shared" si="3"/>
        <v>A</v>
      </c>
      <c r="I28" s="36">
        <v>1</v>
      </c>
      <c r="J28" s="28" t="str">
        <f t="shared" si="4"/>
        <v>Memilki kemampuan dalam menganalisis konsep  akuntansi perusahaan dagang , dan siklus akuntansi perusahaan dagang, menjelaskan proses pembukuan akuntansi perusahaan jasa</v>
      </c>
      <c r="K28" s="28">
        <f t="shared" si="5"/>
        <v>87.5</v>
      </c>
      <c r="L28" s="28" t="str">
        <f t="shared" si="6"/>
        <v>A</v>
      </c>
      <c r="M28" s="28">
        <f t="shared" si="7"/>
        <v>87.5</v>
      </c>
      <c r="N28" s="28" t="str">
        <f t="shared" si="8"/>
        <v>A</v>
      </c>
      <c r="O28" s="36">
        <v>1</v>
      </c>
      <c r="P28" s="28" t="str">
        <f t="shared" si="9"/>
        <v>Sangat terampil dalam menyusun laporan keuangan perusahaan dagang</v>
      </c>
      <c r="Q28" s="39"/>
      <c r="R28" s="39" t="s">
        <v>8</v>
      </c>
      <c r="S28" s="18"/>
      <c r="T28" s="41">
        <v>88.67</v>
      </c>
      <c r="U28" s="41">
        <v>90.63</v>
      </c>
      <c r="V28" s="1"/>
      <c r="W28" s="1"/>
      <c r="X28" s="1"/>
      <c r="Y28" s="1"/>
      <c r="Z28" s="1"/>
      <c r="AA28" s="1"/>
      <c r="AB28" s="1"/>
      <c r="AC28" s="1"/>
      <c r="AD28" s="1"/>
      <c r="AE28" s="18"/>
      <c r="AF28" s="42">
        <v>85</v>
      </c>
      <c r="AG28" s="42">
        <v>90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6"/>
      <c r="FH28" s="78"/>
      <c r="FI28" s="78"/>
      <c r="FJ28" s="79"/>
      <c r="FK28" s="79"/>
    </row>
    <row r="29" spans="1:167" x14ac:dyDescent="0.25">
      <c r="A29" s="19">
        <v>19</v>
      </c>
      <c r="B29" s="19">
        <v>132291</v>
      </c>
      <c r="C29" s="19" t="s">
        <v>134</v>
      </c>
      <c r="D29" s="18"/>
      <c r="E29" s="28">
        <f t="shared" si="0"/>
        <v>86</v>
      </c>
      <c r="F29" s="28" t="str">
        <f t="shared" si="1"/>
        <v>A</v>
      </c>
      <c r="G29" s="28">
        <f t="shared" si="2"/>
        <v>86</v>
      </c>
      <c r="H29" s="28" t="str">
        <f t="shared" si="3"/>
        <v>A</v>
      </c>
      <c r="I29" s="36">
        <v>1</v>
      </c>
      <c r="J29" s="28" t="str">
        <f t="shared" si="4"/>
        <v>Memilki kemampuan dalam menganalisis konsep  akuntansi perusahaan dagang , dan siklus akuntansi perusahaan dagang, menjelaskan proses pembukuan akuntansi perusahaan jasa</v>
      </c>
      <c r="K29" s="28">
        <f t="shared" si="5"/>
        <v>87</v>
      </c>
      <c r="L29" s="28" t="str">
        <f t="shared" si="6"/>
        <v>A</v>
      </c>
      <c r="M29" s="28">
        <f t="shared" si="7"/>
        <v>87</v>
      </c>
      <c r="N29" s="28" t="str">
        <f t="shared" si="8"/>
        <v>A</v>
      </c>
      <c r="O29" s="36">
        <v>1</v>
      </c>
      <c r="P29" s="28" t="str">
        <f t="shared" si="9"/>
        <v>Sangat terampil dalam menyusun laporan keuangan perusahaan dagang</v>
      </c>
      <c r="Q29" s="39"/>
      <c r="R29" s="39" t="s">
        <v>9</v>
      </c>
      <c r="S29" s="18"/>
      <c r="T29" s="41">
        <v>87.95</v>
      </c>
      <c r="U29" s="41">
        <v>85</v>
      </c>
      <c r="V29" s="1"/>
      <c r="W29" s="1"/>
      <c r="X29" s="1"/>
      <c r="Y29" s="1"/>
      <c r="Z29" s="1"/>
      <c r="AA29" s="1"/>
      <c r="AB29" s="1"/>
      <c r="AC29" s="1"/>
      <c r="AD29" s="1"/>
      <c r="AE29" s="18"/>
      <c r="AF29" s="42">
        <v>86</v>
      </c>
      <c r="AG29" s="42">
        <v>88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6">
        <v>9</v>
      </c>
      <c r="FH29" s="78"/>
      <c r="FI29" s="78"/>
      <c r="FJ29" s="79">
        <v>58009</v>
      </c>
      <c r="FK29" s="79">
        <v>58019</v>
      </c>
    </row>
    <row r="30" spans="1:167" x14ac:dyDescent="0.25">
      <c r="A30" s="19">
        <v>20</v>
      </c>
      <c r="B30" s="19">
        <v>132307</v>
      </c>
      <c r="C30" s="19" t="s">
        <v>135</v>
      </c>
      <c r="D30" s="18"/>
      <c r="E30" s="28">
        <f t="shared" si="0"/>
        <v>85</v>
      </c>
      <c r="F30" s="28" t="str">
        <f t="shared" si="1"/>
        <v>A</v>
      </c>
      <c r="G30" s="28">
        <f t="shared" si="2"/>
        <v>85</v>
      </c>
      <c r="H30" s="28" t="str">
        <f t="shared" si="3"/>
        <v>A</v>
      </c>
      <c r="I30" s="36">
        <v>1</v>
      </c>
      <c r="J30" s="28" t="str">
        <f t="shared" si="4"/>
        <v>Memilki kemampuan dalam menganalisis konsep  akuntansi perusahaan dagang , dan siklus akuntansi perusahaan dagang, menjelaskan proses pembukuan akuntansi perusahaan jasa</v>
      </c>
      <c r="K30" s="28">
        <f t="shared" si="5"/>
        <v>85</v>
      </c>
      <c r="L30" s="28" t="str">
        <f t="shared" si="6"/>
        <v>A</v>
      </c>
      <c r="M30" s="28">
        <f t="shared" si="7"/>
        <v>85</v>
      </c>
      <c r="N30" s="28" t="str">
        <f t="shared" si="8"/>
        <v>A</v>
      </c>
      <c r="O30" s="36">
        <v>1</v>
      </c>
      <c r="P30" s="28" t="str">
        <f t="shared" si="9"/>
        <v>Sangat terampil dalam menyusun laporan keuangan perusahaan dagang</v>
      </c>
      <c r="Q30" s="39"/>
      <c r="R30" s="39" t="s">
        <v>8</v>
      </c>
      <c r="S30" s="18"/>
      <c r="T30" s="41">
        <v>92.97</v>
      </c>
      <c r="U30" s="41">
        <v>77.5</v>
      </c>
      <c r="V30" s="1"/>
      <c r="W30" s="1"/>
      <c r="X30" s="1"/>
      <c r="Y30" s="1"/>
      <c r="Z30" s="1"/>
      <c r="AA30" s="1"/>
      <c r="AB30" s="1"/>
      <c r="AC30" s="1"/>
      <c r="AD30" s="1"/>
      <c r="AE30" s="18"/>
      <c r="AF30" s="42">
        <v>84</v>
      </c>
      <c r="AG30" s="42">
        <v>86</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6"/>
      <c r="FH30" s="78"/>
      <c r="FI30" s="78"/>
      <c r="FJ30" s="79"/>
      <c r="FK30" s="79"/>
    </row>
    <row r="31" spans="1:167" x14ac:dyDescent="0.25">
      <c r="A31" s="19">
        <v>21</v>
      </c>
      <c r="B31" s="19">
        <v>132323</v>
      </c>
      <c r="C31" s="19" t="s">
        <v>136</v>
      </c>
      <c r="D31" s="18"/>
      <c r="E31" s="28">
        <f t="shared" si="0"/>
        <v>78</v>
      </c>
      <c r="F31" s="28" t="str">
        <f t="shared" si="1"/>
        <v>B</v>
      </c>
      <c r="G31" s="28">
        <f t="shared" si="2"/>
        <v>78</v>
      </c>
      <c r="H31" s="28" t="str">
        <f t="shared" si="3"/>
        <v>B</v>
      </c>
      <c r="I31" s="36">
        <v>2</v>
      </c>
      <c r="J31" s="28" t="str">
        <f t="shared" si="4"/>
        <v>Memilki kemampuan dalam menganalisis konsep  akuntansi perusahaan dagang , dan siklus akuntansi perusahaan dagang, menjelaskan proses pembukuan akuntansi perusahaan jasa, namun perlu pengkkatan pemahaman jurnal penyesuaian</v>
      </c>
      <c r="K31" s="28">
        <f t="shared" si="5"/>
        <v>78</v>
      </c>
      <c r="L31" s="28" t="str">
        <f t="shared" si="6"/>
        <v>B</v>
      </c>
      <c r="M31" s="28">
        <f t="shared" si="7"/>
        <v>78</v>
      </c>
      <c r="N31" s="28" t="str">
        <f t="shared" si="8"/>
        <v>B</v>
      </c>
      <c r="O31" s="36">
        <v>2</v>
      </c>
      <c r="P31" s="28" t="str">
        <f t="shared" si="9"/>
        <v>Sangat terampil dalam menyusun laporan keuangan perusahaan dagang, namun perlu peningkatan dalam menyusun jurnal penyesuaian</v>
      </c>
      <c r="Q31" s="39"/>
      <c r="R31" s="39" t="s">
        <v>9</v>
      </c>
      <c r="S31" s="18"/>
      <c r="T31" s="41">
        <v>80.05</v>
      </c>
      <c r="U31" s="41">
        <v>76.88</v>
      </c>
      <c r="V31" s="1"/>
      <c r="W31" s="1"/>
      <c r="X31" s="1"/>
      <c r="Y31" s="1"/>
      <c r="Z31" s="1"/>
      <c r="AA31" s="1"/>
      <c r="AB31" s="1"/>
      <c r="AC31" s="1"/>
      <c r="AD31" s="1"/>
      <c r="AE31" s="18"/>
      <c r="AF31" s="42">
        <v>76</v>
      </c>
      <c r="AG31" s="42">
        <v>80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6">
        <v>10</v>
      </c>
      <c r="FH31" s="78"/>
      <c r="FI31" s="78"/>
      <c r="FJ31" s="79">
        <v>58010</v>
      </c>
      <c r="FK31" s="79">
        <v>58020</v>
      </c>
    </row>
    <row r="32" spans="1:167" x14ac:dyDescent="0.25">
      <c r="A32" s="19">
        <v>22</v>
      </c>
      <c r="B32" s="19">
        <v>132339</v>
      </c>
      <c r="C32" s="19" t="s">
        <v>137</v>
      </c>
      <c r="D32" s="18"/>
      <c r="E32" s="28">
        <f t="shared" si="0"/>
        <v>78</v>
      </c>
      <c r="F32" s="28" t="str">
        <f t="shared" si="1"/>
        <v>B</v>
      </c>
      <c r="G32" s="28">
        <f t="shared" si="2"/>
        <v>78</v>
      </c>
      <c r="H32" s="28" t="str">
        <f t="shared" si="3"/>
        <v>B</v>
      </c>
      <c r="I32" s="36">
        <v>2</v>
      </c>
      <c r="J32" s="28" t="str">
        <f t="shared" si="4"/>
        <v>Memilki kemampuan dalam menganalisis konsep  akuntansi perusahaan dagang , dan siklus akuntansi perusahaan dagang, menjelaskan proses pembukuan akuntansi perusahaan jasa, namun perlu pengkkatan pemahaman jurnal penyesuaian</v>
      </c>
      <c r="K32" s="28">
        <f t="shared" si="5"/>
        <v>81</v>
      </c>
      <c r="L32" s="28" t="str">
        <f t="shared" si="6"/>
        <v>B</v>
      </c>
      <c r="M32" s="28">
        <f t="shared" si="7"/>
        <v>81</v>
      </c>
      <c r="N32" s="28" t="str">
        <f t="shared" si="8"/>
        <v>B</v>
      </c>
      <c r="O32" s="36">
        <v>2</v>
      </c>
      <c r="P32" s="28" t="str">
        <f t="shared" si="9"/>
        <v>Sangat terampil dalam menyusun laporan keuangan perusahaan dagang, namun perlu peningkatan dalam menyusun jurnal penyesuaian</v>
      </c>
      <c r="Q32" s="39"/>
      <c r="R32" s="39" t="s">
        <v>9</v>
      </c>
      <c r="S32" s="18"/>
      <c r="T32" s="41">
        <v>78.62</v>
      </c>
      <c r="U32" s="41">
        <v>77.5</v>
      </c>
      <c r="V32" s="1"/>
      <c r="W32" s="1"/>
      <c r="X32" s="1"/>
      <c r="Y32" s="1"/>
      <c r="Z32" s="1"/>
      <c r="AA32" s="1"/>
      <c r="AB32" s="1"/>
      <c r="AC32" s="1"/>
      <c r="AD32" s="1"/>
      <c r="AE32" s="18"/>
      <c r="AF32" s="42">
        <v>80</v>
      </c>
      <c r="AG32" s="42">
        <v>82</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6"/>
      <c r="FH32" s="79"/>
      <c r="FI32" s="79"/>
      <c r="FJ32" s="79"/>
      <c r="FK32" s="79"/>
    </row>
    <row r="33" spans="1:157" x14ac:dyDescent="0.25">
      <c r="A33" s="19">
        <v>23</v>
      </c>
      <c r="B33" s="19">
        <v>132355</v>
      </c>
      <c r="C33" s="19" t="s">
        <v>138</v>
      </c>
      <c r="D33" s="18"/>
      <c r="E33" s="28">
        <f t="shared" si="0"/>
        <v>76</v>
      </c>
      <c r="F33" s="28" t="str">
        <f t="shared" si="1"/>
        <v>B</v>
      </c>
      <c r="G33" s="28">
        <f t="shared" si="2"/>
        <v>76</v>
      </c>
      <c r="H33" s="28" t="str">
        <f t="shared" si="3"/>
        <v>B</v>
      </c>
      <c r="I33" s="36">
        <v>2</v>
      </c>
      <c r="J33" s="28" t="str">
        <f t="shared" si="4"/>
        <v>Memilki kemampuan dalam menganalisis konsep  akuntansi perusahaan dagang , dan siklus akuntansi perusahaan dagang, menjelaskan proses pembukuan akuntansi perusahaan jasa, namun perlu pengkkatan pemahaman jurnal penyesuaian</v>
      </c>
      <c r="K33" s="28">
        <f t="shared" si="5"/>
        <v>80</v>
      </c>
      <c r="L33" s="28" t="str">
        <f t="shared" si="6"/>
        <v>B</v>
      </c>
      <c r="M33" s="28">
        <f t="shared" si="7"/>
        <v>80</v>
      </c>
      <c r="N33" s="28" t="str">
        <f t="shared" si="8"/>
        <v>B</v>
      </c>
      <c r="O33" s="36">
        <v>2</v>
      </c>
      <c r="P33" s="28" t="str">
        <f t="shared" si="9"/>
        <v>Sangat terampil dalam menyusun laporan keuangan perusahaan dagang, namun perlu peningkatan dalam menyusun jurnal penyesuaian</v>
      </c>
      <c r="Q33" s="39"/>
      <c r="R33" s="39" t="s">
        <v>9</v>
      </c>
      <c r="S33" s="18"/>
      <c r="T33" s="41">
        <v>80.77</v>
      </c>
      <c r="U33" s="41">
        <v>70.63</v>
      </c>
      <c r="V33" s="1"/>
      <c r="W33" s="1"/>
      <c r="X33" s="1"/>
      <c r="Y33" s="1"/>
      <c r="Z33" s="1"/>
      <c r="AA33" s="1"/>
      <c r="AB33" s="1"/>
      <c r="AC33" s="1"/>
      <c r="AD33" s="1"/>
      <c r="AE33" s="18"/>
      <c r="AF33" s="42">
        <v>78</v>
      </c>
      <c r="AG33" s="42">
        <v>82</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132371</v>
      </c>
      <c r="C34" s="19" t="s">
        <v>139</v>
      </c>
      <c r="D34" s="18"/>
      <c r="E34" s="28">
        <f t="shared" si="0"/>
        <v>83</v>
      </c>
      <c r="F34" s="28" t="str">
        <f t="shared" si="1"/>
        <v>B</v>
      </c>
      <c r="G34" s="28">
        <f t="shared" si="2"/>
        <v>83</v>
      </c>
      <c r="H34" s="28" t="str">
        <f t="shared" si="3"/>
        <v>B</v>
      </c>
      <c r="I34" s="36">
        <v>2</v>
      </c>
      <c r="J34" s="28" t="str">
        <f t="shared" si="4"/>
        <v>Memilki kemampuan dalam menganalisis konsep  akuntansi perusahaan dagang , dan siklus akuntansi perusahaan dagang, menjelaskan proses pembukuan akuntansi perusahaan jasa, namun perlu pengkkatan pemahaman jurnal penyesuaian</v>
      </c>
      <c r="K34" s="28">
        <f t="shared" si="5"/>
        <v>85</v>
      </c>
      <c r="L34" s="28" t="str">
        <f t="shared" si="6"/>
        <v>A</v>
      </c>
      <c r="M34" s="28">
        <f t="shared" si="7"/>
        <v>85</v>
      </c>
      <c r="N34" s="28" t="str">
        <f t="shared" si="8"/>
        <v>A</v>
      </c>
      <c r="O34" s="36">
        <v>1</v>
      </c>
      <c r="P34" s="28" t="str">
        <f t="shared" si="9"/>
        <v>Sangat terampil dalam menyusun laporan keuangan perusahaan dagang</v>
      </c>
      <c r="Q34" s="39"/>
      <c r="R34" s="39" t="s">
        <v>8</v>
      </c>
      <c r="S34" s="18"/>
      <c r="T34" s="41">
        <v>93.69</v>
      </c>
      <c r="U34" s="41">
        <v>73.13</v>
      </c>
      <c r="V34" s="1"/>
      <c r="W34" s="1"/>
      <c r="X34" s="1"/>
      <c r="Y34" s="1"/>
      <c r="Z34" s="1"/>
      <c r="AA34" s="1"/>
      <c r="AB34" s="1"/>
      <c r="AC34" s="1"/>
      <c r="AD34" s="1"/>
      <c r="AE34" s="18"/>
      <c r="AF34" s="42">
        <v>84</v>
      </c>
      <c r="AG34" s="42">
        <v>86</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132387</v>
      </c>
      <c r="C35" s="19" t="s">
        <v>140</v>
      </c>
      <c r="D35" s="18"/>
      <c r="E35" s="28">
        <f t="shared" si="0"/>
        <v>85</v>
      </c>
      <c r="F35" s="28" t="str">
        <f t="shared" si="1"/>
        <v>A</v>
      </c>
      <c r="G35" s="28">
        <f t="shared" si="2"/>
        <v>85</v>
      </c>
      <c r="H35" s="28" t="str">
        <f t="shared" si="3"/>
        <v>A</v>
      </c>
      <c r="I35" s="36">
        <v>1</v>
      </c>
      <c r="J35" s="28" t="str">
        <f t="shared" si="4"/>
        <v>Memilki kemampuan dalam menganalisis konsep  akuntansi perusahaan dagang , dan siklus akuntansi perusahaan dagang, menjelaskan proses pembukuan akuntansi perusahaan jasa</v>
      </c>
      <c r="K35" s="28">
        <f t="shared" si="5"/>
        <v>83</v>
      </c>
      <c r="L35" s="28" t="str">
        <f t="shared" si="6"/>
        <v>B</v>
      </c>
      <c r="M35" s="28">
        <f t="shared" si="7"/>
        <v>83</v>
      </c>
      <c r="N35" s="28" t="str">
        <f t="shared" si="8"/>
        <v>B</v>
      </c>
      <c r="O35" s="36">
        <v>2</v>
      </c>
      <c r="P35" s="28" t="str">
        <f t="shared" si="9"/>
        <v>Sangat terampil dalam menyusun laporan keuangan perusahaan dagang, namun perlu peningkatan dalam menyusun jurnal penyesuaian</v>
      </c>
      <c r="Q35" s="39"/>
      <c r="R35" s="39" t="s">
        <v>8</v>
      </c>
      <c r="S35" s="18"/>
      <c r="T35" s="41">
        <v>86.51</v>
      </c>
      <c r="U35" s="41">
        <v>82.5</v>
      </c>
      <c r="V35" s="1"/>
      <c r="W35" s="1"/>
      <c r="X35" s="1"/>
      <c r="Y35" s="1"/>
      <c r="Z35" s="1"/>
      <c r="AA35" s="1"/>
      <c r="AB35" s="1"/>
      <c r="AC35" s="1"/>
      <c r="AD35" s="1"/>
      <c r="AE35" s="18"/>
      <c r="AF35" s="42">
        <v>82</v>
      </c>
      <c r="AG35" s="42">
        <v>84</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132403</v>
      </c>
      <c r="C36" s="19" t="s">
        <v>141</v>
      </c>
      <c r="D36" s="18"/>
      <c r="E36" s="28">
        <f t="shared" si="0"/>
        <v>76</v>
      </c>
      <c r="F36" s="28" t="str">
        <f t="shared" si="1"/>
        <v>B</v>
      </c>
      <c r="G36" s="28">
        <f t="shared" si="2"/>
        <v>76</v>
      </c>
      <c r="H36" s="28" t="str">
        <f t="shared" si="3"/>
        <v>B</v>
      </c>
      <c r="I36" s="36">
        <v>2</v>
      </c>
      <c r="J36" s="28" t="str">
        <f t="shared" si="4"/>
        <v>Memilki kemampuan dalam menganalisis konsep  akuntansi perusahaan dagang , dan siklus akuntansi perusahaan dagang, menjelaskan proses pembukuan akuntansi perusahaan jasa, namun perlu pengkkatan pemahaman jurnal penyesuaian</v>
      </c>
      <c r="K36" s="28">
        <f t="shared" si="5"/>
        <v>83</v>
      </c>
      <c r="L36" s="28" t="str">
        <f t="shared" si="6"/>
        <v>B</v>
      </c>
      <c r="M36" s="28">
        <f t="shared" si="7"/>
        <v>83</v>
      </c>
      <c r="N36" s="28" t="str">
        <f t="shared" si="8"/>
        <v>B</v>
      </c>
      <c r="O36" s="36">
        <v>2</v>
      </c>
      <c r="P36" s="28" t="str">
        <f t="shared" si="9"/>
        <v>Sangat terampil dalam menyusun laporan keuangan perusahaan dagang, namun perlu peningkatan dalam menyusun jurnal penyesuaian</v>
      </c>
      <c r="Q36" s="39"/>
      <c r="R36" s="39" t="s">
        <v>9</v>
      </c>
      <c r="S36" s="18"/>
      <c r="T36" s="41">
        <v>78.62</v>
      </c>
      <c r="U36" s="41">
        <v>73.13</v>
      </c>
      <c r="V36" s="1"/>
      <c r="W36" s="1"/>
      <c r="X36" s="1"/>
      <c r="Y36" s="1"/>
      <c r="Z36" s="1"/>
      <c r="AA36" s="1"/>
      <c r="AB36" s="1"/>
      <c r="AC36" s="1"/>
      <c r="AD36" s="1"/>
      <c r="AE36" s="18"/>
      <c r="AF36" s="42">
        <v>82</v>
      </c>
      <c r="AG36" s="42">
        <v>84</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132419</v>
      </c>
      <c r="C37" s="19" t="s">
        <v>142</v>
      </c>
      <c r="D37" s="18"/>
      <c r="E37" s="28">
        <f t="shared" si="0"/>
        <v>83</v>
      </c>
      <c r="F37" s="28" t="str">
        <f t="shared" si="1"/>
        <v>B</v>
      </c>
      <c r="G37" s="28">
        <f t="shared" si="2"/>
        <v>83</v>
      </c>
      <c r="H37" s="28" t="str">
        <f t="shared" si="3"/>
        <v>B</v>
      </c>
      <c r="I37" s="36">
        <v>2</v>
      </c>
      <c r="J37" s="28" t="str">
        <f t="shared" si="4"/>
        <v>Memilki kemampuan dalam menganalisis konsep  akuntansi perusahaan dagang , dan siklus akuntansi perusahaan dagang, menjelaskan proses pembukuan akuntansi perusahaan jasa, namun perlu pengkkatan pemahaman jurnal penyesuaian</v>
      </c>
      <c r="K37" s="28">
        <f t="shared" si="5"/>
        <v>83</v>
      </c>
      <c r="L37" s="28" t="str">
        <f t="shared" si="6"/>
        <v>B</v>
      </c>
      <c r="M37" s="28">
        <f t="shared" si="7"/>
        <v>83</v>
      </c>
      <c r="N37" s="28" t="str">
        <f t="shared" si="8"/>
        <v>B</v>
      </c>
      <c r="O37" s="36">
        <v>2</v>
      </c>
      <c r="P37" s="28" t="str">
        <f t="shared" si="9"/>
        <v>Sangat terampil dalam menyusun laporan keuangan perusahaan dagang, namun perlu peningkatan dalam menyusun jurnal penyesuaian</v>
      </c>
      <c r="Q37" s="39"/>
      <c r="R37" s="39" t="s">
        <v>9</v>
      </c>
      <c r="S37" s="18"/>
      <c r="T37" s="41">
        <v>89.38</v>
      </c>
      <c r="U37" s="41">
        <v>75.63</v>
      </c>
      <c r="V37" s="1"/>
      <c r="W37" s="1"/>
      <c r="X37" s="1"/>
      <c r="Y37" s="1"/>
      <c r="Z37" s="1"/>
      <c r="AA37" s="1"/>
      <c r="AB37" s="1"/>
      <c r="AC37" s="1"/>
      <c r="AD37" s="1"/>
      <c r="AE37" s="18"/>
      <c r="AF37" s="42">
        <v>82</v>
      </c>
      <c r="AG37" s="42">
        <v>84</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132435</v>
      </c>
      <c r="C38" s="19" t="s">
        <v>143</v>
      </c>
      <c r="D38" s="18"/>
      <c r="E38" s="28">
        <f t="shared" si="0"/>
        <v>80</v>
      </c>
      <c r="F38" s="28" t="str">
        <f t="shared" si="1"/>
        <v>B</v>
      </c>
      <c r="G38" s="28">
        <f t="shared" si="2"/>
        <v>80</v>
      </c>
      <c r="H38" s="28" t="str">
        <f t="shared" si="3"/>
        <v>B</v>
      </c>
      <c r="I38" s="36">
        <v>2</v>
      </c>
      <c r="J38" s="28" t="str">
        <f t="shared" si="4"/>
        <v>Memilki kemampuan dalam menganalisis konsep  akuntansi perusahaan dagang , dan siklus akuntansi perusahaan dagang, menjelaskan proses pembukuan akuntansi perusahaan jasa, namun perlu pengkkatan pemahaman jurnal penyesuaian</v>
      </c>
      <c r="K38" s="28">
        <f t="shared" si="5"/>
        <v>81</v>
      </c>
      <c r="L38" s="28" t="str">
        <f t="shared" si="6"/>
        <v>B</v>
      </c>
      <c r="M38" s="28">
        <f t="shared" si="7"/>
        <v>81</v>
      </c>
      <c r="N38" s="28" t="str">
        <f t="shared" si="8"/>
        <v>B</v>
      </c>
      <c r="O38" s="36">
        <v>2</v>
      </c>
      <c r="P38" s="28" t="str">
        <f t="shared" si="9"/>
        <v>Sangat terampil dalam menyusun laporan keuangan perusahaan dagang, namun perlu peningkatan dalam menyusun jurnal penyesuaian</v>
      </c>
      <c r="Q38" s="39"/>
      <c r="R38" s="39" t="s">
        <v>9</v>
      </c>
      <c r="S38" s="18"/>
      <c r="T38" s="41">
        <v>77.900000000000006</v>
      </c>
      <c r="U38" s="41">
        <v>82.5</v>
      </c>
      <c r="V38" s="1"/>
      <c r="W38" s="1"/>
      <c r="X38" s="1"/>
      <c r="Y38" s="1"/>
      <c r="Z38" s="1"/>
      <c r="AA38" s="1"/>
      <c r="AB38" s="1"/>
      <c r="AC38" s="1"/>
      <c r="AD38" s="1"/>
      <c r="AE38" s="18"/>
      <c r="AF38" s="42">
        <v>80</v>
      </c>
      <c r="AG38" s="42">
        <v>82</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132451</v>
      </c>
      <c r="C39" s="19" t="s">
        <v>144</v>
      </c>
      <c r="D39" s="18"/>
      <c r="E39" s="28">
        <f t="shared" si="0"/>
        <v>78</v>
      </c>
      <c r="F39" s="28" t="str">
        <f t="shared" si="1"/>
        <v>B</v>
      </c>
      <c r="G39" s="28">
        <f t="shared" si="2"/>
        <v>78</v>
      </c>
      <c r="H39" s="28" t="str">
        <f t="shared" si="3"/>
        <v>B</v>
      </c>
      <c r="I39" s="36">
        <v>2</v>
      </c>
      <c r="J39" s="28" t="str">
        <f t="shared" si="4"/>
        <v>Memilki kemampuan dalam menganalisis konsep  akuntansi perusahaan dagang , dan siklus akuntansi perusahaan dagang, menjelaskan proses pembukuan akuntansi perusahaan jasa, namun perlu pengkkatan pemahaman jurnal penyesuaian</v>
      </c>
      <c r="K39" s="28">
        <f t="shared" si="5"/>
        <v>82</v>
      </c>
      <c r="L39" s="28" t="str">
        <f t="shared" si="6"/>
        <v>B</v>
      </c>
      <c r="M39" s="28">
        <f t="shared" si="7"/>
        <v>82</v>
      </c>
      <c r="N39" s="28" t="str">
        <f t="shared" si="8"/>
        <v>B</v>
      </c>
      <c r="O39" s="36">
        <v>2</v>
      </c>
      <c r="P39" s="28" t="str">
        <f t="shared" si="9"/>
        <v>Sangat terampil dalam menyusun laporan keuangan perusahaan dagang, namun perlu peningkatan dalam menyusun jurnal penyesuaian</v>
      </c>
      <c r="Q39" s="39"/>
      <c r="R39" s="39" t="s">
        <v>9</v>
      </c>
      <c r="S39" s="18"/>
      <c r="T39" s="41">
        <v>75</v>
      </c>
      <c r="U39" s="41">
        <v>80</v>
      </c>
      <c r="V39" s="1"/>
      <c r="W39" s="1"/>
      <c r="X39" s="1"/>
      <c r="Y39" s="1"/>
      <c r="Z39" s="1"/>
      <c r="AA39" s="1"/>
      <c r="AB39" s="1"/>
      <c r="AC39" s="1"/>
      <c r="AD39" s="1"/>
      <c r="AE39" s="18"/>
      <c r="AF39" s="42">
        <v>80</v>
      </c>
      <c r="AG39" s="42">
        <v>84</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132467</v>
      </c>
      <c r="C40" s="19" t="s">
        <v>145</v>
      </c>
      <c r="D40" s="18"/>
      <c r="E40" s="28">
        <f t="shared" si="0"/>
        <v>80</v>
      </c>
      <c r="F40" s="28" t="str">
        <f t="shared" si="1"/>
        <v>B</v>
      </c>
      <c r="G40" s="28">
        <f t="shared" si="2"/>
        <v>80</v>
      </c>
      <c r="H40" s="28" t="str">
        <f t="shared" si="3"/>
        <v>B</v>
      </c>
      <c r="I40" s="36">
        <v>2</v>
      </c>
      <c r="J40" s="28" t="str">
        <f t="shared" si="4"/>
        <v>Memilki kemampuan dalam menganalisis konsep  akuntansi perusahaan dagang , dan siklus akuntansi perusahaan dagang, menjelaskan proses pembukuan akuntansi perusahaan jasa, namun perlu pengkkatan pemahaman jurnal penyesuaian</v>
      </c>
      <c r="K40" s="28">
        <f t="shared" si="5"/>
        <v>83</v>
      </c>
      <c r="L40" s="28" t="str">
        <f t="shared" si="6"/>
        <v>B</v>
      </c>
      <c r="M40" s="28">
        <f t="shared" si="7"/>
        <v>83</v>
      </c>
      <c r="N40" s="28" t="str">
        <f t="shared" si="8"/>
        <v>B</v>
      </c>
      <c r="O40" s="36">
        <v>2</v>
      </c>
      <c r="P40" s="28" t="str">
        <f t="shared" si="9"/>
        <v>Sangat terampil dalam menyusun laporan keuangan perusahaan dagang, namun perlu peningkatan dalam menyusun jurnal penyesuaian</v>
      </c>
      <c r="Q40" s="39"/>
      <c r="R40" s="39" t="s">
        <v>9</v>
      </c>
      <c r="S40" s="18"/>
      <c r="T40" s="41">
        <v>80.77</v>
      </c>
      <c r="U40" s="41">
        <v>78.75</v>
      </c>
      <c r="V40" s="1"/>
      <c r="W40" s="1"/>
      <c r="X40" s="1"/>
      <c r="Y40" s="1"/>
      <c r="Z40" s="1"/>
      <c r="AA40" s="1"/>
      <c r="AB40" s="1"/>
      <c r="AC40" s="1"/>
      <c r="AD40" s="1"/>
      <c r="AE40" s="18"/>
      <c r="AF40" s="42">
        <v>82</v>
      </c>
      <c r="AG40" s="42">
        <v>84</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132483</v>
      </c>
      <c r="C41" s="19" t="s">
        <v>146</v>
      </c>
      <c r="D41" s="18"/>
      <c r="E41" s="28">
        <f t="shared" si="0"/>
        <v>76</v>
      </c>
      <c r="F41" s="28" t="str">
        <f t="shared" si="1"/>
        <v>B</v>
      </c>
      <c r="G41" s="28">
        <f t="shared" si="2"/>
        <v>76</v>
      </c>
      <c r="H41" s="28" t="str">
        <f t="shared" si="3"/>
        <v>B</v>
      </c>
      <c r="I41" s="36">
        <v>2</v>
      </c>
      <c r="J41" s="28" t="str">
        <f t="shared" si="4"/>
        <v>Memilki kemampuan dalam menganalisis konsep  akuntansi perusahaan dagang , dan siklus akuntansi perusahaan dagang, menjelaskan proses pembukuan akuntansi perusahaan jasa, namun perlu pengkkatan pemahaman jurnal penyesuaian</v>
      </c>
      <c r="K41" s="28">
        <f t="shared" si="5"/>
        <v>78</v>
      </c>
      <c r="L41" s="28" t="str">
        <f t="shared" si="6"/>
        <v>B</v>
      </c>
      <c r="M41" s="28">
        <f t="shared" si="7"/>
        <v>78</v>
      </c>
      <c r="N41" s="28" t="str">
        <f t="shared" si="8"/>
        <v>B</v>
      </c>
      <c r="O41" s="36">
        <v>2</v>
      </c>
      <c r="P41" s="28" t="str">
        <f t="shared" si="9"/>
        <v>Sangat terampil dalam menyusun laporan keuangan perusahaan dagang, namun perlu peningkatan dalam menyusun jurnal penyesuaian</v>
      </c>
      <c r="Q41" s="39"/>
      <c r="R41" s="39" t="s">
        <v>9</v>
      </c>
      <c r="S41" s="18"/>
      <c r="T41" s="41">
        <v>70</v>
      </c>
      <c r="U41" s="41">
        <v>81.25</v>
      </c>
      <c r="V41" s="1"/>
      <c r="W41" s="1"/>
      <c r="X41" s="1"/>
      <c r="Y41" s="1"/>
      <c r="Z41" s="1"/>
      <c r="AA41" s="1"/>
      <c r="AB41" s="1"/>
      <c r="AC41" s="1"/>
      <c r="AD41" s="1"/>
      <c r="AE41" s="18"/>
      <c r="AF41" s="42">
        <v>76</v>
      </c>
      <c r="AG41" s="42">
        <v>80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132499</v>
      </c>
      <c r="C42" s="19" t="s">
        <v>147</v>
      </c>
      <c r="D42" s="18"/>
      <c r="E42" s="28">
        <f t="shared" si="0"/>
        <v>84</v>
      </c>
      <c r="F42" s="28" t="str">
        <f t="shared" si="1"/>
        <v>B</v>
      </c>
      <c r="G42" s="28">
        <f t="shared" si="2"/>
        <v>84</v>
      </c>
      <c r="H42" s="28" t="str">
        <f t="shared" si="3"/>
        <v>B</v>
      </c>
      <c r="I42" s="36">
        <v>2</v>
      </c>
      <c r="J42" s="28" t="str">
        <f t="shared" si="4"/>
        <v>Memilki kemampuan dalam menganalisis konsep  akuntansi perusahaan dagang , dan siklus akuntansi perusahaan dagang, menjelaskan proses pembukuan akuntansi perusahaan jasa, namun perlu pengkkatan pemahaman jurnal penyesuaian</v>
      </c>
      <c r="K42" s="28">
        <f t="shared" si="5"/>
        <v>85</v>
      </c>
      <c r="L42" s="28" t="str">
        <f t="shared" si="6"/>
        <v>A</v>
      </c>
      <c r="M42" s="28">
        <f t="shared" si="7"/>
        <v>85</v>
      </c>
      <c r="N42" s="28" t="str">
        <f t="shared" si="8"/>
        <v>A</v>
      </c>
      <c r="O42" s="36">
        <v>1</v>
      </c>
      <c r="P42" s="28" t="str">
        <f t="shared" si="9"/>
        <v>Sangat terampil dalam menyusun laporan keuangan perusahaan dagang</v>
      </c>
      <c r="Q42" s="39"/>
      <c r="R42" s="39" t="s">
        <v>9</v>
      </c>
      <c r="S42" s="18"/>
      <c r="T42" s="41">
        <v>87.23</v>
      </c>
      <c r="U42" s="41">
        <v>80.63</v>
      </c>
      <c r="V42" s="1"/>
      <c r="W42" s="1"/>
      <c r="X42" s="1"/>
      <c r="Y42" s="1"/>
      <c r="Z42" s="1"/>
      <c r="AA42" s="1"/>
      <c r="AB42" s="1"/>
      <c r="AC42" s="1"/>
      <c r="AD42" s="1"/>
      <c r="AE42" s="18"/>
      <c r="AF42" s="42">
        <v>84</v>
      </c>
      <c r="AG42" s="42">
        <v>86</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132515</v>
      </c>
      <c r="C43" s="19" t="s">
        <v>148</v>
      </c>
      <c r="D43" s="18"/>
      <c r="E43" s="28">
        <f t="shared" si="0"/>
        <v>81</v>
      </c>
      <c r="F43" s="28" t="str">
        <f t="shared" si="1"/>
        <v>B</v>
      </c>
      <c r="G43" s="28">
        <f t="shared" si="2"/>
        <v>81</v>
      </c>
      <c r="H43" s="28" t="str">
        <f t="shared" si="3"/>
        <v>B</v>
      </c>
      <c r="I43" s="36">
        <v>2</v>
      </c>
      <c r="J43" s="28" t="str">
        <f t="shared" si="4"/>
        <v>Memilki kemampuan dalam menganalisis konsep  akuntansi perusahaan dagang , dan siklus akuntansi perusahaan dagang, menjelaskan proses pembukuan akuntansi perusahaan jasa, namun perlu pengkkatan pemahaman jurnal penyesuaian</v>
      </c>
      <c r="K43" s="28">
        <f t="shared" si="5"/>
        <v>81</v>
      </c>
      <c r="L43" s="28" t="str">
        <f t="shared" si="6"/>
        <v>B</v>
      </c>
      <c r="M43" s="28">
        <f t="shared" si="7"/>
        <v>81</v>
      </c>
      <c r="N43" s="28" t="str">
        <f t="shared" si="8"/>
        <v>B</v>
      </c>
      <c r="O43" s="36">
        <v>2</v>
      </c>
      <c r="P43" s="28" t="str">
        <f t="shared" si="9"/>
        <v>Sangat terampil dalam menyusun laporan keuangan perusahaan dagang, namun perlu peningkatan dalam menyusun jurnal penyesuaian</v>
      </c>
      <c r="Q43" s="39"/>
      <c r="R43" s="39" t="s">
        <v>9</v>
      </c>
      <c r="S43" s="18"/>
      <c r="T43" s="41">
        <v>81.489999999999995</v>
      </c>
      <c r="U43" s="41">
        <v>80.63</v>
      </c>
      <c r="V43" s="1"/>
      <c r="W43" s="1"/>
      <c r="X43" s="1"/>
      <c r="Y43" s="1"/>
      <c r="Z43" s="1"/>
      <c r="AA43" s="1"/>
      <c r="AB43" s="1"/>
      <c r="AC43" s="1"/>
      <c r="AD43" s="1"/>
      <c r="AE43" s="18"/>
      <c r="AF43" s="42">
        <v>80</v>
      </c>
      <c r="AG43" s="42">
        <v>82</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132531</v>
      </c>
      <c r="C44" s="19" t="s">
        <v>149</v>
      </c>
      <c r="D44" s="18"/>
      <c r="E44" s="28">
        <f t="shared" si="0"/>
        <v>81</v>
      </c>
      <c r="F44" s="28" t="str">
        <f t="shared" si="1"/>
        <v>B</v>
      </c>
      <c r="G44" s="28">
        <f t="shared" si="2"/>
        <v>81</v>
      </c>
      <c r="H44" s="28" t="str">
        <f t="shared" si="3"/>
        <v>B</v>
      </c>
      <c r="I44" s="36">
        <v>2</v>
      </c>
      <c r="J44" s="28" t="str">
        <f t="shared" si="4"/>
        <v>Memilki kemampuan dalam menganalisis konsep  akuntansi perusahaan dagang , dan siklus akuntansi perusahaan dagang, menjelaskan proses pembukuan akuntansi perusahaan jasa, namun perlu pengkkatan pemahaman jurnal penyesuaian</v>
      </c>
      <c r="K44" s="28">
        <f t="shared" si="5"/>
        <v>85</v>
      </c>
      <c r="L44" s="28" t="str">
        <f t="shared" si="6"/>
        <v>A</v>
      </c>
      <c r="M44" s="28">
        <f t="shared" si="7"/>
        <v>85</v>
      </c>
      <c r="N44" s="28" t="str">
        <f t="shared" si="8"/>
        <v>A</v>
      </c>
      <c r="O44" s="36">
        <v>1</v>
      </c>
      <c r="P44" s="28" t="str">
        <f t="shared" si="9"/>
        <v>Sangat terampil dalam menyusun laporan keuangan perusahaan dagang</v>
      </c>
      <c r="Q44" s="39"/>
      <c r="R44" s="39" t="s">
        <v>9</v>
      </c>
      <c r="S44" s="18"/>
      <c r="T44" s="41">
        <v>84.36</v>
      </c>
      <c r="U44" s="41">
        <v>78.13</v>
      </c>
      <c r="V44" s="1"/>
      <c r="W44" s="1"/>
      <c r="X44" s="1"/>
      <c r="Y44" s="1"/>
      <c r="Z44" s="1"/>
      <c r="AA44" s="1"/>
      <c r="AB44" s="1"/>
      <c r="AC44" s="1"/>
      <c r="AD44" s="1"/>
      <c r="AE44" s="18"/>
      <c r="AF44" s="42">
        <v>84</v>
      </c>
      <c r="AG44" s="42">
        <v>86</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132547</v>
      </c>
      <c r="C45" s="19" t="s">
        <v>150</v>
      </c>
      <c r="D45" s="18"/>
      <c r="E45" s="28">
        <f t="shared" si="0"/>
        <v>76</v>
      </c>
      <c r="F45" s="28" t="str">
        <f t="shared" si="1"/>
        <v>B</v>
      </c>
      <c r="G45" s="28">
        <f t="shared" si="2"/>
        <v>76</v>
      </c>
      <c r="H45" s="28" t="str">
        <f t="shared" si="3"/>
        <v>B</v>
      </c>
      <c r="I45" s="36">
        <v>2</v>
      </c>
      <c r="J45" s="28" t="str">
        <f t="shared" si="4"/>
        <v>Memilki kemampuan dalam menganalisis konsep  akuntansi perusahaan dagang , dan siklus akuntansi perusahaan dagang, menjelaskan proses pembukuan akuntansi perusahaan jasa, namun perlu pengkkatan pemahaman jurnal penyesuaian</v>
      </c>
      <c r="K45" s="28">
        <f t="shared" si="5"/>
        <v>81</v>
      </c>
      <c r="L45" s="28" t="str">
        <f t="shared" si="6"/>
        <v>B</v>
      </c>
      <c r="M45" s="28">
        <f t="shared" si="7"/>
        <v>81</v>
      </c>
      <c r="N45" s="28" t="str">
        <f t="shared" si="8"/>
        <v>B</v>
      </c>
      <c r="O45" s="36">
        <v>2</v>
      </c>
      <c r="P45" s="28" t="str">
        <f t="shared" si="9"/>
        <v>Sangat terampil dalam menyusun laporan keuangan perusahaan dagang, namun perlu peningkatan dalam menyusun jurnal penyesuaian</v>
      </c>
      <c r="Q45" s="39"/>
      <c r="R45" s="39" t="s">
        <v>9</v>
      </c>
      <c r="S45" s="18"/>
      <c r="T45" s="41">
        <v>77.180000000000007</v>
      </c>
      <c r="U45" s="41">
        <v>74.38</v>
      </c>
      <c r="V45" s="1"/>
      <c r="W45" s="1"/>
      <c r="X45" s="1"/>
      <c r="Y45" s="1"/>
      <c r="Z45" s="1"/>
      <c r="AA45" s="1"/>
      <c r="AB45" s="1"/>
      <c r="AC45" s="1"/>
      <c r="AD45" s="1"/>
      <c r="AE45" s="18"/>
      <c r="AF45" s="42">
        <v>80</v>
      </c>
      <c r="AG45" s="42">
        <v>82</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132563</v>
      </c>
      <c r="C46" s="19" t="s">
        <v>151</v>
      </c>
      <c r="D46" s="18"/>
      <c r="E46" s="28">
        <f t="shared" si="0"/>
        <v>91</v>
      </c>
      <c r="F46" s="28" t="str">
        <f t="shared" si="1"/>
        <v>A</v>
      </c>
      <c r="G46" s="28">
        <f t="shared" si="2"/>
        <v>91</v>
      </c>
      <c r="H46" s="28" t="str">
        <f t="shared" si="3"/>
        <v>A</v>
      </c>
      <c r="I46" s="36">
        <v>1</v>
      </c>
      <c r="J46" s="28" t="str">
        <f t="shared" si="4"/>
        <v>Memilki kemampuan dalam menganalisis konsep  akuntansi perusahaan dagang , dan siklus akuntansi perusahaan dagang, menjelaskan proses pembukuan akuntansi perusahaan jasa</v>
      </c>
      <c r="K46" s="28">
        <f t="shared" si="5"/>
        <v>88</v>
      </c>
      <c r="L46" s="28" t="str">
        <f t="shared" si="6"/>
        <v>A</v>
      </c>
      <c r="M46" s="28">
        <f t="shared" si="7"/>
        <v>88</v>
      </c>
      <c r="N46" s="28" t="str">
        <f t="shared" si="8"/>
        <v>A</v>
      </c>
      <c r="O46" s="36">
        <v>1</v>
      </c>
      <c r="P46" s="28" t="str">
        <f t="shared" si="9"/>
        <v>Sangat terampil dalam menyusun laporan keuangan perusahaan dagang</v>
      </c>
      <c r="Q46" s="39"/>
      <c r="R46" s="39" t="s">
        <v>8</v>
      </c>
      <c r="S46" s="18"/>
      <c r="T46" s="41">
        <v>91.54</v>
      </c>
      <c r="U46" s="41">
        <v>91.25</v>
      </c>
      <c r="V46" s="1"/>
      <c r="W46" s="1"/>
      <c r="X46" s="1"/>
      <c r="Y46" s="1"/>
      <c r="Z46" s="1"/>
      <c r="AA46" s="1"/>
      <c r="AB46" s="1"/>
      <c r="AC46" s="1"/>
      <c r="AD46" s="1"/>
      <c r="AE46" s="18"/>
      <c r="AF46" s="42">
        <v>86</v>
      </c>
      <c r="AG46" s="42">
        <v>90</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94</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82.694444444444443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XII-MIPA 1</vt:lpstr>
      <vt:lpstr>XII-MIPA 2</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ASUS</cp:lastModifiedBy>
  <dcterms:created xsi:type="dcterms:W3CDTF">2015-09-01T09:01:01Z</dcterms:created>
  <dcterms:modified xsi:type="dcterms:W3CDTF">2020-04-12T23:09:44Z</dcterms:modified>
</cp:coreProperties>
</file>