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55" windowWidth="14055" windowHeight="6600"/>
  </bookViews>
  <sheets>
    <sheet name="XII-MIPA 3" sheetId="1" r:id="rId1"/>
    <sheet name="XII-MIPA 4" sheetId="2" r:id="rId2"/>
    <sheet name="XII-MIPA 5" sheetId="3" r:id="rId3"/>
  </sheets>
  <calcPr calcId="145621"/>
  <fileRecoveryPr repairLoad="1"/>
</workbook>
</file>

<file path=xl/calcChain.xml><?xml version="1.0" encoding="utf-8"?>
<calcChain xmlns="http://schemas.openxmlformats.org/spreadsheetml/2006/main">
  <c r="K55" i="3" l="1"/>
  <c r="P50" i="3"/>
  <c r="M50" i="3"/>
  <c r="N50" i="3" s="1"/>
  <c r="L50" i="3"/>
  <c r="K50" i="3"/>
  <c r="J50" i="3"/>
  <c r="G50" i="3"/>
  <c r="H50" i="3" s="1"/>
  <c r="F50" i="3"/>
  <c r="E50" i="3"/>
  <c r="P49" i="3"/>
  <c r="N49" i="3"/>
  <c r="M49" i="3"/>
  <c r="K49" i="3"/>
  <c r="L49" i="3" s="1"/>
  <c r="J49" i="3"/>
  <c r="H49" i="3"/>
  <c r="G49" i="3"/>
  <c r="E49" i="3"/>
  <c r="F49" i="3" s="1"/>
  <c r="P48" i="3"/>
  <c r="M48" i="3"/>
  <c r="N48" i="3" s="1"/>
  <c r="L48" i="3"/>
  <c r="K48" i="3"/>
  <c r="J48" i="3"/>
  <c r="G48" i="3"/>
  <c r="H48" i="3" s="1"/>
  <c r="F48" i="3"/>
  <c r="E48" i="3"/>
  <c r="P47" i="3"/>
  <c r="N47" i="3"/>
  <c r="M47" i="3"/>
  <c r="K47" i="3"/>
  <c r="L47" i="3" s="1"/>
  <c r="J47" i="3"/>
  <c r="H47" i="3"/>
  <c r="G47" i="3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N45" i="3"/>
  <c r="M45" i="3"/>
  <c r="K45" i="3"/>
  <c r="L45" i="3" s="1"/>
  <c r="J45" i="3"/>
  <c r="H45" i="3"/>
  <c r="G45" i="3"/>
  <c r="E45" i="3"/>
  <c r="F45" i="3" s="1"/>
  <c r="P44" i="3"/>
  <c r="M44" i="3"/>
  <c r="N44" i="3" s="1"/>
  <c r="K44" i="3"/>
  <c r="L44" i="3" s="1"/>
  <c r="J44" i="3"/>
  <c r="G44" i="3"/>
  <c r="H44" i="3" s="1"/>
  <c r="F44" i="3"/>
  <c r="E44" i="3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N41" i="3"/>
  <c r="M41" i="3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N37" i="3"/>
  <c r="M37" i="3"/>
  <c r="K37" i="3"/>
  <c r="L37" i="3" s="1"/>
  <c r="J37" i="3"/>
  <c r="H37" i="3"/>
  <c r="G37" i="3"/>
  <c r="E37" i="3"/>
  <c r="F37" i="3" s="1"/>
  <c r="P36" i="3"/>
  <c r="M36" i="3"/>
  <c r="N36" i="3" s="1"/>
  <c r="K36" i="3"/>
  <c r="L36" i="3" s="1"/>
  <c r="J36" i="3"/>
  <c r="G36" i="3"/>
  <c r="H36" i="3" s="1"/>
  <c r="F36" i="3"/>
  <c r="E36" i="3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N33" i="3"/>
  <c r="M33" i="3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N29" i="3"/>
  <c r="M29" i="3"/>
  <c r="K29" i="3"/>
  <c r="L29" i="3" s="1"/>
  <c r="J29" i="3"/>
  <c r="H29" i="3"/>
  <c r="G29" i="3"/>
  <c r="E29" i="3"/>
  <c r="F29" i="3" s="1"/>
  <c r="P28" i="3"/>
  <c r="M28" i="3"/>
  <c r="N28" i="3" s="1"/>
  <c r="K28" i="3"/>
  <c r="L28" i="3" s="1"/>
  <c r="J28" i="3"/>
  <c r="G28" i="3"/>
  <c r="H28" i="3" s="1"/>
  <c r="F28" i="3"/>
  <c r="E28" i="3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H25" i="3"/>
  <c r="G25" i="3"/>
  <c r="E25" i="3"/>
  <c r="F25" i="3" s="1"/>
  <c r="P24" i="3"/>
  <c r="M24" i="3"/>
  <c r="N24" i="3" s="1"/>
  <c r="L24" i="3"/>
  <c r="K24" i="3"/>
  <c r="J24" i="3"/>
  <c r="G24" i="3"/>
  <c r="H24" i="3" s="1"/>
  <c r="E24" i="3"/>
  <c r="F24" i="3" s="1"/>
  <c r="P23" i="3"/>
  <c r="N23" i="3"/>
  <c r="M23" i="3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H21" i="3"/>
  <c r="G21" i="3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H17" i="3"/>
  <c r="G17" i="3"/>
  <c r="E17" i="3"/>
  <c r="F17" i="3" s="1"/>
  <c r="P16" i="3"/>
  <c r="M16" i="3"/>
  <c r="N16" i="3" s="1"/>
  <c r="L16" i="3"/>
  <c r="K16" i="3"/>
  <c r="J16" i="3"/>
  <c r="G16" i="3"/>
  <c r="H16" i="3" s="1"/>
  <c r="E16" i="3"/>
  <c r="F16" i="3" s="1"/>
  <c r="P15" i="3"/>
  <c r="N15" i="3"/>
  <c r="M15" i="3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H13" i="3"/>
  <c r="G13" i="3"/>
  <c r="E13" i="3"/>
  <c r="F13" i="3" s="1"/>
  <c r="P12" i="3"/>
  <c r="M12" i="3"/>
  <c r="N12" i="3" s="1"/>
  <c r="K12" i="3"/>
  <c r="L12" i="3" s="1"/>
  <c r="J12" i="3"/>
  <c r="G12" i="3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L50" i="2"/>
  <c r="K50" i="2"/>
  <c r="J50" i="2"/>
  <c r="G50" i="2"/>
  <c r="H50" i="2" s="1"/>
  <c r="F50" i="2"/>
  <c r="E50" i="2"/>
  <c r="P49" i="2"/>
  <c r="N49" i="2"/>
  <c r="M49" i="2"/>
  <c r="K49" i="2"/>
  <c r="L49" i="2" s="1"/>
  <c r="J49" i="2"/>
  <c r="H49" i="2"/>
  <c r="G49" i="2"/>
  <c r="E49" i="2"/>
  <c r="F49" i="2" s="1"/>
  <c r="P48" i="2"/>
  <c r="M48" i="2"/>
  <c r="N48" i="2" s="1"/>
  <c r="L48" i="2"/>
  <c r="K48" i="2"/>
  <c r="J48" i="2"/>
  <c r="G48" i="2"/>
  <c r="H48" i="2" s="1"/>
  <c r="F48" i="2"/>
  <c r="E48" i="2"/>
  <c r="P47" i="2"/>
  <c r="N47" i="2"/>
  <c r="M47" i="2"/>
  <c r="K47" i="2"/>
  <c r="L47" i="2" s="1"/>
  <c r="J47" i="2"/>
  <c r="H47" i="2"/>
  <c r="G47" i="2"/>
  <c r="E47" i="2"/>
  <c r="F47" i="2" s="1"/>
  <c r="P46" i="2"/>
  <c r="M46" i="2"/>
  <c r="N46" i="2" s="1"/>
  <c r="L46" i="2"/>
  <c r="K46" i="2"/>
  <c r="J46" i="2"/>
  <c r="G46" i="2"/>
  <c r="H46" i="2" s="1"/>
  <c r="F46" i="2"/>
  <c r="E46" i="2"/>
  <c r="P45" i="2"/>
  <c r="M45" i="2"/>
  <c r="N45" i="2" s="1"/>
  <c r="K45" i="2"/>
  <c r="L45" i="2" s="1"/>
  <c r="J45" i="2"/>
  <c r="H45" i="2"/>
  <c r="G45" i="2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H41" i="2"/>
  <c r="G41" i="2"/>
  <c r="E41" i="2"/>
  <c r="F41" i="2" s="1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H37" i="2"/>
  <c r="G37" i="2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H33" i="2"/>
  <c r="G33" i="2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N31" i="2"/>
  <c r="M31" i="2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L28" i="2"/>
  <c r="K28" i="2"/>
  <c r="J28" i="2"/>
  <c r="G28" i="2"/>
  <c r="H28" i="2" s="1"/>
  <c r="F28" i="2"/>
  <c r="E28" i="2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F20" i="2"/>
  <c r="E20" i="2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F12" i="2"/>
  <c r="E12" i="2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N49" i="1"/>
  <c r="M49" i="1"/>
  <c r="K49" i="1"/>
  <c r="L49" i="1" s="1"/>
  <c r="J49" i="1"/>
  <c r="H49" i="1"/>
  <c r="G49" i="1"/>
  <c r="E49" i="1"/>
  <c r="F49" i="1" s="1"/>
  <c r="P48" i="1"/>
  <c r="M48" i="1"/>
  <c r="N48" i="1" s="1"/>
  <c r="K48" i="1"/>
  <c r="L48" i="1" s="1"/>
  <c r="J48" i="1"/>
  <c r="G48" i="1"/>
  <c r="H48" i="1" s="1"/>
  <c r="F48" i="1"/>
  <c r="E48" i="1"/>
  <c r="P47" i="1"/>
  <c r="N47" i="1"/>
  <c r="M47" i="1"/>
  <c r="K47" i="1"/>
  <c r="L47" i="1" s="1"/>
  <c r="J47" i="1"/>
  <c r="H47" i="1"/>
  <c r="G47" i="1"/>
  <c r="E47" i="1"/>
  <c r="F47" i="1" s="1"/>
  <c r="P46" i="1"/>
  <c r="M46" i="1"/>
  <c r="N46" i="1" s="1"/>
  <c r="K46" i="1"/>
  <c r="L46" i="1" s="1"/>
  <c r="J46" i="1"/>
  <c r="G46" i="1"/>
  <c r="H46" i="1" s="1"/>
  <c r="F46" i="1"/>
  <c r="E46" i="1"/>
  <c r="P45" i="1"/>
  <c r="M45" i="1"/>
  <c r="N45" i="1" s="1"/>
  <c r="K45" i="1"/>
  <c r="L45" i="1" s="1"/>
  <c r="J45" i="1"/>
  <c r="H45" i="1"/>
  <c r="G45" i="1"/>
  <c r="E45" i="1"/>
  <c r="F45" i="1" s="1"/>
  <c r="P44" i="1"/>
  <c r="M44" i="1"/>
  <c r="N44" i="1" s="1"/>
  <c r="K44" i="1"/>
  <c r="L44" i="1" s="1"/>
  <c r="J44" i="1"/>
  <c r="G44" i="1"/>
  <c r="H44" i="1" s="1"/>
  <c r="F44" i="1"/>
  <c r="E44" i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K42" i="1"/>
  <c r="L42" i="1" s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K38" i="1"/>
  <c r="L38" i="1" s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E35" i="1"/>
  <c r="F35" i="1" s="1"/>
  <c r="P34" i="1"/>
  <c r="M34" i="1"/>
  <c r="N34" i="1" s="1"/>
  <c r="K34" i="1"/>
  <c r="L34" i="1" s="1"/>
  <c r="J34" i="1"/>
  <c r="G34" i="1"/>
  <c r="H34" i="1" s="1"/>
  <c r="E34" i="1"/>
  <c r="F34" i="1" s="1"/>
  <c r="P33" i="1"/>
  <c r="M33" i="1"/>
  <c r="N33" i="1" s="1"/>
  <c r="K33" i="1"/>
  <c r="L33" i="1" s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H31" i="1"/>
  <c r="G31" i="1"/>
  <c r="E31" i="1"/>
  <c r="F31" i="1" s="1"/>
  <c r="P30" i="1"/>
  <c r="M30" i="1"/>
  <c r="N30" i="1" s="1"/>
  <c r="K30" i="1"/>
  <c r="L30" i="1" s="1"/>
  <c r="J30" i="1"/>
  <c r="G30" i="1"/>
  <c r="H30" i="1" s="1"/>
  <c r="F30" i="1"/>
  <c r="E30" i="1"/>
  <c r="P29" i="1"/>
  <c r="M29" i="1"/>
  <c r="N29" i="1" s="1"/>
  <c r="K29" i="1"/>
  <c r="L29" i="1" s="1"/>
  <c r="J29" i="1"/>
  <c r="H29" i="1"/>
  <c r="G29" i="1"/>
  <c r="E29" i="1"/>
  <c r="F29" i="1" s="1"/>
  <c r="P28" i="1"/>
  <c r="M28" i="1"/>
  <c r="N28" i="1" s="1"/>
  <c r="K28" i="1"/>
  <c r="L28" i="1" s="1"/>
  <c r="J28" i="1"/>
  <c r="G28" i="1"/>
  <c r="H28" i="1" s="1"/>
  <c r="F28" i="1"/>
  <c r="E28" i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M25" i="1"/>
  <c r="N25" i="1" s="1"/>
  <c r="K25" i="1"/>
  <c r="L25" i="1" s="1"/>
  <c r="J25" i="1"/>
  <c r="G25" i="1"/>
  <c r="H25" i="1" s="1"/>
  <c r="E25" i="1"/>
  <c r="F25" i="1" s="1"/>
  <c r="P24" i="1"/>
  <c r="M24" i="1"/>
  <c r="N24" i="1" s="1"/>
  <c r="K24" i="1"/>
  <c r="L24" i="1" s="1"/>
  <c r="J24" i="1"/>
  <c r="G24" i="1"/>
  <c r="H24" i="1" s="1"/>
  <c r="E24" i="1"/>
  <c r="F24" i="1" s="1"/>
  <c r="P23" i="1"/>
  <c r="M23" i="1"/>
  <c r="N23" i="1" s="1"/>
  <c r="K23" i="1"/>
  <c r="L23" i="1" s="1"/>
  <c r="J23" i="1"/>
  <c r="G23" i="1"/>
  <c r="H23" i="1" s="1"/>
  <c r="E23" i="1"/>
  <c r="F23" i="1" s="1"/>
  <c r="P22" i="1"/>
  <c r="M22" i="1"/>
  <c r="N22" i="1" s="1"/>
  <c r="K22" i="1"/>
  <c r="L22" i="1" s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N19" i="1"/>
  <c r="M19" i="1"/>
  <c r="K19" i="1"/>
  <c r="L19" i="1" s="1"/>
  <c r="J19" i="1"/>
  <c r="G19" i="1"/>
  <c r="H19" i="1" s="1"/>
  <c r="E19" i="1"/>
  <c r="F19" i="1" s="1"/>
  <c r="P18" i="1"/>
  <c r="M18" i="1"/>
  <c r="N18" i="1" s="1"/>
  <c r="K18" i="1"/>
  <c r="L18" i="1" s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E17" i="1"/>
  <c r="F17" i="1" s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H15" i="1"/>
  <c r="G15" i="1"/>
  <c r="E15" i="1"/>
  <c r="F15" i="1" s="1"/>
  <c r="P14" i="1"/>
  <c r="M14" i="1"/>
  <c r="N14" i="1" s="1"/>
  <c r="K14" i="1"/>
  <c r="L14" i="1" s="1"/>
  <c r="J14" i="1"/>
  <c r="G14" i="1"/>
  <c r="H14" i="1" s="1"/>
  <c r="F14" i="1"/>
  <c r="E14" i="1"/>
  <c r="P13" i="1"/>
  <c r="M13" i="1"/>
  <c r="N13" i="1" s="1"/>
  <c r="K13" i="1"/>
  <c r="L13" i="1" s="1"/>
  <c r="J13" i="1"/>
  <c r="H13" i="1"/>
  <c r="G13" i="1"/>
  <c r="E13" i="1"/>
  <c r="F13" i="1" s="1"/>
  <c r="P12" i="1"/>
  <c r="M12" i="1"/>
  <c r="N12" i="1" s="1"/>
  <c r="K12" i="1"/>
  <c r="L12" i="1" s="1"/>
  <c r="J12" i="1"/>
  <c r="G12" i="1"/>
  <c r="F12" i="1"/>
  <c r="E12" i="1"/>
  <c r="P11" i="1"/>
  <c r="M11" i="1"/>
  <c r="N11" i="1" s="1"/>
  <c r="K11" i="1"/>
  <c r="L11" i="1" s="1"/>
  <c r="J11" i="1"/>
  <c r="G11" i="1"/>
  <c r="E11" i="1"/>
  <c r="F11" i="1" s="1"/>
  <c r="K52" i="2" l="1"/>
  <c r="K54" i="1"/>
  <c r="K53" i="1"/>
  <c r="H11" i="1"/>
  <c r="K54" i="3"/>
  <c r="K53" i="3"/>
  <c r="H12" i="3"/>
  <c r="K52" i="3"/>
  <c r="K52" i="1"/>
  <c r="K54" i="2"/>
  <c r="K53" i="2"/>
  <c r="H12" i="2"/>
  <c r="H12" i="1"/>
</calcChain>
</file>

<file path=xl/sharedStrings.xml><?xml version="1.0" encoding="utf-8"?>
<sst xmlns="http://schemas.openxmlformats.org/spreadsheetml/2006/main" count="547" uniqueCount="192">
  <si>
    <t>DAFTAR NILAI SISWA SMAN 9 SEMARANG SEMESTER GENAP TAHUN PELAJARAN 2019/2020</t>
  </si>
  <si>
    <t>Guru :</t>
  </si>
  <si>
    <t>Dini Fita R.A.W S.S.</t>
  </si>
  <si>
    <t>Kelas XII-MIPA 3</t>
  </si>
  <si>
    <t>Mapel :</t>
  </si>
  <si>
    <t>Bahasa Jepang [ Lintas Minat ]</t>
  </si>
  <si>
    <t>didownload 05/04/2020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</si>
  <si>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</si>
  <si>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</si>
  <si>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</si>
  <si>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</si>
  <si>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</si>
  <si>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</si>
  <si>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</si>
  <si>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</si>
  <si>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</si>
  <si>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</si>
  <si>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</si>
  <si>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</si>
  <si>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</si>
  <si>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</si>
  <si>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</si>
  <si>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</si>
  <si>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</si>
  <si>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</si>
  <si>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</si>
  <si>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</si>
  <si>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</si>
  <si>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</si>
  <si>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</si>
  <si>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</si>
  <si>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</si>
  <si>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</si>
  <si>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</si>
  <si>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</si>
  <si>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</si>
  <si>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</si>
  <si>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</si>
  <si>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</si>
  <si>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</si>
  <si>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</si>
  <si>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</si>
  <si>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</si>
  <si>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</si>
  <si>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</si>
  <si>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</si>
  <si>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</si>
  <si>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</si>
  <si>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</si>
  <si>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</si>
  <si>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</si>
  <si>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</si>
  <si>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</si>
  <si>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</si>
  <si>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</si>
  <si>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ADELIA YUNI ANTIKA</t>
  </si>
  <si>
    <t>Predikat &amp; Deskripsi Pengetahuan</t>
  </si>
  <si>
    <t>ACUAN MENGISI DESKRIPSI</t>
  </si>
  <si>
    <t>ADITYA ANUGERAH PRATAMA PUTRA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</si>
  <si>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</si>
  <si>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</si>
  <si>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</si>
  <si>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</si>
  <si>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</si>
  <si>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</si>
  <si>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</si>
  <si>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</si>
  <si>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</si>
  <si>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</si>
  <si>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</si>
  <si>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</si>
  <si>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</si>
  <si>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</si>
  <si>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</si>
  <si>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</si>
  <si>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</si>
  <si>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</si>
  <si>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</si>
  <si>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</si>
  <si>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</si>
  <si>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Predikat &amp; Deskripsi Keterampilan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</si>
  <si>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</si>
  <si>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</si>
  <si>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</si>
  <si>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</si>
  <si>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</si>
  <si>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</si>
  <si>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</si>
  <si>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</si>
  <si>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</si>
  <si>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</si>
  <si>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</si>
  <si>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</si>
  <si>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</si>
  <si>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</si>
  <si>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</si>
  <si>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</si>
  <si>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</si>
  <si>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</si>
  <si>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</si>
  <si>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</si>
  <si>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</si>
  <si>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</si>
  <si>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</si>
  <si>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</si>
  <si>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</si>
  <si>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</si>
  <si>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</si>
  <si>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</si>
  <si>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</si>
  <si>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</si>
  <si>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</si>
  <si>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</si>
  <si>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</si>
  <si>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 xml:space="preserve">Nip. 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</si>
  <si>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</si>
  <si>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</si>
  <si>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</si>
  <si>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</si>
  <si>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</si>
  <si>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</si>
  <si>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</si>
  <si>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</si>
  <si>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</si>
  <si>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</si>
  <si>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</si>
  <si>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</si>
  <si>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</si>
  <si>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</si>
  <si>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</si>
  <si>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</si>
  <si>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</si>
  <si>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</si>
  <si>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</si>
  <si>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</si>
  <si>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</si>
  <si>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</si>
  <si>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</si>
  <si>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</si>
  <si>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</si>
  <si>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</si>
  <si>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</si>
  <si>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</si>
  <si>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</si>
  <si>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</si>
  <si>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</si>
  <si>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</si>
  <si>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</si>
  <si>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</si>
  <si>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</si>
  <si>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</si>
  <si>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</si>
  <si>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</si>
  <si>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</si>
  <si>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</si>
  <si>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</si>
  <si>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</si>
  <si>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</si>
  <si>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</si>
  <si>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</si>
  <si>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</si>
  <si>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</si>
  <si>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</si>
  <si>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</si>
  <si>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</si>
  <si>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</si>
  <si>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</si>
  <si>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</si>
  <si>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</si>
  <si>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</si>
  <si>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</si>
  <si>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</si>
  <si>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</si>
  <si>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</si>
  <si>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</si>
  <si>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</si>
  <si>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</si>
  <si>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</si>
  <si>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</si>
  <si>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</si>
  <si>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</si>
  <si>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</si>
  <si>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</si>
  <si>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</si>
  <si>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</si>
  <si>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</si>
  <si>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</si>
  <si>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</si>
  <si>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Memiliki kemampuan dalam mengaplikasikan materi kisetsu dan nihon no mukashi banashi dalam kehidupan sehari-hari</t>
  </si>
  <si>
    <t>Memiliki kemampuan dalam mengaplikasikan materi kisetsu dalam kehidupan sehari-hari, namun perlu peningkatan untuk hiragana dan katakana</t>
  </si>
  <si>
    <t>Sangat terampil dalam menyampaikan hasil penelusuran informasi mengenai kisetsu dan shizen saigai serta cara menanggulanginya</t>
  </si>
  <si>
    <t>Sangat terampil dalam menyampaikan hasil penelusuran informasi mengenai kisetsu dan membaca huruf kana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</si>
</sst>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1" fontId="0" fillId="2" borderId="10" xfId="0" applyNumberFormat="1" applyFill="1" applyBorder="1" applyProtection="1">
      <protection locked="0"/>
    </xf>
    <xf numFmtId="1" fontId="0" fillId="0" borderId="10" xfId="0" applyNumberFormat="1" applyBorder="1" applyAlignment="1" applyProtection="1">
      <alignment horizontal="center" vertical="center"/>
      <protection locked="0"/>
    </xf>
    <xf numFmtId="1" fontId="13" fillId="0" borderId="10" xfId="0" applyNumberFormat="1" applyFont="1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492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J11" activePane="bottomRight" state="frozen"/>
      <selection pane="topRight"/>
      <selection pane="bottomLeft"/>
      <selection pane="bottomRight" activeCell="Q8" sqref="Q8:R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28515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132579</v>
      </c>
      <c r="C11" s="19" t="s">
        <v>55</v>
      </c>
      <c r="D11" s="18"/>
      <c r="E11" s="28">
        <f t="shared" ref="E11:E50" si="0">IF((COUNTA(T11:AC11)&gt;0),(ROUND((AVERAGE(T11:AC11)),0)),"")</f>
        <v>91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91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mengaplikasikan materi kisetsu dan nihon no mukashi banashi dalam kehidupan sehari-hari</v>
      </c>
      <c r="K11" s="28">
        <f t="shared" ref="K11:K50" si="5">IF((COUNTA(AF11:AO11)&gt;0),AVERAGE(AF11:AO11),"")</f>
        <v>87.083333333333329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87.083333333333329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hasil penelusuran informasi mengenai kisetsu dan shizen saigai serta cara menanggulanginya</v>
      </c>
      <c r="Q11" s="39"/>
      <c r="R11" s="39" t="s">
        <v>8</v>
      </c>
      <c r="S11" s="18"/>
      <c r="T11" s="44">
        <v>90</v>
      </c>
      <c r="U11" s="44">
        <v>90</v>
      </c>
      <c r="V11" s="41">
        <v>92.86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88</v>
      </c>
      <c r="AG11" s="44">
        <v>85</v>
      </c>
      <c r="AH11" s="42">
        <v>88.25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132595</v>
      </c>
      <c r="C12" s="19" t="s">
        <v>58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mengaplikasikan materi kisetsu dan nihon no mukashi banashi dalam kehidupan sehari-hari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menyampaikan hasil penelusuran informasi mengenai kisetsu dan shizen saigai serta cara menanggulanginya</v>
      </c>
      <c r="Q12" s="39"/>
      <c r="R12" s="39" t="s">
        <v>8</v>
      </c>
      <c r="S12" s="18"/>
      <c r="T12" s="44">
        <v>90</v>
      </c>
      <c r="U12" s="44">
        <v>88</v>
      </c>
      <c r="V12" s="41">
        <v>93.57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90</v>
      </c>
      <c r="AG12" s="44">
        <v>88</v>
      </c>
      <c r="AH12" s="42">
        <v>89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132611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mengaplikasikan materi kisetsu dan nihon no mukashi banashi dalam kehidupan sehari-hari</v>
      </c>
      <c r="K13" s="28">
        <f t="shared" si="5"/>
        <v>86.666666666666671</v>
      </c>
      <c r="L13" s="28" t="str">
        <f t="shared" si="6"/>
        <v>A</v>
      </c>
      <c r="M13" s="28">
        <f t="shared" si="7"/>
        <v>86.666666666666671</v>
      </c>
      <c r="N13" s="28" t="str">
        <f t="shared" si="8"/>
        <v>A</v>
      </c>
      <c r="O13" s="36">
        <v>1</v>
      </c>
      <c r="P13" s="28" t="str">
        <f t="shared" si="9"/>
        <v>Sangat terampil dalam menyampaikan hasil penelusuran informasi mengenai kisetsu dan shizen saigai serta cara menanggulanginya</v>
      </c>
      <c r="Q13" s="39"/>
      <c r="R13" s="39" t="s">
        <v>8</v>
      </c>
      <c r="S13" s="18"/>
      <c r="T13" s="44">
        <v>90</v>
      </c>
      <c r="U13" s="44">
        <v>85</v>
      </c>
      <c r="V13" s="41">
        <v>93.57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85</v>
      </c>
      <c r="AG13" s="44">
        <v>88</v>
      </c>
      <c r="AH13" s="42">
        <v>87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7" t="s">
        <v>188</v>
      </c>
      <c r="FI13" s="47" t="s">
        <v>190</v>
      </c>
      <c r="FJ13" s="45">
        <v>57301</v>
      </c>
      <c r="FK13" s="45">
        <v>57311</v>
      </c>
    </row>
    <row r="14" spans="1:167" x14ac:dyDescent="0.25">
      <c r="A14" s="19">
        <v>4</v>
      </c>
      <c r="B14" s="19">
        <v>132627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mengaplikasikan materi kisetsu dan nihon no mukashi banashi dalam kehidupan sehari-hari</v>
      </c>
      <c r="K14" s="28">
        <f t="shared" si="5"/>
        <v>85.5</v>
      </c>
      <c r="L14" s="28" t="str">
        <f t="shared" si="6"/>
        <v>A</v>
      </c>
      <c r="M14" s="28">
        <f t="shared" si="7"/>
        <v>85.5</v>
      </c>
      <c r="N14" s="28" t="str">
        <f t="shared" si="8"/>
        <v>A</v>
      </c>
      <c r="O14" s="36">
        <v>1</v>
      </c>
      <c r="P14" s="28" t="str">
        <f t="shared" si="9"/>
        <v>Sangat terampil dalam menyampaikan hasil penelusuran informasi mengenai kisetsu dan shizen saigai serta cara menanggulanginya</v>
      </c>
      <c r="Q14" s="39"/>
      <c r="R14" s="39" t="s">
        <v>8</v>
      </c>
      <c r="S14" s="18"/>
      <c r="T14" s="44">
        <v>88</v>
      </c>
      <c r="U14" s="44">
        <v>88</v>
      </c>
      <c r="V14" s="41">
        <v>93.57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85</v>
      </c>
      <c r="AG14" s="44">
        <v>85</v>
      </c>
      <c r="AH14" s="42">
        <v>86.5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7"/>
      <c r="FI14" s="47"/>
      <c r="FJ14" s="45"/>
      <c r="FK14" s="45"/>
    </row>
    <row r="15" spans="1:167" x14ac:dyDescent="0.25">
      <c r="A15" s="19">
        <v>5</v>
      </c>
      <c r="B15" s="19">
        <v>132643</v>
      </c>
      <c r="C15" s="19" t="s">
        <v>69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mengaplikasikan materi kisetsu dan nihon no mukashi banashi dalam kehidupan sehari-hari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menyampaikan hasil penelusuran informasi mengenai kisetsu dan shizen saigai serta cara menanggulanginya</v>
      </c>
      <c r="Q15" s="39"/>
      <c r="R15" s="39" t="s">
        <v>8</v>
      </c>
      <c r="S15" s="18"/>
      <c r="T15" s="44">
        <v>88</v>
      </c>
      <c r="U15" s="44">
        <v>88</v>
      </c>
      <c r="V15" s="41">
        <v>90.71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88</v>
      </c>
      <c r="AG15" s="44">
        <v>88</v>
      </c>
      <c r="AH15" s="42">
        <v>88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7" t="s">
        <v>189</v>
      </c>
      <c r="FI15" s="47" t="s">
        <v>191</v>
      </c>
      <c r="FJ15" s="45">
        <v>57302</v>
      </c>
      <c r="FK15" s="45">
        <v>57312</v>
      </c>
    </row>
    <row r="16" spans="1:167" x14ac:dyDescent="0.25">
      <c r="A16" s="19">
        <v>6</v>
      </c>
      <c r="B16" s="19">
        <v>132659</v>
      </c>
      <c r="C16" s="19" t="s">
        <v>70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mengaplikasikan materi kisetsu dan nihon no mukashi banashi dalam kehidupan sehari-hari</v>
      </c>
      <c r="K16" s="28">
        <f t="shared" si="5"/>
        <v>88.333333333333329</v>
      </c>
      <c r="L16" s="28" t="str">
        <f t="shared" si="6"/>
        <v>A</v>
      </c>
      <c r="M16" s="28">
        <f t="shared" si="7"/>
        <v>88.333333333333329</v>
      </c>
      <c r="N16" s="28" t="str">
        <f t="shared" si="8"/>
        <v>A</v>
      </c>
      <c r="O16" s="36">
        <v>1</v>
      </c>
      <c r="P16" s="28" t="str">
        <f t="shared" si="9"/>
        <v>Sangat terampil dalam menyampaikan hasil penelusuran informasi mengenai kisetsu dan shizen saigai serta cara menanggulanginya</v>
      </c>
      <c r="Q16" s="39"/>
      <c r="R16" s="39" t="s">
        <v>8</v>
      </c>
      <c r="S16" s="18"/>
      <c r="T16" s="44">
        <v>90</v>
      </c>
      <c r="U16" s="44">
        <v>90</v>
      </c>
      <c r="V16" s="41">
        <v>93.57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88</v>
      </c>
      <c r="AG16" s="44">
        <v>88</v>
      </c>
      <c r="AH16" s="42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132675</v>
      </c>
      <c r="C17" s="19" t="s">
        <v>71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mengaplikasikan materi kisetsu dan nihon no mukashi banashi dalam kehidupan sehari-hari</v>
      </c>
      <c r="K17" s="28">
        <f t="shared" si="5"/>
        <v>90</v>
      </c>
      <c r="L17" s="28" t="str">
        <f t="shared" si="6"/>
        <v>A</v>
      </c>
      <c r="M17" s="28">
        <f t="shared" si="7"/>
        <v>90</v>
      </c>
      <c r="N17" s="28" t="str">
        <f t="shared" si="8"/>
        <v>A</v>
      </c>
      <c r="O17" s="36">
        <v>1</v>
      </c>
      <c r="P17" s="28" t="str">
        <f t="shared" si="9"/>
        <v>Sangat terampil dalam menyampaikan hasil penelusuran informasi mengenai kisetsu dan shizen saigai serta cara menanggulanginya</v>
      </c>
      <c r="Q17" s="39"/>
      <c r="R17" s="39" t="s">
        <v>8</v>
      </c>
      <c r="S17" s="18"/>
      <c r="T17" s="44">
        <v>90</v>
      </c>
      <c r="U17" s="44">
        <v>90</v>
      </c>
      <c r="V17" s="41">
        <v>82.14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90</v>
      </c>
      <c r="AG17" s="44">
        <v>90</v>
      </c>
      <c r="AH17" s="42">
        <v>90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7"/>
      <c r="FI17" s="47"/>
      <c r="FJ17" s="45">
        <v>57303</v>
      </c>
      <c r="FK17" s="45">
        <v>57313</v>
      </c>
    </row>
    <row r="18" spans="1:167" x14ac:dyDescent="0.25">
      <c r="A18" s="19">
        <v>8</v>
      </c>
      <c r="B18" s="19">
        <v>132691</v>
      </c>
      <c r="C18" s="19" t="s">
        <v>72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dalam mengaplikasikan materi kisetsu dan nihon no mukashi banashi dalam kehidupan sehari-hari</v>
      </c>
      <c r="K18" s="28">
        <f t="shared" si="5"/>
        <v>90</v>
      </c>
      <c r="L18" s="28" t="str">
        <f t="shared" si="6"/>
        <v>A</v>
      </c>
      <c r="M18" s="28">
        <f t="shared" si="7"/>
        <v>90</v>
      </c>
      <c r="N18" s="28" t="str">
        <f t="shared" si="8"/>
        <v>A</v>
      </c>
      <c r="O18" s="36">
        <v>1</v>
      </c>
      <c r="P18" s="28" t="str">
        <f t="shared" si="9"/>
        <v>Sangat terampil dalam menyampaikan hasil penelusuran informasi mengenai kisetsu dan shizen saigai serta cara menanggulanginya</v>
      </c>
      <c r="Q18" s="39"/>
      <c r="R18" s="39" t="s">
        <v>8</v>
      </c>
      <c r="S18" s="18"/>
      <c r="T18" s="44">
        <v>90</v>
      </c>
      <c r="U18" s="44">
        <v>90</v>
      </c>
      <c r="V18" s="41">
        <v>87.86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90</v>
      </c>
      <c r="AG18" s="44">
        <v>90</v>
      </c>
      <c r="AH18" s="42">
        <v>90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132707</v>
      </c>
      <c r="C19" s="19" t="s">
        <v>73</v>
      </c>
      <c r="D19" s="18"/>
      <c r="E19" s="28">
        <f t="shared" si="0"/>
        <v>89</v>
      </c>
      <c r="F19" s="28" t="str">
        <f t="shared" si="1"/>
        <v>A</v>
      </c>
      <c r="G19" s="28">
        <f t="shared" si="2"/>
        <v>89</v>
      </c>
      <c r="H19" s="28" t="str">
        <f t="shared" si="3"/>
        <v>A</v>
      </c>
      <c r="I19" s="36">
        <v>1</v>
      </c>
      <c r="J19" s="28" t="str">
        <f t="shared" si="4"/>
        <v>Memiliki kemampuan dalam mengaplikasikan materi kisetsu dan nihon no mukashi banashi dalam kehidupan sehari-hari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menyampaikan hasil penelusuran informasi mengenai kisetsu dan shizen saigai serta cara menanggulanginya</v>
      </c>
      <c r="Q19" s="39"/>
      <c r="R19" s="39" t="s">
        <v>8</v>
      </c>
      <c r="S19" s="18"/>
      <c r="T19" s="44">
        <v>90</v>
      </c>
      <c r="U19" s="44">
        <v>90</v>
      </c>
      <c r="V19" s="41">
        <v>87.86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90</v>
      </c>
      <c r="AG19" s="44">
        <v>90</v>
      </c>
      <c r="AH19" s="42">
        <v>90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7"/>
      <c r="FI19" s="47"/>
      <c r="FJ19" s="45">
        <v>57304</v>
      </c>
      <c r="FK19" s="45">
        <v>57314</v>
      </c>
    </row>
    <row r="20" spans="1:167" x14ac:dyDescent="0.25">
      <c r="A20" s="19">
        <v>10</v>
      </c>
      <c r="B20" s="19">
        <v>132723</v>
      </c>
      <c r="C20" s="19" t="s">
        <v>74</v>
      </c>
      <c r="D20" s="18"/>
      <c r="E20" s="28">
        <f t="shared" si="0"/>
        <v>86</v>
      </c>
      <c r="F20" s="28" t="str">
        <f t="shared" si="1"/>
        <v>A</v>
      </c>
      <c r="G20" s="28">
        <f t="shared" si="2"/>
        <v>86</v>
      </c>
      <c r="H20" s="28" t="str">
        <f t="shared" si="3"/>
        <v>A</v>
      </c>
      <c r="I20" s="36">
        <v>1</v>
      </c>
      <c r="J20" s="28" t="str">
        <f t="shared" si="4"/>
        <v>Memiliki kemampuan dalam mengaplikasikan materi kisetsu dan nihon no mukashi banashi dalam kehidupan sehari-hari</v>
      </c>
      <c r="K20" s="28">
        <f t="shared" si="5"/>
        <v>85.5</v>
      </c>
      <c r="L20" s="28" t="str">
        <f t="shared" si="6"/>
        <v>A</v>
      </c>
      <c r="M20" s="28">
        <f t="shared" si="7"/>
        <v>85.5</v>
      </c>
      <c r="N20" s="28" t="str">
        <f t="shared" si="8"/>
        <v>A</v>
      </c>
      <c r="O20" s="36">
        <v>1</v>
      </c>
      <c r="P20" s="28" t="str">
        <f t="shared" si="9"/>
        <v>Sangat terampil dalam menyampaikan hasil penelusuran informasi mengenai kisetsu dan shizen saigai serta cara menanggulanginya</v>
      </c>
      <c r="Q20" s="39"/>
      <c r="R20" s="39" t="s">
        <v>8</v>
      </c>
      <c r="S20" s="18"/>
      <c r="T20" s="44">
        <v>88</v>
      </c>
      <c r="U20" s="44">
        <v>88</v>
      </c>
      <c r="V20" s="41">
        <v>82.14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85</v>
      </c>
      <c r="AG20" s="44">
        <v>85</v>
      </c>
      <c r="AH20" s="42">
        <v>86.5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132739</v>
      </c>
      <c r="C21" s="19" t="s">
        <v>75</v>
      </c>
      <c r="D21" s="18"/>
      <c r="E21" s="28">
        <f t="shared" si="0"/>
        <v>85</v>
      </c>
      <c r="F21" s="28" t="str">
        <f t="shared" si="1"/>
        <v>A</v>
      </c>
      <c r="G21" s="28">
        <f t="shared" si="2"/>
        <v>85</v>
      </c>
      <c r="H21" s="28" t="str">
        <f t="shared" si="3"/>
        <v>A</v>
      </c>
      <c r="I21" s="36">
        <v>1</v>
      </c>
      <c r="J21" s="28" t="str">
        <f t="shared" si="4"/>
        <v>Memiliki kemampuan dalam mengaplikasikan materi kisetsu dan nihon no mukashi banashi dalam kehidupan sehari-hari</v>
      </c>
      <c r="K21" s="28">
        <f t="shared" si="5"/>
        <v>86.5</v>
      </c>
      <c r="L21" s="28" t="str">
        <f t="shared" si="6"/>
        <v>A</v>
      </c>
      <c r="M21" s="28">
        <f t="shared" si="7"/>
        <v>86.5</v>
      </c>
      <c r="N21" s="28" t="str">
        <f t="shared" si="8"/>
        <v>A</v>
      </c>
      <c r="O21" s="36">
        <v>1</v>
      </c>
      <c r="P21" s="28" t="str">
        <f t="shared" si="9"/>
        <v>Sangat terampil dalam menyampaikan hasil penelusuran informasi mengenai kisetsu dan shizen saigai serta cara menanggulanginya</v>
      </c>
      <c r="Q21" s="39"/>
      <c r="R21" s="39" t="s">
        <v>8</v>
      </c>
      <c r="S21" s="18"/>
      <c r="T21" s="44">
        <v>85</v>
      </c>
      <c r="U21" s="44">
        <v>88</v>
      </c>
      <c r="V21" s="41">
        <v>82.14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88</v>
      </c>
      <c r="AG21" s="44">
        <v>85</v>
      </c>
      <c r="AH21" s="42">
        <v>86.5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57305</v>
      </c>
      <c r="FK21" s="45">
        <v>57315</v>
      </c>
    </row>
    <row r="22" spans="1:167" x14ac:dyDescent="0.25">
      <c r="A22" s="19">
        <v>12</v>
      </c>
      <c r="B22" s="19">
        <v>132755</v>
      </c>
      <c r="C22" s="19" t="s">
        <v>76</v>
      </c>
      <c r="D22" s="18"/>
      <c r="E22" s="28">
        <f t="shared" si="0"/>
        <v>92</v>
      </c>
      <c r="F22" s="28" t="str">
        <f t="shared" si="1"/>
        <v>A</v>
      </c>
      <c r="G22" s="28">
        <f t="shared" si="2"/>
        <v>92</v>
      </c>
      <c r="H22" s="28" t="str">
        <f t="shared" si="3"/>
        <v>A</v>
      </c>
      <c r="I22" s="36">
        <v>1</v>
      </c>
      <c r="J22" s="28" t="str">
        <f t="shared" si="4"/>
        <v>Memiliki kemampuan dalam mengaplikasikan materi kisetsu dan nihon no mukashi banashi dalam kehidupan sehari-hari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menyampaikan hasil penelusuran informasi mengenai kisetsu dan shizen saigai serta cara menanggulanginya</v>
      </c>
      <c r="Q22" s="39"/>
      <c r="R22" s="39" t="s">
        <v>8</v>
      </c>
      <c r="S22" s="18"/>
      <c r="T22" s="44">
        <v>90</v>
      </c>
      <c r="U22" s="44">
        <v>90</v>
      </c>
      <c r="V22" s="41">
        <v>96.43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90</v>
      </c>
      <c r="AG22" s="44">
        <v>90</v>
      </c>
      <c r="AH22" s="42">
        <v>90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132771</v>
      </c>
      <c r="C23" s="19" t="s">
        <v>77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dalam mengaplikasikan materi kisetsu dan nihon no mukashi banashi dalam kehidupan sehari-hari</v>
      </c>
      <c r="K23" s="28">
        <f t="shared" si="5"/>
        <v>89.166666666666671</v>
      </c>
      <c r="L23" s="28" t="str">
        <f t="shared" si="6"/>
        <v>A</v>
      </c>
      <c r="M23" s="28">
        <f t="shared" si="7"/>
        <v>89.166666666666671</v>
      </c>
      <c r="N23" s="28" t="str">
        <f t="shared" si="8"/>
        <v>A</v>
      </c>
      <c r="O23" s="36">
        <v>1</v>
      </c>
      <c r="P23" s="28" t="str">
        <f t="shared" si="9"/>
        <v>Sangat terampil dalam menyampaikan hasil penelusuran informasi mengenai kisetsu dan shizen saigai serta cara menanggulanginya</v>
      </c>
      <c r="Q23" s="39"/>
      <c r="R23" s="39" t="s">
        <v>8</v>
      </c>
      <c r="S23" s="18"/>
      <c r="T23" s="44">
        <v>90</v>
      </c>
      <c r="U23" s="44">
        <v>90</v>
      </c>
      <c r="V23" s="41">
        <v>82.14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90</v>
      </c>
      <c r="AG23" s="44">
        <v>88</v>
      </c>
      <c r="AH23" s="42">
        <v>89.5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57306</v>
      </c>
      <c r="FK23" s="45">
        <v>57316</v>
      </c>
    </row>
    <row r="24" spans="1:167" x14ac:dyDescent="0.25">
      <c r="A24" s="19">
        <v>14</v>
      </c>
      <c r="B24" s="19">
        <v>132787</v>
      </c>
      <c r="C24" s="19" t="s">
        <v>78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mengaplikasikan materi kisetsu dan nihon no mukashi banashi dalam kehidupan sehari-hari</v>
      </c>
      <c r="K24" s="28">
        <f t="shared" si="5"/>
        <v>89.166666666666671</v>
      </c>
      <c r="L24" s="28" t="str">
        <f t="shared" si="6"/>
        <v>A</v>
      </c>
      <c r="M24" s="28">
        <f t="shared" si="7"/>
        <v>89.166666666666671</v>
      </c>
      <c r="N24" s="28" t="str">
        <f t="shared" si="8"/>
        <v>A</v>
      </c>
      <c r="O24" s="36">
        <v>1</v>
      </c>
      <c r="P24" s="28" t="str">
        <f t="shared" si="9"/>
        <v>Sangat terampil dalam menyampaikan hasil penelusuran informasi mengenai kisetsu dan shizen saigai serta cara menanggulanginya</v>
      </c>
      <c r="Q24" s="39"/>
      <c r="R24" s="39" t="s">
        <v>8</v>
      </c>
      <c r="S24" s="18"/>
      <c r="T24" s="44">
        <v>90</v>
      </c>
      <c r="U24" s="44">
        <v>90</v>
      </c>
      <c r="V24" s="41">
        <v>93.57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88</v>
      </c>
      <c r="AG24" s="44">
        <v>90</v>
      </c>
      <c r="AH24" s="42">
        <v>89.5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132803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dalam mengaplikasikan materi kisetsu dan nihon no mukashi banashi dalam kehidupan sehari-hari</v>
      </c>
      <c r="K25" s="28">
        <f t="shared" si="5"/>
        <v>88.166666666666671</v>
      </c>
      <c r="L25" s="28" t="str">
        <f t="shared" si="6"/>
        <v>A</v>
      </c>
      <c r="M25" s="28">
        <f t="shared" si="7"/>
        <v>88.166666666666671</v>
      </c>
      <c r="N25" s="28" t="str">
        <f t="shared" si="8"/>
        <v>A</v>
      </c>
      <c r="O25" s="36">
        <v>1</v>
      </c>
      <c r="P25" s="28" t="str">
        <f t="shared" si="9"/>
        <v>Sangat terampil dalam menyampaikan hasil penelusuran informasi mengenai kisetsu dan shizen saigai serta cara menanggulanginya</v>
      </c>
      <c r="Q25" s="39"/>
      <c r="R25" s="39" t="s">
        <v>8</v>
      </c>
      <c r="S25" s="18"/>
      <c r="T25" s="44">
        <v>88</v>
      </c>
      <c r="U25" s="44">
        <v>90</v>
      </c>
      <c r="V25" s="41">
        <v>90.71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88</v>
      </c>
      <c r="AG25" s="44">
        <v>88</v>
      </c>
      <c r="AH25" s="42">
        <v>88.5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47"/>
      <c r="FI25" s="47"/>
      <c r="FJ25" s="45">
        <v>57307</v>
      </c>
      <c r="FK25" s="45">
        <v>57317</v>
      </c>
    </row>
    <row r="26" spans="1:167" x14ac:dyDescent="0.25">
      <c r="A26" s="19">
        <v>16</v>
      </c>
      <c r="B26" s="19">
        <v>132819</v>
      </c>
      <c r="C26" s="19" t="s">
        <v>81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mengaplikasikan materi kisetsu dan nihon no mukashi banashi dalam kehidupan sehari-hari</v>
      </c>
      <c r="K26" s="28">
        <f t="shared" si="5"/>
        <v>88.333333333333329</v>
      </c>
      <c r="L26" s="28" t="str">
        <f t="shared" si="6"/>
        <v>A</v>
      </c>
      <c r="M26" s="28">
        <f t="shared" si="7"/>
        <v>88.333333333333329</v>
      </c>
      <c r="N26" s="28" t="str">
        <f t="shared" si="8"/>
        <v>A</v>
      </c>
      <c r="O26" s="36">
        <v>1</v>
      </c>
      <c r="P26" s="28" t="str">
        <f t="shared" si="9"/>
        <v>Sangat terampil dalam menyampaikan hasil penelusuran informasi mengenai kisetsu dan shizen saigai serta cara menanggulanginya</v>
      </c>
      <c r="Q26" s="39"/>
      <c r="R26" s="39" t="s">
        <v>8</v>
      </c>
      <c r="S26" s="18"/>
      <c r="T26" s="44">
        <v>90</v>
      </c>
      <c r="U26" s="44">
        <v>90</v>
      </c>
      <c r="V26" s="41">
        <v>87.86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88</v>
      </c>
      <c r="AG26" s="44">
        <v>88</v>
      </c>
      <c r="AH26" s="42">
        <v>89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132835</v>
      </c>
      <c r="C27" s="19" t="s">
        <v>82</v>
      </c>
      <c r="D27" s="18"/>
      <c r="E27" s="28">
        <f t="shared" si="0"/>
        <v>87</v>
      </c>
      <c r="F27" s="28" t="str">
        <f t="shared" si="1"/>
        <v>A</v>
      </c>
      <c r="G27" s="28">
        <f t="shared" si="2"/>
        <v>87</v>
      </c>
      <c r="H27" s="28" t="str">
        <f t="shared" si="3"/>
        <v>A</v>
      </c>
      <c r="I27" s="36">
        <v>1</v>
      </c>
      <c r="J27" s="28" t="str">
        <f t="shared" si="4"/>
        <v>Memiliki kemampuan dalam mengaplikasikan materi kisetsu dan nihon no mukashi banashi dalam kehidupan sehari-hari</v>
      </c>
      <c r="K27" s="28">
        <f t="shared" si="5"/>
        <v>89.166666666666671</v>
      </c>
      <c r="L27" s="28" t="str">
        <f t="shared" si="6"/>
        <v>A</v>
      </c>
      <c r="M27" s="28">
        <f t="shared" si="7"/>
        <v>89.166666666666671</v>
      </c>
      <c r="N27" s="28" t="str">
        <f t="shared" si="8"/>
        <v>A</v>
      </c>
      <c r="O27" s="36">
        <v>1</v>
      </c>
      <c r="P27" s="28" t="str">
        <f t="shared" si="9"/>
        <v>Sangat terampil dalam menyampaikan hasil penelusuran informasi mengenai kisetsu dan shizen saigai serta cara menanggulanginya</v>
      </c>
      <c r="Q27" s="39"/>
      <c r="R27" s="39" t="s">
        <v>8</v>
      </c>
      <c r="S27" s="18"/>
      <c r="T27" s="44">
        <v>90</v>
      </c>
      <c r="U27" s="44">
        <v>90</v>
      </c>
      <c r="V27" s="41">
        <v>82.14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88</v>
      </c>
      <c r="AG27" s="44">
        <v>90</v>
      </c>
      <c r="AH27" s="42">
        <v>89.5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57308</v>
      </c>
      <c r="FK27" s="45">
        <v>57318</v>
      </c>
    </row>
    <row r="28" spans="1:167" x14ac:dyDescent="0.25">
      <c r="A28" s="19">
        <v>18</v>
      </c>
      <c r="B28" s="19">
        <v>132851</v>
      </c>
      <c r="C28" s="19" t="s">
        <v>83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mengaplikasikan materi kisetsu dan nihon no mukashi banashi dalam kehidupan sehari-hari</v>
      </c>
      <c r="K28" s="28">
        <f t="shared" si="5"/>
        <v>86.25</v>
      </c>
      <c r="L28" s="28" t="str">
        <f t="shared" si="6"/>
        <v>A</v>
      </c>
      <c r="M28" s="28">
        <f t="shared" si="7"/>
        <v>86.25</v>
      </c>
      <c r="N28" s="28" t="str">
        <f t="shared" si="8"/>
        <v>A</v>
      </c>
      <c r="O28" s="36">
        <v>1</v>
      </c>
      <c r="P28" s="28" t="str">
        <f t="shared" si="9"/>
        <v>Sangat terampil dalam menyampaikan hasil penelusuran informasi mengenai kisetsu dan shizen saigai serta cara menanggulanginya</v>
      </c>
      <c r="Q28" s="39"/>
      <c r="R28" s="39" t="s">
        <v>8</v>
      </c>
      <c r="S28" s="18"/>
      <c r="T28" s="44">
        <v>85</v>
      </c>
      <c r="U28" s="44">
        <v>85</v>
      </c>
      <c r="V28" s="41">
        <v>84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88</v>
      </c>
      <c r="AG28" s="44">
        <v>85</v>
      </c>
      <c r="AH28" s="42">
        <v>85.75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132867</v>
      </c>
      <c r="C29" s="19" t="s">
        <v>84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dalam mengaplikasikan materi kisetsu dan nihon no mukashi banashi dalam kehidupan sehari-hari</v>
      </c>
      <c r="K29" s="28">
        <f t="shared" si="5"/>
        <v>89.166666666666671</v>
      </c>
      <c r="L29" s="28" t="str">
        <f t="shared" si="6"/>
        <v>A</v>
      </c>
      <c r="M29" s="28">
        <f t="shared" si="7"/>
        <v>89.166666666666671</v>
      </c>
      <c r="N29" s="28" t="str">
        <f t="shared" si="8"/>
        <v>A</v>
      </c>
      <c r="O29" s="36">
        <v>1</v>
      </c>
      <c r="P29" s="28" t="str">
        <f t="shared" si="9"/>
        <v>Sangat terampil dalam menyampaikan hasil penelusuran informasi mengenai kisetsu dan shizen saigai serta cara menanggulanginya</v>
      </c>
      <c r="Q29" s="39"/>
      <c r="R29" s="39" t="s">
        <v>8</v>
      </c>
      <c r="S29" s="18"/>
      <c r="T29" s="44">
        <v>90</v>
      </c>
      <c r="U29" s="44">
        <v>90</v>
      </c>
      <c r="V29" s="41">
        <v>82.14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88</v>
      </c>
      <c r="AG29" s="44">
        <v>90</v>
      </c>
      <c r="AH29" s="42">
        <v>89.5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57309</v>
      </c>
      <c r="FK29" s="45">
        <v>57319</v>
      </c>
    </row>
    <row r="30" spans="1:167" x14ac:dyDescent="0.25">
      <c r="A30" s="19">
        <v>20</v>
      </c>
      <c r="B30" s="19">
        <v>132883</v>
      </c>
      <c r="C30" s="19" t="s">
        <v>85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mengaplikasikan materi kisetsu dan nihon no mukashi banashi dalam kehidupan sehari-hari</v>
      </c>
      <c r="K30" s="28">
        <f t="shared" si="5"/>
        <v>89.833333333333329</v>
      </c>
      <c r="L30" s="28" t="str">
        <f t="shared" si="6"/>
        <v>A</v>
      </c>
      <c r="M30" s="28">
        <f t="shared" si="7"/>
        <v>89.833333333333329</v>
      </c>
      <c r="N30" s="28" t="str">
        <f t="shared" si="8"/>
        <v>A</v>
      </c>
      <c r="O30" s="36">
        <v>1</v>
      </c>
      <c r="P30" s="28" t="str">
        <f t="shared" si="9"/>
        <v>Sangat terampil dalam menyampaikan hasil penelusuran informasi mengenai kisetsu dan shizen saigai serta cara menanggulanginya</v>
      </c>
      <c r="Q30" s="39"/>
      <c r="R30" s="39" t="s">
        <v>8</v>
      </c>
      <c r="S30" s="18"/>
      <c r="T30" s="44">
        <v>88</v>
      </c>
      <c r="U30" s="44">
        <v>90</v>
      </c>
      <c r="V30" s="41">
        <v>90.71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90</v>
      </c>
      <c r="AG30" s="44">
        <v>90</v>
      </c>
      <c r="AH30" s="42">
        <v>89.5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132899</v>
      </c>
      <c r="C31" s="19" t="s">
        <v>86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dalam mengaplikasikan materi kisetsu dan nihon no mukashi banashi dalam kehidupan sehari-hari</v>
      </c>
      <c r="K31" s="28">
        <f t="shared" si="5"/>
        <v>88.166666666666671</v>
      </c>
      <c r="L31" s="28" t="str">
        <f t="shared" si="6"/>
        <v>A</v>
      </c>
      <c r="M31" s="28">
        <f t="shared" si="7"/>
        <v>88.166666666666671</v>
      </c>
      <c r="N31" s="28" t="str">
        <f t="shared" si="8"/>
        <v>A</v>
      </c>
      <c r="O31" s="36">
        <v>1</v>
      </c>
      <c r="P31" s="28" t="str">
        <f t="shared" si="9"/>
        <v>Sangat terampil dalam menyampaikan hasil penelusuran informasi mengenai kisetsu dan shizen saigai serta cara menanggulanginya</v>
      </c>
      <c r="Q31" s="39"/>
      <c r="R31" s="39" t="s">
        <v>8</v>
      </c>
      <c r="S31" s="18"/>
      <c r="T31" s="44">
        <v>90</v>
      </c>
      <c r="U31" s="44">
        <v>88</v>
      </c>
      <c r="V31" s="41">
        <v>82.14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88</v>
      </c>
      <c r="AG31" s="44">
        <v>88</v>
      </c>
      <c r="AH31" s="42">
        <v>88.5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57310</v>
      </c>
      <c r="FK31" s="45">
        <v>57320</v>
      </c>
    </row>
    <row r="32" spans="1:167" x14ac:dyDescent="0.25">
      <c r="A32" s="19">
        <v>22</v>
      </c>
      <c r="B32" s="19">
        <v>132915</v>
      </c>
      <c r="C32" s="19" t="s">
        <v>87</v>
      </c>
      <c r="D32" s="18"/>
      <c r="E32" s="28">
        <f t="shared" si="0"/>
        <v>87</v>
      </c>
      <c r="F32" s="28" t="str">
        <f t="shared" si="1"/>
        <v>A</v>
      </c>
      <c r="G32" s="28">
        <f t="shared" si="2"/>
        <v>87</v>
      </c>
      <c r="H32" s="28" t="str">
        <f t="shared" si="3"/>
        <v>A</v>
      </c>
      <c r="I32" s="36">
        <v>1</v>
      </c>
      <c r="J32" s="28" t="str">
        <f t="shared" si="4"/>
        <v>Memiliki kemampuan dalam mengaplikasikan materi kisetsu dan nihon no mukashi banashi dalam kehidupan sehari-hari</v>
      </c>
      <c r="K32" s="28">
        <f t="shared" si="5"/>
        <v>89.166666666666671</v>
      </c>
      <c r="L32" s="28" t="str">
        <f t="shared" si="6"/>
        <v>A</v>
      </c>
      <c r="M32" s="28">
        <f t="shared" si="7"/>
        <v>89.166666666666671</v>
      </c>
      <c r="N32" s="28" t="str">
        <f t="shared" si="8"/>
        <v>A</v>
      </c>
      <c r="O32" s="36">
        <v>1</v>
      </c>
      <c r="P32" s="28" t="str">
        <f t="shared" si="9"/>
        <v>Sangat terampil dalam menyampaikan hasil penelusuran informasi mengenai kisetsu dan shizen saigai serta cara menanggulanginya</v>
      </c>
      <c r="Q32" s="39"/>
      <c r="R32" s="39" t="s">
        <v>8</v>
      </c>
      <c r="S32" s="18"/>
      <c r="T32" s="44">
        <v>90</v>
      </c>
      <c r="U32" s="44">
        <v>90</v>
      </c>
      <c r="V32" s="41">
        <v>82.14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88</v>
      </c>
      <c r="AG32" s="44">
        <v>90</v>
      </c>
      <c r="AH32" s="42">
        <v>89.5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132931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dalam mengaplikasikan materi kisetsu dan nihon no mukashi banashi dalam kehidupan sehari-hari</v>
      </c>
      <c r="K33" s="28">
        <f t="shared" si="5"/>
        <v>89.833333333333329</v>
      </c>
      <c r="L33" s="28" t="str">
        <f t="shared" si="6"/>
        <v>A</v>
      </c>
      <c r="M33" s="28">
        <f t="shared" si="7"/>
        <v>89.833333333333329</v>
      </c>
      <c r="N33" s="28" t="str">
        <f t="shared" si="8"/>
        <v>A</v>
      </c>
      <c r="O33" s="36">
        <v>1</v>
      </c>
      <c r="P33" s="28" t="str">
        <f t="shared" si="9"/>
        <v>Sangat terampil dalam menyampaikan hasil penelusuran informasi mengenai kisetsu dan shizen saigai serta cara menanggulanginya</v>
      </c>
      <c r="Q33" s="39"/>
      <c r="R33" s="39" t="s">
        <v>8</v>
      </c>
      <c r="S33" s="18"/>
      <c r="T33" s="44">
        <v>88</v>
      </c>
      <c r="U33" s="44">
        <v>90</v>
      </c>
      <c r="V33" s="41">
        <v>82.14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90</v>
      </c>
      <c r="AG33" s="44">
        <v>90</v>
      </c>
      <c r="AH33" s="42">
        <v>89.5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132947</v>
      </c>
      <c r="C34" s="19" t="s">
        <v>89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dalam mengaplikasikan materi kisetsu dan nihon no mukashi banashi dalam kehidupan sehari-hari</v>
      </c>
      <c r="K34" s="28">
        <f t="shared" si="5"/>
        <v>86.666666666666671</v>
      </c>
      <c r="L34" s="28" t="str">
        <f t="shared" si="6"/>
        <v>A</v>
      </c>
      <c r="M34" s="28">
        <f t="shared" si="7"/>
        <v>86.666666666666671</v>
      </c>
      <c r="N34" s="28" t="str">
        <f t="shared" si="8"/>
        <v>A</v>
      </c>
      <c r="O34" s="36">
        <v>1</v>
      </c>
      <c r="P34" s="28" t="str">
        <f t="shared" si="9"/>
        <v>Sangat terampil dalam menyampaikan hasil penelusuran informasi mengenai kisetsu dan shizen saigai serta cara menanggulanginya</v>
      </c>
      <c r="Q34" s="39"/>
      <c r="R34" s="39" t="s">
        <v>8</v>
      </c>
      <c r="S34" s="18"/>
      <c r="T34" s="44">
        <v>90</v>
      </c>
      <c r="U34" s="44">
        <v>85</v>
      </c>
      <c r="V34" s="41">
        <v>82.14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85</v>
      </c>
      <c r="AG34" s="44">
        <v>88</v>
      </c>
      <c r="AH34" s="42">
        <v>87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132963</v>
      </c>
      <c r="C35" s="19" t="s">
        <v>90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mengaplikasikan materi kisetsu dan nihon no mukashi banashi dalam kehidupan sehari-hari</v>
      </c>
      <c r="K35" s="28">
        <f t="shared" si="5"/>
        <v>88.166666666666671</v>
      </c>
      <c r="L35" s="28" t="str">
        <f t="shared" si="6"/>
        <v>A</v>
      </c>
      <c r="M35" s="28">
        <f t="shared" si="7"/>
        <v>88.166666666666671</v>
      </c>
      <c r="N35" s="28" t="str">
        <f t="shared" si="8"/>
        <v>A</v>
      </c>
      <c r="O35" s="36">
        <v>1</v>
      </c>
      <c r="P35" s="28" t="str">
        <f t="shared" si="9"/>
        <v>Sangat terampil dalam menyampaikan hasil penelusuran informasi mengenai kisetsu dan shizen saigai serta cara menanggulanginya</v>
      </c>
      <c r="Q35" s="39"/>
      <c r="R35" s="39" t="s">
        <v>8</v>
      </c>
      <c r="S35" s="18"/>
      <c r="T35" s="44">
        <v>90</v>
      </c>
      <c r="U35" s="44">
        <v>88</v>
      </c>
      <c r="V35" s="41">
        <v>82.14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88</v>
      </c>
      <c r="AG35" s="44">
        <v>88</v>
      </c>
      <c r="AH35" s="42">
        <v>88.5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132979</v>
      </c>
      <c r="C36" s="19" t="s">
        <v>91</v>
      </c>
      <c r="D36" s="18"/>
      <c r="E36" s="28">
        <f t="shared" si="0"/>
        <v>91</v>
      </c>
      <c r="F36" s="28" t="str">
        <f t="shared" si="1"/>
        <v>A</v>
      </c>
      <c r="G36" s="28">
        <f t="shared" si="2"/>
        <v>91</v>
      </c>
      <c r="H36" s="28" t="str">
        <f t="shared" si="3"/>
        <v>A</v>
      </c>
      <c r="I36" s="36">
        <v>1</v>
      </c>
      <c r="J36" s="28" t="str">
        <f t="shared" si="4"/>
        <v>Memiliki kemampuan dalam mengaplikasikan materi kisetsu dan nihon no mukashi banashi dalam kehidupan sehari-hari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menyampaikan hasil penelusuran informasi mengenai kisetsu dan shizen saigai serta cara menanggulanginya</v>
      </c>
      <c r="Q36" s="39"/>
      <c r="R36" s="39" t="s">
        <v>8</v>
      </c>
      <c r="S36" s="18"/>
      <c r="T36" s="44">
        <v>90</v>
      </c>
      <c r="U36" s="44">
        <v>90</v>
      </c>
      <c r="V36" s="41">
        <v>93.57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90</v>
      </c>
      <c r="AG36" s="44">
        <v>90</v>
      </c>
      <c r="AH36" s="42">
        <v>90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132995</v>
      </c>
      <c r="C37" s="19" t="s">
        <v>92</v>
      </c>
      <c r="D37" s="18"/>
      <c r="E37" s="28">
        <f t="shared" si="0"/>
        <v>91</v>
      </c>
      <c r="F37" s="28" t="str">
        <f t="shared" si="1"/>
        <v>A</v>
      </c>
      <c r="G37" s="28">
        <f t="shared" si="2"/>
        <v>91</v>
      </c>
      <c r="H37" s="28" t="str">
        <f t="shared" si="3"/>
        <v>A</v>
      </c>
      <c r="I37" s="36">
        <v>1</v>
      </c>
      <c r="J37" s="28" t="str">
        <f t="shared" si="4"/>
        <v>Memiliki kemampuan dalam mengaplikasikan materi kisetsu dan nihon no mukashi banashi dalam kehidupan sehari-hari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menyampaikan hasil penelusuran informasi mengenai kisetsu dan shizen saigai serta cara menanggulanginya</v>
      </c>
      <c r="Q37" s="39"/>
      <c r="R37" s="39" t="s">
        <v>8</v>
      </c>
      <c r="S37" s="18"/>
      <c r="T37" s="44">
        <v>90</v>
      </c>
      <c r="U37" s="44">
        <v>90</v>
      </c>
      <c r="V37" s="41">
        <v>93.57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90</v>
      </c>
      <c r="AG37" s="44">
        <v>90</v>
      </c>
      <c r="AH37" s="42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133011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mengaplikasikan materi kisetsu dan nihon no mukashi banashi dalam kehidupan sehari-hari</v>
      </c>
      <c r="K38" s="28">
        <f t="shared" si="5"/>
        <v>89.833333333333329</v>
      </c>
      <c r="L38" s="28" t="str">
        <f t="shared" si="6"/>
        <v>A</v>
      </c>
      <c r="M38" s="28">
        <f t="shared" si="7"/>
        <v>89.833333333333329</v>
      </c>
      <c r="N38" s="28" t="str">
        <f t="shared" si="8"/>
        <v>A</v>
      </c>
      <c r="O38" s="36">
        <v>1</v>
      </c>
      <c r="P38" s="28" t="str">
        <f t="shared" si="9"/>
        <v>Sangat terampil dalam menyampaikan hasil penelusuran informasi mengenai kisetsu dan shizen saigai serta cara menanggulanginya</v>
      </c>
      <c r="Q38" s="39"/>
      <c r="R38" s="39" t="s">
        <v>8</v>
      </c>
      <c r="S38" s="18"/>
      <c r="T38" s="44">
        <v>90</v>
      </c>
      <c r="U38" s="44">
        <v>88</v>
      </c>
      <c r="V38" s="41">
        <v>90.71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90</v>
      </c>
      <c r="AG38" s="44">
        <v>90</v>
      </c>
      <c r="AH38" s="42">
        <v>89.5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133027</v>
      </c>
      <c r="C39" s="19" t="s">
        <v>94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dalam mengaplikasikan materi kisetsu dan nihon no mukashi banashi dalam kehidupan sehari-hari</v>
      </c>
      <c r="K39" s="28">
        <f t="shared" si="5"/>
        <v>87.75</v>
      </c>
      <c r="L39" s="28" t="str">
        <f t="shared" si="6"/>
        <v>A</v>
      </c>
      <c r="M39" s="28">
        <f t="shared" si="7"/>
        <v>87.75</v>
      </c>
      <c r="N39" s="28" t="str">
        <f t="shared" si="8"/>
        <v>A</v>
      </c>
      <c r="O39" s="36">
        <v>1</v>
      </c>
      <c r="P39" s="28" t="str">
        <f t="shared" si="9"/>
        <v>Sangat terampil dalam menyampaikan hasil penelusuran informasi mengenai kisetsu dan shizen saigai serta cara menanggulanginya</v>
      </c>
      <c r="Q39" s="39"/>
      <c r="R39" s="39" t="s">
        <v>8</v>
      </c>
      <c r="S39" s="18"/>
      <c r="T39" s="44">
        <v>88</v>
      </c>
      <c r="U39" s="44">
        <v>85</v>
      </c>
      <c r="V39" s="41">
        <v>87.86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88</v>
      </c>
      <c r="AG39" s="44">
        <v>88</v>
      </c>
      <c r="AH39" s="42">
        <v>87.25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133043</v>
      </c>
      <c r="C40" s="19" t="s">
        <v>95</v>
      </c>
      <c r="D40" s="18"/>
      <c r="E40" s="28">
        <f t="shared" si="0"/>
        <v>89</v>
      </c>
      <c r="F40" s="28" t="str">
        <f t="shared" si="1"/>
        <v>A</v>
      </c>
      <c r="G40" s="28">
        <f t="shared" si="2"/>
        <v>89</v>
      </c>
      <c r="H40" s="28" t="str">
        <f t="shared" si="3"/>
        <v>A</v>
      </c>
      <c r="I40" s="36">
        <v>1</v>
      </c>
      <c r="J40" s="28" t="str">
        <f t="shared" si="4"/>
        <v>Memiliki kemampuan dalam mengaplikasikan materi kisetsu dan nihon no mukashi banashi dalam kehidupan sehari-hari</v>
      </c>
      <c r="K40" s="28">
        <f t="shared" si="5"/>
        <v>86.75</v>
      </c>
      <c r="L40" s="28" t="str">
        <f t="shared" si="6"/>
        <v>A</v>
      </c>
      <c r="M40" s="28">
        <f t="shared" si="7"/>
        <v>86.75</v>
      </c>
      <c r="N40" s="28" t="str">
        <f t="shared" si="8"/>
        <v>A</v>
      </c>
      <c r="O40" s="36">
        <v>1</v>
      </c>
      <c r="P40" s="28" t="str">
        <f t="shared" si="9"/>
        <v>Sangat terampil dalam menyampaikan hasil penelusuran informasi mengenai kisetsu dan shizen saigai serta cara menanggulanginya</v>
      </c>
      <c r="Q40" s="39"/>
      <c r="R40" s="39" t="s">
        <v>8</v>
      </c>
      <c r="S40" s="18"/>
      <c r="T40" s="44">
        <v>88</v>
      </c>
      <c r="U40" s="44">
        <v>88</v>
      </c>
      <c r="V40" s="41">
        <v>90.71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88</v>
      </c>
      <c r="AG40" s="44">
        <v>85</v>
      </c>
      <c r="AH40" s="42">
        <v>87.25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133059</v>
      </c>
      <c r="C41" s="19" t="s">
        <v>96</v>
      </c>
      <c r="D41" s="18"/>
      <c r="E41" s="28">
        <f t="shared" si="0"/>
        <v>88</v>
      </c>
      <c r="F41" s="28" t="str">
        <f t="shared" si="1"/>
        <v>A</v>
      </c>
      <c r="G41" s="28">
        <f t="shared" si="2"/>
        <v>88</v>
      </c>
      <c r="H41" s="28" t="str">
        <f t="shared" si="3"/>
        <v>A</v>
      </c>
      <c r="I41" s="36">
        <v>1</v>
      </c>
      <c r="J41" s="28" t="str">
        <f t="shared" si="4"/>
        <v>Memiliki kemampuan dalam mengaplikasikan materi kisetsu dan nihon no mukashi banashi dalam kehidupan sehari-hari</v>
      </c>
      <c r="K41" s="28">
        <f t="shared" si="5"/>
        <v>85.25</v>
      </c>
      <c r="L41" s="28" t="str">
        <f t="shared" si="6"/>
        <v>A</v>
      </c>
      <c r="M41" s="28">
        <f t="shared" si="7"/>
        <v>85.25</v>
      </c>
      <c r="N41" s="28" t="str">
        <f t="shared" si="8"/>
        <v>A</v>
      </c>
      <c r="O41" s="36">
        <v>1</v>
      </c>
      <c r="P41" s="28" t="str">
        <f t="shared" si="9"/>
        <v>Sangat terampil dalam menyampaikan hasil penelusuran informasi mengenai kisetsu dan shizen saigai serta cara menanggulanginya</v>
      </c>
      <c r="Q41" s="39"/>
      <c r="R41" s="39" t="s">
        <v>8</v>
      </c>
      <c r="S41" s="18"/>
      <c r="T41" s="44">
        <v>85</v>
      </c>
      <c r="U41" s="44">
        <v>88</v>
      </c>
      <c r="V41" s="41">
        <v>90.71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85</v>
      </c>
      <c r="AG41" s="44">
        <v>85</v>
      </c>
      <c r="AH41" s="42">
        <v>85.75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133075</v>
      </c>
      <c r="C42" s="19" t="s">
        <v>97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mengaplikasikan materi kisetsu dan nihon no mukashi banashi dalam kehidupan sehari-hari</v>
      </c>
      <c r="K42" s="28">
        <f t="shared" si="5"/>
        <v>88.333333333333329</v>
      </c>
      <c r="L42" s="28" t="str">
        <f t="shared" si="6"/>
        <v>A</v>
      </c>
      <c r="M42" s="28">
        <f t="shared" si="7"/>
        <v>88.333333333333329</v>
      </c>
      <c r="N42" s="28" t="str">
        <f t="shared" si="8"/>
        <v>A</v>
      </c>
      <c r="O42" s="36">
        <v>1</v>
      </c>
      <c r="P42" s="28" t="str">
        <f t="shared" si="9"/>
        <v>Sangat terampil dalam menyampaikan hasil penelusuran informasi mengenai kisetsu dan shizen saigai serta cara menanggulanginya</v>
      </c>
      <c r="Q42" s="39"/>
      <c r="R42" s="39" t="s">
        <v>8</v>
      </c>
      <c r="S42" s="18"/>
      <c r="T42" s="44">
        <v>90</v>
      </c>
      <c r="U42" s="44">
        <v>90</v>
      </c>
      <c r="V42" s="41">
        <v>87.86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88</v>
      </c>
      <c r="AG42" s="44">
        <v>88</v>
      </c>
      <c r="AH42" s="42">
        <v>89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133091</v>
      </c>
      <c r="C43" s="19" t="s">
        <v>98</v>
      </c>
      <c r="D43" s="18"/>
      <c r="E43" s="28">
        <f t="shared" si="0"/>
        <v>92</v>
      </c>
      <c r="F43" s="28" t="str">
        <f t="shared" si="1"/>
        <v>A</v>
      </c>
      <c r="G43" s="28">
        <f t="shared" si="2"/>
        <v>92</v>
      </c>
      <c r="H43" s="28" t="str">
        <f t="shared" si="3"/>
        <v>A</v>
      </c>
      <c r="I43" s="36">
        <v>1</v>
      </c>
      <c r="J43" s="28" t="str">
        <f t="shared" si="4"/>
        <v>Memiliki kemampuan dalam mengaplikasikan materi kisetsu dan nihon no mukashi banashi dalam kehidupan sehari-hari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menyampaikan hasil penelusuran informasi mengenai kisetsu dan shizen saigai serta cara menanggulanginya</v>
      </c>
      <c r="Q43" s="39"/>
      <c r="R43" s="39" t="s">
        <v>8</v>
      </c>
      <c r="S43" s="18"/>
      <c r="T43" s="44">
        <v>90</v>
      </c>
      <c r="U43" s="44">
        <v>90</v>
      </c>
      <c r="V43" s="41">
        <v>96.29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90</v>
      </c>
      <c r="AG43" s="44">
        <v>90</v>
      </c>
      <c r="AH43" s="42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133107</v>
      </c>
      <c r="C44" s="19" t="s">
        <v>99</v>
      </c>
      <c r="D44" s="18"/>
      <c r="E44" s="28">
        <f t="shared" si="0"/>
        <v>89</v>
      </c>
      <c r="F44" s="28" t="str">
        <f t="shared" si="1"/>
        <v>A</v>
      </c>
      <c r="G44" s="28">
        <f t="shared" si="2"/>
        <v>89</v>
      </c>
      <c r="H44" s="28" t="str">
        <f t="shared" si="3"/>
        <v>A</v>
      </c>
      <c r="I44" s="36">
        <v>1</v>
      </c>
      <c r="J44" s="28" t="str">
        <f t="shared" si="4"/>
        <v>Memiliki kemampuan dalam mengaplikasikan materi kisetsu dan nihon no mukashi banashi dalam kehidupan sehari-hari</v>
      </c>
      <c r="K44" s="28">
        <f t="shared" si="5"/>
        <v>86.916666666666671</v>
      </c>
      <c r="L44" s="28" t="str">
        <f t="shared" si="6"/>
        <v>A</v>
      </c>
      <c r="M44" s="28">
        <f t="shared" si="7"/>
        <v>86.916666666666671</v>
      </c>
      <c r="N44" s="28" t="str">
        <f t="shared" si="8"/>
        <v>A</v>
      </c>
      <c r="O44" s="36">
        <v>1</v>
      </c>
      <c r="P44" s="28" t="str">
        <f t="shared" si="9"/>
        <v>Sangat terampil dalam menyampaikan hasil penelusuran informasi mengenai kisetsu dan shizen saigai serta cara menanggulanginya</v>
      </c>
      <c r="Q44" s="39"/>
      <c r="R44" s="39" t="s">
        <v>8</v>
      </c>
      <c r="S44" s="18"/>
      <c r="T44" s="44">
        <v>90</v>
      </c>
      <c r="U44" s="44">
        <v>88</v>
      </c>
      <c r="V44" s="41">
        <v>87.86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88</v>
      </c>
      <c r="AG44" s="44">
        <v>85</v>
      </c>
      <c r="AH44" s="42">
        <v>87.75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133123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mengaplikasikan materi kisetsu dan nihon no mukashi banashi dalam kehidupan sehari-hari</v>
      </c>
      <c r="K45" s="28">
        <f t="shared" si="5"/>
        <v>88.166666666666671</v>
      </c>
      <c r="L45" s="28" t="str">
        <f t="shared" si="6"/>
        <v>A</v>
      </c>
      <c r="M45" s="28">
        <f t="shared" si="7"/>
        <v>88.166666666666671</v>
      </c>
      <c r="N45" s="28" t="str">
        <f t="shared" si="8"/>
        <v>A</v>
      </c>
      <c r="O45" s="36">
        <v>1</v>
      </c>
      <c r="P45" s="28" t="str">
        <f t="shared" si="9"/>
        <v>Sangat terampil dalam menyampaikan hasil penelusuran informasi mengenai kisetsu dan shizen saigai serta cara menanggulanginya</v>
      </c>
      <c r="Q45" s="39"/>
      <c r="R45" s="39" t="s">
        <v>8</v>
      </c>
      <c r="S45" s="18"/>
      <c r="T45" s="44">
        <v>88</v>
      </c>
      <c r="U45" s="44">
        <v>90</v>
      </c>
      <c r="V45" s="41">
        <v>85.71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88</v>
      </c>
      <c r="AG45" s="44">
        <v>88</v>
      </c>
      <c r="AH45" s="42">
        <v>88.5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133139</v>
      </c>
      <c r="C46" s="19" t="s">
        <v>101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mengaplikasikan materi kisetsu dan nihon no mukashi banashi dalam kehidupan sehari-hari</v>
      </c>
      <c r="K46" s="28">
        <f t="shared" si="5"/>
        <v>89.166666666666671</v>
      </c>
      <c r="L46" s="28" t="str">
        <f t="shared" si="6"/>
        <v>A</v>
      </c>
      <c r="M46" s="28">
        <f t="shared" si="7"/>
        <v>89.166666666666671</v>
      </c>
      <c r="N46" s="28" t="str">
        <f t="shared" si="8"/>
        <v>A</v>
      </c>
      <c r="O46" s="36">
        <v>1</v>
      </c>
      <c r="P46" s="28" t="str">
        <f t="shared" si="9"/>
        <v>Sangat terampil dalam menyampaikan hasil penelusuran informasi mengenai kisetsu dan shizen saigai serta cara menanggulanginya</v>
      </c>
      <c r="Q46" s="39"/>
      <c r="R46" s="39" t="s">
        <v>8</v>
      </c>
      <c r="S46" s="18"/>
      <c r="T46" s="44">
        <v>90</v>
      </c>
      <c r="U46" s="44">
        <v>90</v>
      </c>
      <c r="V46" s="41">
        <v>90.71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88</v>
      </c>
      <c r="AG46" s="44">
        <v>90</v>
      </c>
      <c r="AH46" s="42">
        <v>89.5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88.722222222222229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J11" activePane="bottomRight" state="frozen"/>
      <selection pane="topRight"/>
      <selection pane="bottomLeft"/>
      <selection pane="bottomRight" activeCell="R3" sqref="R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133155</v>
      </c>
      <c r="C11" s="19" t="s">
        <v>116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mengaplikasikan materi kisetsu dan nihon no mukashi banashi dalam kehidupan sehari-hari</v>
      </c>
      <c r="K11" s="28">
        <f t="shared" ref="K11:K50" si="5">IF((COUNTA(AF11:AO11)&gt;0),AVERAGE(AF11:AO11),"")</f>
        <v>85.416666666666671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85.416666666666671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hasil penelusuran informasi mengenai kisetsu dan shizen saigai serta cara menanggulanginya</v>
      </c>
      <c r="Q11" s="39"/>
      <c r="R11" s="39" t="s">
        <v>8</v>
      </c>
      <c r="S11" s="18"/>
      <c r="T11" s="44">
        <v>84</v>
      </c>
      <c r="U11" s="44">
        <v>85</v>
      </c>
      <c r="V11" s="41">
        <v>86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85</v>
      </c>
      <c r="AG11" s="44">
        <v>88</v>
      </c>
      <c r="AH11" s="43">
        <v>83.25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133171</v>
      </c>
      <c r="C12" s="19" t="s">
        <v>117</v>
      </c>
      <c r="D12" s="18"/>
      <c r="E12" s="28">
        <f t="shared" si="0"/>
        <v>91</v>
      </c>
      <c r="F12" s="28" t="str">
        <f t="shared" si="1"/>
        <v>A</v>
      </c>
      <c r="G12" s="28">
        <f t="shared" si="2"/>
        <v>91</v>
      </c>
      <c r="H12" s="28" t="str">
        <f t="shared" si="3"/>
        <v>A</v>
      </c>
      <c r="I12" s="36">
        <v>1</v>
      </c>
      <c r="J12" s="28" t="str">
        <f t="shared" si="4"/>
        <v>Memiliki kemampuan dalam mengaplikasikan materi kisetsu dan nihon no mukashi banashi dalam kehidupan sehari-hari</v>
      </c>
      <c r="K12" s="28">
        <f t="shared" si="5"/>
        <v>85.25</v>
      </c>
      <c r="L12" s="28" t="str">
        <f t="shared" si="6"/>
        <v>A</v>
      </c>
      <c r="M12" s="28">
        <f t="shared" si="7"/>
        <v>85.25</v>
      </c>
      <c r="N12" s="28" t="str">
        <f t="shared" si="8"/>
        <v>A</v>
      </c>
      <c r="O12" s="36">
        <v>1</v>
      </c>
      <c r="P12" s="28" t="str">
        <f t="shared" si="9"/>
        <v>Sangat terampil dalam menyampaikan hasil penelusuran informasi mengenai kisetsu dan shizen saigai serta cara menanggulanginya</v>
      </c>
      <c r="Q12" s="39"/>
      <c r="R12" s="39" t="s">
        <v>8</v>
      </c>
      <c r="S12" s="18"/>
      <c r="T12" s="44">
        <v>88</v>
      </c>
      <c r="U12" s="44">
        <v>90</v>
      </c>
      <c r="V12" s="41">
        <v>94.43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85</v>
      </c>
      <c r="AG12" s="44">
        <v>85</v>
      </c>
      <c r="AH12" s="43">
        <v>85.75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133187</v>
      </c>
      <c r="C13" s="19" t="s">
        <v>118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dalam mengaplikasikan materi kisetsu dan nihon no mukashi banashi dalam kehidupan sehari-hari</v>
      </c>
      <c r="K13" s="28">
        <f t="shared" si="5"/>
        <v>85.083333333333329</v>
      </c>
      <c r="L13" s="28" t="str">
        <f t="shared" si="6"/>
        <v>A</v>
      </c>
      <c r="M13" s="28">
        <f t="shared" si="7"/>
        <v>85.083333333333329</v>
      </c>
      <c r="N13" s="28" t="str">
        <f t="shared" si="8"/>
        <v>A</v>
      </c>
      <c r="O13" s="36">
        <v>1</v>
      </c>
      <c r="P13" s="28" t="str">
        <f t="shared" si="9"/>
        <v>Sangat terampil dalam menyampaikan hasil penelusuran informasi mengenai kisetsu dan shizen saigai serta cara menanggulanginya</v>
      </c>
      <c r="Q13" s="39"/>
      <c r="R13" s="39" t="s">
        <v>8</v>
      </c>
      <c r="S13" s="18"/>
      <c r="T13" s="44">
        <v>88</v>
      </c>
      <c r="U13" s="44">
        <v>88</v>
      </c>
      <c r="V13" s="41">
        <v>82.14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85</v>
      </c>
      <c r="AG13" s="44">
        <v>85</v>
      </c>
      <c r="AH13" s="43">
        <v>85.25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7" t="s">
        <v>188</v>
      </c>
      <c r="FI13" s="47" t="s">
        <v>190</v>
      </c>
      <c r="FJ13" s="45">
        <v>57321</v>
      </c>
      <c r="FK13" s="45">
        <v>57331</v>
      </c>
    </row>
    <row r="14" spans="1:167" x14ac:dyDescent="0.25">
      <c r="A14" s="19">
        <v>4</v>
      </c>
      <c r="B14" s="19">
        <v>133203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mengaplikasikan materi kisetsu dan nihon no mukashi banashi dalam kehidupan sehari-hari</v>
      </c>
      <c r="K14" s="28">
        <f t="shared" si="5"/>
        <v>88.333333333333329</v>
      </c>
      <c r="L14" s="28" t="str">
        <f t="shared" si="6"/>
        <v>A</v>
      </c>
      <c r="M14" s="28">
        <f t="shared" si="7"/>
        <v>88.333333333333329</v>
      </c>
      <c r="N14" s="28" t="str">
        <f t="shared" si="8"/>
        <v>A</v>
      </c>
      <c r="O14" s="36">
        <v>1</v>
      </c>
      <c r="P14" s="28" t="str">
        <f t="shared" si="9"/>
        <v>Sangat terampil dalam menyampaikan hasil penelusuran informasi mengenai kisetsu dan shizen saigai serta cara menanggulanginya</v>
      </c>
      <c r="Q14" s="39"/>
      <c r="R14" s="39" t="s">
        <v>8</v>
      </c>
      <c r="S14" s="18"/>
      <c r="T14" s="44">
        <v>90</v>
      </c>
      <c r="U14" s="44">
        <v>90</v>
      </c>
      <c r="V14" s="41">
        <v>82.14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88</v>
      </c>
      <c r="AG14" s="44">
        <v>88</v>
      </c>
      <c r="AH14" s="43">
        <v>89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7"/>
      <c r="FI14" s="47"/>
      <c r="FJ14" s="45"/>
      <c r="FK14" s="45"/>
    </row>
    <row r="15" spans="1:167" x14ac:dyDescent="0.25">
      <c r="A15" s="19">
        <v>5</v>
      </c>
      <c r="B15" s="19">
        <v>133219</v>
      </c>
      <c r="C15" s="19" t="s">
        <v>120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dalam mengaplikasikan materi kisetsu dan nihon no mukashi banashi dalam kehidupan sehari-hari</v>
      </c>
      <c r="K15" s="28">
        <f t="shared" si="5"/>
        <v>86.666666666666671</v>
      </c>
      <c r="L15" s="28" t="str">
        <f t="shared" si="6"/>
        <v>A</v>
      </c>
      <c r="M15" s="28">
        <f t="shared" si="7"/>
        <v>86.666666666666671</v>
      </c>
      <c r="N15" s="28" t="str">
        <f t="shared" si="8"/>
        <v>A</v>
      </c>
      <c r="O15" s="36">
        <v>1</v>
      </c>
      <c r="P15" s="28" t="str">
        <f t="shared" si="9"/>
        <v>Sangat terampil dalam menyampaikan hasil penelusuran informasi mengenai kisetsu dan shizen saigai serta cara menanggulanginya</v>
      </c>
      <c r="Q15" s="39"/>
      <c r="R15" s="39" t="s">
        <v>8</v>
      </c>
      <c r="S15" s="18"/>
      <c r="T15" s="44">
        <v>90</v>
      </c>
      <c r="U15" s="44">
        <v>85</v>
      </c>
      <c r="V15" s="41">
        <v>87.86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85</v>
      </c>
      <c r="AG15" s="44">
        <v>88</v>
      </c>
      <c r="AH15" s="43">
        <v>87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7" t="s">
        <v>189</v>
      </c>
      <c r="FI15" s="47" t="s">
        <v>191</v>
      </c>
      <c r="FJ15" s="45">
        <v>57322</v>
      </c>
      <c r="FK15" s="45">
        <v>57332</v>
      </c>
    </row>
    <row r="16" spans="1:167" x14ac:dyDescent="0.25">
      <c r="A16" s="19">
        <v>6</v>
      </c>
      <c r="B16" s="19">
        <v>133235</v>
      </c>
      <c r="C16" s="19" t="s">
        <v>121</v>
      </c>
      <c r="D16" s="18"/>
      <c r="E16" s="28">
        <f t="shared" si="0"/>
        <v>91</v>
      </c>
      <c r="F16" s="28" t="str">
        <f t="shared" si="1"/>
        <v>A</v>
      </c>
      <c r="G16" s="28">
        <f t="shared" si="2"/>
        <v>91</v>
      </c>
      <c r="H16" s="28" t="str">
        <f t="shared" si="3"/>
        <v>A</v>
      </c>
      <c r="I16" s="36">
        <v>1</v>
      </c>
      <c r="J16" s="28" t="str">
        <f t="shared" si="4"/>
        <v>Memiliki kemampuan dalam mengaplikasikan materi kisetsu dan nihon no mukashi banashi dalam kehidupan sehari-hari</v>
      </c>
      <c r="K16" s="28">
        <f t="shared" si="5"/>
        <v>88.166666666666671</v>
      </c>
      <c r="L16" s="28" t="str">
        <f t="shared" si="6"/>
        <v>A</v>
      </c>
      <c r="M16" s="28">
        <f t="shared" si="7"/>
        <v>88.166666666666671</v>
      </c>
      <c r="N16" s="28" t="str">
        <f t="shared" si="8"/>
        <v>A</v>
      </c>
      <c r="O16" s="36">
        <v>1</v>
      </c>
      <c r="P16" s="28" t="str">
        <f t="shared" si="9"/>
        <v>Sangat terampil dalam menyampaikan hasil penelusuran informasi mengenai kisetsu dan shizen saigai serta cara menanggulanginya</v>
      </c>
      <c r="Q16" s="39"/>
      <c r="R16" s="39" t="s">
        <v>8</v>
      </c>
      <c r="S16" s="18"/>
      <c r="T16" s="44">
        <v>90</v>
      </c>
      <c r="U16" s="44">
        <v>88</v>
      </c>
      <c r="V16" s="41">
        <v>96.43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88</v>
      </c>
      <c r="AG16" s="44">
        <v>88</v>
      </c>
      <c r="AH16" s="43">
        <v>88.5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133251</v>
      </c>
      <c r="C17" s="19" t="s">
        <v>122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dalam mengaplikasikan materi kisetsu dan nihon no mukashi banashi dalam kehidupan sehari-hari</v>
      </c>
      <c r="K17" s="28">
        <f t="shared" si="5"/>
        <v>85.5</v>
      </c>
      <c r="L17" s="28" t="str">
        <f t="shared" si="6"/>
        <v>A</v>
      </c>
      <c r="M17" s="28">
        <f t="shared" si="7"/>
        <v>85.5</v>
      </c>
      <c r="N17" s="28" t="str">
        <f t="shared" si="8"/>
        <v>A</v>
      </c>
      <c r="O17" s="36">
        <v>1</v>
      </c>
      <c r="P17" s="28" t="str">
        <f t="shared" si="9"/>
        <v>Sangat terampil dalam menyampaikan hasil penelusuran informasi mengenai kisetsu dan shizen saigai serta cara menanggulanginya</v>
      </c>
      <c r="Q17" s="39"/>
      <c r="R17" s="39" t="s">
        <v>8</v>
      </c>
      <c r="S17" s="18"/>
      <c r="T17" s="44">
        <v>88</v>
      </c>
      <c r="U17" s="44">
        <v>88</v>
      </c>
      <c r="V17" s="41">
        <v>82.14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85</v>
      </c>
      <c r="AG17" s="44">
        <v>85</v>
      </c>
      <c r="AH17" s="43">
        <v>86.5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7"/>
      <c r="FI17" s="47"/>
      <c r="FJ17" s="45">
        <v>57323</v>
      </c>
      <c r="FK17" s="45">
        <v>57333</v>
      </c>
    </row>
    <row r="18" spans="1:167" x14ac:dyDescent="0.25">
      <c r="A18" s="19">
        <v>8</v>
      </c>
      <c r="B18" s="19">
        <v>133267</v>
      </c>
      <c r="C18" s="19" t="s">
        <v>123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dalam mengaplikasikan materi kisetsu dan nihon no mukashi banashi dalam kehidupan sehari-hari</v>
      </c>
      <c r="K18" s="28">
        <f t="shared" si="5"/>
        <v>84.333333333333329</v>
      </c>
      <c r="L18" s="28" t="str">
        <f t="shared" si="6"/>
        <v>A</v>
      </c>
      <c r="M18" s="28">
        <f t="shared" si="7"/>
        <v>84.333333333333329</v>
      </c>
      <c r="N18" s="28" t="str">
        <f t="shared" si="8"/>
        <v>A</v>
      </c>
      <c r="O18" s="36">
        <v>1</v>
      </c>
      <c r="P18" s="28" t="str">
        <f t="shared" si="9"/>
        <v>Sangat terampil dalam menyampaikan hasil penelusuran informasi mengenai kisetsu dan shizen saigai serta cara menanggulanginya</v>
      </c>
      <c r="Q18" s="39"/>
      <c r="R18" s="39" t="s">
        <v>8</v>
      </c>
      <c r="S18" s="18"/>
      <c r="T18" s="44">
        <v>80</v>
      </c>
      <c r="U18" s="44">
        <v>85</v>
      </c>
      <c r="V18" s="41">
        <v>94.29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80</v>
      </c>
      <c r="AG18" s="44">
        <v>85</v>
      </c>
      <c r="AH18" s="43">
        <v>88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133283</v>
      </c>
      <c r="C19" s="19" t="s">
        <v>124</v>
      </c>
      <c r="D19" s="18"/>
      <c r="E19" s="28">
        <f t="shared" si="0"/>
        <v>87</v>
      </c>
      <c r="F19" s="28" t="str">
        <f t="shared" si="1"/>
        <v>A</v>
      </c>
      <c r="G19" s="28">
        <f t="shared" si="2"/>
        <v>87</v>
      </c>
      <c r="H19" s="28" t="str">
        <f t="shared" si="3"/>
        <v>A</v>
      </c>
      <c r="I19" s="36">
        <v>1</v>
      </c>
      <c r="J19" s="28" t="str">
        <f t="shared" si="4"/>
        <v>Memiliki kemampuan dalam mengaplikasikan materi kisetsu dan nihon no mukashi banashi dalam kehidupan sehari-hari</v>
      </c>
      <c r="K19" s="28">
        <f t="shared" si="5"/>
        <v>84.833333333333329</v>
      </c>
      <c r="L19" s="28" t="str">
        <f t="shared" si="6"/>
        <v>A</v>
      </c>
      <c r="M19" s="28">
        <f t="shared" si="7"/>
        <v>84.833333333333329</v>
      </c>
      <c r="N19" s="28" t="str">
        <f t="shared" si="8"/>
        <v>A</v>
      </c>
      <c r="O19" s="36">
        <v>1</v>
      </c>
      <c r="P19" s="28" t="str">
        <f t="shared" si="9"/>
        <v>Sangat terampil dalam menyampaikan hasil penelusuran informasi mengenai kisetsu dan shizen saigai serta cara menanggulanginya</v>
      </c>
      <c r="Q19" s="39"/>
      <c r="R19" s="39" t="s">
        <v>8</v>
      </c>
      <c r="S19" s="18"/>
      <c r="T19" s="44">
        <v>88</v>
      </c>
      <c r="U19" s="44">
        <v>80</v>
      </c>
      <c r="V19" s="41">
        <v>94.43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85</v>
      </c>
      <c r="AG19" s="44">
        <v>85</v>
      </c>
      <c r="AH19" s="43">
        <v>84.5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7"/>
      <c r="FI19" s="47"/>
      <c r="FJ19" s="45">
        <v>57324</v>
      </c>
      <c r="FK19" s="45">
        <v>57334</v>
      </c>
    </row>
    <row r="20" spans="1:167" x14ac:dyDescent="0.25">
      <c r="A20" s="19">
        <v>10</v>
      </c>
      <c r="B20" s="19">
        <v>133299</v>
      </c>
      <c r="C20" s="19" t="s">
        <v>125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mengaplikasikan materi kisetsu dan nihon no mukashi banashi dalam kehidupan sehari-hari</v>
      </c>
      <c r="K20" s="28">
        <f t="shared" si="5"/>
        <v>86.916666666666671</v>
      </c>
      <c r="L20" s="28" t="str">
        <f t="shared" si="6"/>
        <v>A</v>
      </c>
      <c r="M20" s="28">
        <f t="shared" si="7"/>
        <v>86.916666666666671</v>
      </c>
      <c r="N20" s="28" t="str">
        <f t="shared" si="8"/>
        <v>A</v>
      </c>
      <c r="O20" s="36">
        <v>1</v>
      </c>
      <c r="P20" s="28" t="str">
        <f t="shared" si="9"/>
        <v>Sangat terampil dalam menyampaikan hasil penelusuran informasi mengenai kisetsu dan shizen saigai serta cara menanggulanginya</v>
      </c>
      <c r="Q20" s="39"/>
      <c r="R20" s="39" t="s">
        <v>8</v>
      </c>
      <c r="S20" s="18"/>
      <c r="T20" s="44">
        <v>90</v>
      </c>
      <c r="U20" s="44">
        <v>88</v>
      </c>
      <c r="V20" s="41">
        <v>82.14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88</v>
      </c>
      <c r="AG20" s="44">
        <v>85</v>
      </c>
      <c r="AH20" s="43">
        <v>87.75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133315</v>
      </c>
      <c r="C21" s="19" t="s">
        <v>126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mengaplikasikan materi kisetsu dan nihon no mukashi banashi dalam kehidupan sehari-hari</v>
      </c>
      <c r="K21" s="28">
        <f t="shared" si="5"/>
        <v>88.333333333333329</v>
      </c>
      <c r="L21" s="28" t="str">
        <f t="shared" si="6"/>
        <v>A</v>
      </c>
      <c r="M21" s="28">
        <f t="shared" si="7"/>
        <v>88.333333333333329</v>
      </c>
      <c r="N21" s="28" t="str">
        <f t="shared" si="8"/>
        <v>A</v>
      </c>
      <c r="O21" s="36">
        <v>1</v>
      </c>
      <c r="P21" s="28" t="str">
        <f t="shared" si="9"/>
        <v>Sangat terampil dalam menyampaikan hasil penelusuran informasi mengenai kisetsu dan shizen saigai serta cara menanggulanginya</v>
      </c>
      <c r="Q21" s="39"/>
      <c r="R21" s="39" t="s">
        <v>8</v>
      </c>
      <c r="S21" s="18"/>
      <c r="T21" s="44">
        <v>90</v>
      </c>
      <c r="U21" s="44">
        <v>90</v>
      </c>
      <c r="V21" s="41">
        <v>96.43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88</v>
      </c>
      <c r="AG21" s="44">
        <v>88</v>
      </c>
      <c r="AH21" s="43">
        <v>89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57325</v>
      </c>
      <c r="FK21" s="45">
        <v>57335</v>
      </c>
    </row>
    <row r="22" spans="1:167" x14ac:dyDescent="0.25">
      <c r="A22" s="19">
        <v>12</v>
      </c>
      <c r="B22" s="19">
        <v>133331</v>
      </c>
      <c r="C22" s="19" t="s">
        <v>127</v>
      </c>
      <c r="D22" s="18"/>
      <c r="E22" s="28">
        <f t="shared" si="0"/>
        <v>88</v>
      </c>
      <c r="F22" s="28" t="str">
        <f t="shared" si="1"/>
        <v>A</v>
      </c>
      <c r="G22" s="28">
        <f t="shared" si="2"/>
        <v>88</v>
      </c>
      <c r="H22" s="28" t="str">
        <f t="shared" si="3"/>
        <v>A</v>
      </c>
      <c r="I22" s="36">
        <v>1</v>
      </c>
      <c r="J22" s="28" t="str">
        <f t="shared" si="4"/>
        <v>Memiliki kemampuan dalam mengaplikasikan materi kisetsu dan nihon no mukashi banashi dalam kehidupan sehari-hari</v>
      </c>
      <c r="K22" s="28">
        <f t="shared" si="5"/>
        <v>85.5</v>
      </c>
      <c r="L22" s="28" t="str">
        <f t="shared" si="6"/>
        <v>A</v>
      </c>
      <c r="M22" s="28">
        <f t="shared" si="7"/>
        <v>85.5</v>
      </c>
      <c r="N22" s="28" t="str">
        <f t="shared" si="8"/>
        <v>A</v>
      </c>
      <c r="O22" s="36">
        <v>1</v>
      </c>
      <c r="P22" s="28" t="str">
        <f t="shared" si="9"/>
        <v>Sangat terampil dalam menyampaikan hasil penelusuran informasi mengenai kisetsu dan shizen saigai serta cara menanggulanginya</v>
      </c>
      <c r="Q22" s="39"/>
      <c r="R22" s="39" t="s">
        <v>8</v>
      </c>
      <c r="S22" s="18"/>
      <c r="T22" s="44">
        <v>88</v>
      </c>
      <c r="U22" s="44">
        <v>88</v>
      </c>
      <c r="V22" s="41">
        <v>87.86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85</v>
      </c>
      <c r="AG22" s="44">
        <v>85</v>
      </c>
      <c r="AH22" s="43">
        <v>86.5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133347</v>
      </c>
      <c r="C23" s="19" t="s">
        <v>128</v>
      </c>
      <c r="D23" s="18"/>
      <c r="E23" s="28">
        <f t="shared" si="0"/>
        <v>92</v>
      </c>
      <c r="F23" s="28" t="str">
        <f t="shared" si="1"/>
        <v>A</v>
      </c>
      <c r="G23" s="28">
        <f t="shared" si="2"/>
        <v>92</v>
      </c>
      <c r="H23" s="28" t="str">
        <f t="shared" si="3"/>
        <v>A</v>
      </c>
      <c r="I23" s="36">
        <v>1</v>
      </c>
      <c r="J23" s="28" t="str">
        <f t="shared" si="4"/>
        <v>Memiliki kemampuan dalam mengaplikasikan materi kisetsu dan nihon no mukashi banashi dalam kehidupan sehari-hari</v>
      </c>
      <c r="K23" s="28">
        <f t="shared" si="5"/>
        <v>90</v>
      </c>
      <c r="L23" s="28" t="str">
        <f t="shared" si="6"/>
        <v>A</v>
      </c>
      <c r="M23" s="28">
        <f t="shared" si="7"/>
        <v>90</v>
      </c>
      <c r="N23" s="28" t="str">
        <f t="shared" si="8"/>
        <v>A</v>
      </c>
      <c r="O23" s="36">
        <v>1</v>
      </c>
      <c r="P23" s="28" t="str">
        <f t="shared" si="9"/>
        <v>Sangat terampil dalam menyampaikan hasil penelusuran informasi mengenai kisetsu dan shizen saigai serta cara menanggulanginya</v>
      </c>
      <c r="Q23" s="39"/>
      <c r="R23" s="39" t="s">
        <v>8</v>
      </c>
      <c r="S23" s="18"/>
      <c r="T23" s="44">
        <v>90</v>
      </c>
      <c r="U23" s="44">
        <v>90</v>
      </c>
      <c r="V23" s="41">
        <v>96.43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90</v>
      </c>
      <c r="AG23" s="44">
        <v>90</v>
      </c>
      <c r="AH23" s="43">
        <v>90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57326</v>
      </c>
      <c r="FK23" s="45">
        <v>57336</v>
      </c>
    </row>
    <row r="24" spans="1:167" x14ac:dyDescent="0.25">
      <c r="A24" s="19">
        <v>14</v>
      </c>
      <c r="B24" s="19">
        <v>133363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dalam mengaplikasikan materi kisetsu dan nihon no mukashi banashi dalam kehidupan sehari-hari</v>
      </c>
      <c r="K24" s="28">
        <f t="shared" si="5"/>
        <v>90</v>
      </c>
      <c r="L24" s="28" t="str">
        <f t="shared" si="6"/>
        <v>A</v>
      </c>
      <c r="M24" s="28">
        <f t="shared" si="7"/>
        <v>90</v>
      </c>
      <c r="N24" s="28" t="str">
        <f t="shared" si="8"/>
        <v>A</v>
      </c>
      <c r="O24" s="36">
        <v>1</v>
      </c>
      <c r="P24" s="28" t="str">
        <f t="shared" si="9"/>
        <v>Sangat terampil dalam menyampaikan hasil penelusuran informasi mengenai kisetsu dan shizen saigai serta cara menanggulanginya</v>
      </c>
      <c r="Q24" s="39"/>
      <c r="R24" s="39" t="s">
        <v>8</v>
      </c>
      <c r="S24" s="18"/>
      <c r="T24" s="44">
        <v>90</v>
      </c>
      <c r="U24" s="44">
        <v>90</v>
      </c>
      <c r="V24" s="41">
        <v>87.86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90</v>
      </c>
      <c r="AG24" s="44">
        <v>90</v>
      </c>
      <c r="AH24" s="43">
        <v>90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133379</v>
      </c>
      <c r="C25" s="19" t="s">
        <v>130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dalam mengaplikasikan materi kisetsu dan nihon no mukashi banashi dalam kehidupan sehari-hari</v>
      </c>
      <c r="K25" s="28">
        <f t="shared" si="5"/>
        <v>89.833333333333329</v>
      </c>
      <c r="L25" s="28" t="str">
        <f t="shared" si="6"/>
        <v>A</v>
      </c>
      <c r="M25" s="28">
        <f t="shared" si="7"/>
        <v>89.833333333333329</v>
      </c>
      <c r="N25" s="28" t="str">
        <f t="shared" si="8"/>
        <v>A</v>
      </c>
      <c r="O25" s="36">
        <v>1</v>
      </c>
      <c r="P25" s="28" t="str">
        <f t="shared" si="9"/>
        <v>Sangat terampil dalam menyampaikan hasil penelusuran informasi mengenai kisetsu dan shizen saigai serta cara menanggulanginya</v>
      </c>
      <c r="Q25" s="39"/>
      <c r="R25" s="39" t="s">
        <v>8</v>
      </c>
      <c r="S25" s="18"/>
      <c r="T25" s="44">
        <v>88</v>
      </c>
      <c r="U25" s="44">
        <v>90</v>
      </c>
      <c r="V25" s="41">
        <v>96.43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90</v>
      </c>
      <c r="AG25" s="44">
        <v>90</v>
      </c>
      <c r="AH25" s="43">
        <v>89.5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47"/>
      <c r="FI25" s="47"/>
      <c r="FJ25" s="45">
        <v>57327</v>
      </c>
      <c r="FK25" s="45">
        <v>57337</v>
      </c>
    </row>
    <row r="26" spans="1:167" x14ac:dyDescent="0.25">
      <c r="A26" s="19">
        <v>16</v>
      </c>
      <c r="B26" s="19">
        <v>133395</v>
      </c>
      <c r="C26" s="19" t="s">
        <v>131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dalam mengaplikasikan materi kisetsu dan nihon no mukashi banashi dalam kehidupan sehari-hari</v>
      </c>
      <c r="K26" s="28">
        <f t="shared" si="5"/>
        <v>90</v>
      </c>
      <c r="L26" s="28" t="str">
        <f t="shared" si="6"/>
        <v>A</v>
      </c>
      <c r="M26" s="28">
        <f t="shared" si="7"/>
        <v>90</v>
      </c>
      <c r="N26" s="28" t="str">
        <f t="shared" si="8"/>
        <v>A</v>
      </c>
      <c r="O26" s="36">
        <v>1</v>
      </c>
      <c r="P26" s="28" t="str">
        <f t="shared" si="9"/>
        <v>Sangat terampil dalam menyampaikan hasil penelusuran informasi mengenai kisetsu dan shizen saigai serta cara menanggulanginya</v>
      </c>
      <c r="Q26" s="39"/>
      <c r="R26" s="39" t="s">
        <v>8</v>
      </c>
      <c r="S26" s="18"/>
      <c r="T26" s="44">
        <v>90</v>
      </c>
      <c r="U26" s="44">
        <v>90</v>
      </c>
      <c r="V26" s="41">
        <v>85.71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90</v>
      </c>
      <c r="AG26" s="44">
        <v>90</v>
      </c>
      <c r="AH26" s="43">
        <v>90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133411</v>
      </c>
      <c r="C27" s="19" t="s">
        <v>132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dalam mengaplikasikan materi kisetsu dan nihon no mukashi banashi dalam kehidupan sehari-hari</v>
      </c>
      <c r="K27" s="28">
        <f t="shared" si="5"/>
        <v>86.75</v>
      </c>
      <c r="L27" s="28" t="str">
        <f t="shared" si="6"/>
        <v>A</v>
      </c>
      <c r="M27" s="28">
        <f t="shared" si="7"/>
        <v>86.75</v>
      </c>
      <c r="N27" s="28" t="str">
        <f t="shared" si="8"/>
        <v>A</v>
      </c>
      <c r="O27" s="36">
        <v>1</v>
      </c>
      <c r="P27" s="28" t="str">
        <f t="shared" si="9"/>
        <v>Sangat terampil dalam menyampaikan hasil penelusuran informasi mengenai kisetsu dan shizen saigai serta cara menanggulanginya</v>
      </c>
      <c r="Q27" s="39"/>
      <c r="R27" s="39" t="s">
        <v>8</v>
      </c>
      <c r="S27" s="18"/>
      <c r="T27" s="44">
        <v>88</v>
      </c>
      <c r="U27" s="44">
        <v>88</v>
      </c>
      <c r="V27" s="41">
        <v>90.71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85</v>
      </c>
      <c r="AG27" s="44">
        <v>88</v>
      </c>
      <c r="AH27" s="43">
        <v>87.25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57328</v>
      </c>
      <c r="FK27" s="45">
        <v>57338</v>
      </c>
    </row>
    <row r="28" spans="1:167" x14ac:dyDescent="0.25">
      <c r="A28" s="19">
        <v>18</v>
      </c>
      <c r="B28" s="19">
        <v>133427</v>
      </c>
      <c r="C28" s="19" t="s">
        <v>133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mengaplikasikan materi kisetsu dan nihon no mukashi banashi dalam kehidupan sehari-hari</v>
      </c>
      <c r="K28" s="28">
        <f t="shared" si="5"/>
        <v>86.666666666666671</v>
      </c>
      <c r="L28" s="28" t="str">
        <f t="shared" si="6"/>
        <v>A</v>
      </c>
      <c r="M28" s="28">
        <f t="shared" si="7"/>
        <v>86.666666666666671</v>
      </c>
      <c r="N28" s="28" t="str">
        <f t="shared" si="8"/>
        <v>A</v>
      </c>
      <c r="O28" s="36">
        <v>1</v>
      </c>
      <c r="P28" s="28" t="str">
        <f t="shared" si="9"/>
        <v>Sangat terampil dalam menyampaikan hasil penelusuran informasi mengenai kisetsu dan shizen saigai serta cara menanggulanginya</v>
      </c>
      <c r="Q28" s="39"/>
      <c r="R28" s="39" t="s">
        <v>8</v>
      </c>
      <c r="S28" s="18"/>
      <c r="T28" s="44">
        <v>90</v>
      </c>
      <c r="U28" s="44">
        <v>85</v>
      </c>
      <c r="V28" s="41">
        <v>90.71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88</v>
      </c>
      <c r="AG28" s="44">
        <v>85</v>
      </c>
      <c r="AH28" s="43">
        <v>87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133443</v>
      </c>
      <c r="C29" s="19" t="s">
        <v>134</v>
      </c>
      <c r="D29" s="18"/>
      <c r="E29" s="28">
        <f t="shared" si="0"/>
        <v>91</v>
      </c>
      <c r="F29" s="28" t="str">
        <f t="shared" si="1"/>
        <v>A</v>
      </c>
      <c r="G29" s="28">
        <f t="shared" si="2"/>
        <v>91</v>
      </c>
      <c r="H29" s="28" t="str">
        <f t="shared" si="3"/>
        <v>A</v>
      </c>
      <c r="I29" s="36">
        <v>1</v>
      </c>
      <c r="J29" s="28" t="str">
        <f t="shared" si="4"/>
        <v>Memiliki kemampuan dalam mengaplikasikan materi kisetsu dan nihon no mukashi banashi dalam kehidupan sehari-hari</v>
      </c>
      <c r="K29" s="28">
        <f t="shared" si="5"/>
        <v>89.166666666666671</v>
      </c>
      <c r="L29" s="28" t="str">
        <f t="shared" si="6"/>
        <v>A</v>
      </c>
      <c r="M29" s="28">
        <f t="shared" si="7"/>
        <v>89.166666666666671</v>
      </c>
      <c r="N29" s="28" t="str">
        <f t="shared" si="8"/>
        <v>A</v>
      </c>
      <c r="O29" s="36">
        <v>1</v>
      </c>
      <c r="P29" s="28" t="str">
        <f t="shared" si="9"/>
        <v>Sangat terampil dalam menyampaikan hasil penelusuran informasi mengenai kisetsu dan shizen saigai serta cara menanggulanginya</v>
      </c>
      <c r="Q29" s="39"/>
      <c r="R29" s="39" t="s">
        <v>8</v>
      </c>
      <c r="S29" s="18"/>
      <c r="T29" s="44">
        <v>90</v>
      </c>
      <c r="U29" s="44">
        <v>90</v>
      </c>
      <c r="V29" s="41">
        <v>93.57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88</v>
      </c>
      <c r="AG29" s="44">
        <v>90</v>
      </c>
      <c r="AH29" s="43">
        <v>89.5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57329</v>
      </c>
      <c r="FK29" s="45">
        <v>57339</v>
      </c>
    </row>
    <row r="30" spans="1:167" x14ac:dyDescent="0.25">
      <c r="A30" s="19">
        <v>20</v>
      </c>
      <c r="B30" s="19">
        <v>133459</v>
      </c>
      <c r="C30" s="19" t="s">
        <v>135</v>
      </c>
      <c r="D30" s="18"/>
      <c r="E30" s="28">
        <f t="shared" si="0"/>
        <v>91</v>
      </c>
      <c r="F30" s="28" t="str">
        <f t="shared" si="1"/>
        <v>A</v>
      </c>
      <c r="G30" s="28">
        <f t="shared" si="2"/>
        <v>91</v>
      </c>
      <c r="H30" s="28" t="str">
        <f t="shared" si="3"/>
        <v>A</v>
      </c>
      <c r="I30" s="36">
        <v>1</v>
      </c>
      <c r="J30" s="28" t="str">
        <f t="shared" si="4"/>
        <v>Memiliki kemampuan dalam mengaplikasikan materi kisetsu dan nihon no mukashi banashi dalam kehidupan sehari-hari</v>
      </c>
      <c r="K30" s="28">
        <f t="shared" si="5"/>
        <v>85.666666666666671</v>
      </c>
      <c r="L30" s="28" t="str">
        <f t="shared" si="6"/>
        <v>A</v>
      </c>
      <c r="M30" s="28">
        <f t="shared" si="7"/>
        <v>85.666666666666671</v>
      </c>
      <c r="N30" s="28" t="str">
        <f t="shared" si="8"/>
        <v>A</v>
      </c>
      <c r="O30" s="36">
        <v>1</v>
      </c>
      <c r="P30" s="28" t="str">
        <f t="shared" si="9"/>
        <v>Sangat terampil dalam menyampaikan hasil penelusuran informasi mengenai kisetsu dan shizen saigai serta cara menanggulanginya</v>
      </c>
      <c r="Q30" s="39"/>
      <c r="R30" s="39" t="s">
        <v>8</v>
      </c>
      <c r="S30" s="18"/>
      <c r="T30" s="44">
        <v>90</v>
      </c>
      <c r="U30" s="44">
        <v>88</v>
      </c>
      <c r="V30" s="41">
        <v>96.43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85</v>
      </c>
      <c r="AG30" s="44">
        <v>85</v>
      </c>
      <c r="AH30" s="43">
        <v>87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133475</v>
      </c>
      <c r="C31" s="19" t="s">
        <v>136</v>
      </c>
      <c r="D31" s="18"/>
      <c r="E31" s="28">
        <f t="shared" si="0"/>
        <v>92</v>
      </c>
      <c r="F31" s="28" t="str">
        <f t="shared" si="1"/>
        <v>A</v>
      </c>
      <c r="G31" s="28">
        <f t="shared" si="2"/>
        <v>92</v>
      </c>
      <c r="H31" s="28" t="str">
        <f t="shared" si="3"/>
        <v>A</v>
      </c>
      <c r="I31" s="36">
        <v>1</v>
      </c>
      <c r="J31" s="28" t="str">
        <f t="shared" si="4"/>
        <v>Memiliki kemampuan dalam mengaplikasikan materi kisetsu dan nihon no mukashi banashi dalam kehidupan sehari-hari</v>
      </c>
      <c r="K31" s="28">
        <f t="shared" si="5"/>
        <v>90</v>
      </c>
      <c r="L31" s="28" t="str">
        <f t="shared" si="6"/>
        <v>A</v>
      </c>
      <c r="M31" s="28">
        <f t="shared" si="7"/>
        <v>90</v>
      </c>
      <c r="N31" s="28" t="str">
        <f t="shared" si="8"/>
        <v>A</v>
      </c>
      <c r="O31" s="36">
        <v>1</v>
      </c>
      <c r="P31" s="28" t="str">
        <f t="shared" si="9"/>
        <v>Sangat terampil dalam menyampaikan hasil penelusuran informasi mengenai kisetsu dan shizen saigai serta cara menanggulanginya</v>
      </c>
      <c r="Q31" s="39"/>
      <c r="R31" s="39" t="s">
        <v>8</v>
      </c>
      <c r="S31" s="18"/>
      <c r="T31" s="44">
        <v>90</v>
      </c>
      <c r="U31" s="44">
        <v>90</v>
      </c>
      <c r="V31" s="41">
        <v>96.43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90</v>
      </c>
      <c r="AG31" s="44">
        <v>90</v>
      </c>
      <c r="AH31" s="43">
        <v>90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57330</v>
      </c>
      <c r="FK31" s="45">
        <v>57340</v>
      </c>
    </row>
    <row r="32" spans="1:167" x14ac:dyDescent="0.25">
      <c r="A32" s="19">
        <v>22</v>
      </c>
      <c r="B32" s="19">
        <v>133491</v>
      </c>
      <c r="C32" s="19" t="s">
        <v>137</v>
      </c>
      <c r="D32" s="18"/>
      <c r="E32" s="28">
        <f t="shared" si="0"/>
        <v>92</v>
      </c>
      <c r="F32" s="28" t="str">
        <f t="shared" si="1"/>
        <v>A</v>
      </c>
      <c r="G32" s="28">
        <f t="shared" si="2"/>
        <v>92</v>
      </c>
      <c r="H32" s="28" t="str">
        <f t="shared" si="3"/>
        <v>A</v>
      </c>
      <c r="I32" s="36">
        <v>1</v>
      </c>
      <c r="J32" s="28" t="str">
        <f t="shared" si="4"/>
        <v>Memiliki kemampuan dalam mengaplikasikan materi kisetsu dan nihon no mukashi banashi dalam kehidupan sehari-hari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menyampaikan hasil penelusuran informasi mengenai kisetsu dan shizen saigai serta cara menanggulanginya</v>
      </c>
      <c r="Q32" s="39"/>
      <c r="R32" s="39" t="s">
        <v>8</v>
      </c>
      <c r="S32" s="18"/>
      <c r="T32" s="44">
        <v>90</v>
      </c>
      <c r="U32" s="44">
        <v>90</v>
      </c>
      <c r="V32" s="41">
        <v>96.43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90</v>
      </c>
      <c r="AG32" s="44">
        <v>90</v>
      </c>
      <c r="AH32" s="43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133507</v>
      </c>
      <c r="C33" s="19" t="s">
        <v>138</v>
      </c>
      <c r="D33" s="18"/>
      <c r="E33" s="28">
        <f t="shared" si="0"/>
        <v>88</v>
      </c>
      <c r="F33" s="28" t="str">
        <f t="shared" si="1"/>
        <v>A</v>
      </c>
      <c r="G33" s="28">
        <f t="shared" si="2"/>
        <v>88</v>
      </c>
      <c r="H33" s="28" t="str">
        <f t="shared" si="3"/>
        <v>A</v>
      </c>
      <c r="I33" s="36">
        <v>1</v>
      </c>
      <c r="J33" s="28" t="str">
        <f t="shared" si="4"/>
        <v>Memiliki kemampuan dalam mengaplikasikan materi kisetsu dan nihon no mukashi banashi dalam kehidupan sehari-hari</v>
      </c>
      <c r="K33" s="28">
        <f t="shared" si="5"/>
        <v>86.5</v>
      </c>
      <c r="L33" s="28" t="str">
        <f t="shared" si="6"/>
        <v>A</v>
      </c>
      <c r="M33" s="28">
        <f t="shared" si="7"/>
        <v>86.5</v>
      </c>
      <c r="N33" s="28" t="str">
        <f t="shared" si="8"/>
        <v>A</v>
      </c>
      <c r="O33" s="36">
        <v>1</v>
      </c>
      <c r="P33" s="28" t="str">
        <f t="shared" si="9"/>
        <v>Sangat terampil dalam menyampaikan hasil penelusuran informasi mengenai kisetsu dan shizen saigai serta cara menanggulanginya</v>
      </c>
      <c r="Q33" s="39"/>
      <c r="R33" s="39" t="s">
        <v>8</v>
      </c>
      <c r="S33" s="18"/>
      <c r="T33" s="44">
        <v>88</v>
      </c>
      <c r="U33" s="44">
        <v>85</v>
      </c>
      <c r="V33" s="41">
        <v>90.71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88</v>
      </c>
      <c r="AG33" s="44">
        <v>85</v>
      </c>
      <c r="AH33" s="43">
        <v>86.5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133523</v>
      </c>
      <c r="C34" s="19" t="s">
        <v>139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dalam mengaplikasikan materi kisetsu dan nihon no mukashi banashi dalam kehidupan sehari-hari</v>
      </c>
      <c r="K34" s="28">
        <f t="shared" si="5"/>
        <v>85.416666666666671</v>
      </c>
      <c r="L34" s="28" t="str">
        <f t="shared" si="6"/>
        <v>A</v>
      </c>
      <c r="M34" s="28">
        <f t="shared" si="7"/>
        <v>85.416666666666671</v>
      </c>
      <c r="N34" s="28" t="str">
        <f t="shared" si="8"/>
        <v>A</v>
      </c>
      <c r="O34" s="36">
        <v>1</v>
      </c>
      <c r="P34" s="28" t="str">
        <f t="shared" si="9"/>
        <v>Sangat terampil dalam menyampaikan hasil penelusuran informasi mengenai kisetsu dan shizen saigai serta cara menanggulanginya</v>
      </c>
      <c r="Q34" s="39"/>
      <c r="R34" s="39" t="s">
        <v>8</v>
      </c>
      <c r="S34" s="18"/>
      <c r="T34" s="44">
        <v>90</v>
      </c>
      <c r="U34" s="44">
        <v>85</v>
      </c>
      <c r="V34" s="41">
        <v>90.71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85</v>
      </c>
      <c r="AG34" s="44">
        <v>85</v>
      </c>
      <c r="AH34" s="43">
        <v>86.25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133539</v>
      </c>
      <c r="C35" s="19" t="s">
        <v>140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dalam mengaplikasikan materi kisetsu dan nihon no mukashi banashi dalam kehidupan sehari-hari</v>
      </c>
      <c r="K35" s="28">
        <f t="shared" si="5"/>
        <v>86.916666666666671</v>
      </c>
      <c r="L35" s="28" t="str">
        <f t="shared" si="6"/>
        <v>A</v>
      </c>
      <c r="M35" s="28">
        <f t="shared" si="7"/>
        <v>86.916666666666671</v>
      </c>
      <c r="N35" s="28" t="str">
        <f t="shared" si="8"/>
        <v>A</v>
      </c>
      <c r="O35" s="36">
        <v>1</v>
      </c>
      <c r="P35" s="28" t="str">
        <f t="shared" si="9"/>
        <v>Sangat terampil dalam menyampaikan hasil penelusuran informasi mengenai kisetsu dan shizen saigai serta cara menanggulanginya</v>
      </c>
      <c r="Q35" s="39"/>
      <c r="R35" s="39" t="s">
        <v>8</v>
      </c>
      <c r="S35" s="18"/>
      <c r="T35" s="44">
        <v>90</v>
      </c>
      <c r="U35" s="44">
        <v>88</v>
      </c>
      <c r="V35" s="41">
        <v>82.14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88</v>
      </c>
      <c r="AG35" s="44">
        <v>85</v>
      </c>
      <c r="AH35" s="43">
        <v>87.75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133555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dalam mengaplikasikan materi kisetsu dan nihon no mukashi banashi dalam kehidupan sehari-hari</v>
      </c>
      <c r="K36" s="28">
        <f t="shared" si="5"/>
        <v>85.416666666666671</v>
      </c>
      <c r="L36" s="28" t="str">
        <f t="shared" si="6"/>
        <v>A</v>
      </c>
      <c r="M36" s="28">
        <f t="shared" si="7"/>
        <v>85.416666666666671</v>
      </c>
      <c r="N36" s="28" t="str">
        <f t="shared" si="8"/>
        <v>A</v>
      </c>
      <c r="O36" s="36">
        <v>1</v>
      </c>
      <c r="P36" s="28" t="str">
        <f t="shared" si="9"/>
        <v>Sangat terampil dalam menyampaikan hasil penelusuran informasi mengenai kisetsu dan shizen saigai serta cara menanggulanginya</v>
      </c>
      <c r="Q36" s="39"/>
      <c r="R36" s="39" t="s">
        <v>8</v>
      </c>
      <c r="S36" s="18"/>
      <c r="T36" s="44">
        <v>90</v>
      </c>
      <c r="U36" s="44">
        <v>85</v>
      </c>
      <c r="V36" s="41">
        <v>85.71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85</v>
      </c>
      <c r="AG36" s="44">
        <v>85</v>
      </c>
      <c r="AH36" s="43">
        <v>86.25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133571</v>
      </c>
      <c r="C37" s="19" t="s">
        <v>142</v>
      </c>
      <c r="D37" s="18"/>
      <c r="E37" s="28">
        <f t="shared" si="0"/>
        <v>92</v>
      </c>
      <c r="F37" s="28" t="str">
        <f t="shared" si="1"/>
        <v>A</v>
      </c>
      <c r="G37" s="28">
        <f t="shared" si="2"/>
        <v>92</v>
      </c>
      <c r="H37" s="28" t="str">
        <f t="shared" si="3"/>
        <v>A</v>
      </c>
      <c r="I37" s="36">
        <v>1</v>
      </c>
      <c r="J37" s="28" t="str">
        <f t="shared" si="4"/>
        <v>Memiliki kemampuan dalam mengaplikasikan materi kisetsu dan nihon no mukashi banashi dalam kehidupan sehari-hari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menyampaikan hasil penelusuran informasi mengenai kisetsu dan shizen saigai serta cara menanggulanginya</v>
      </c>
      <c r="Q37" s="39"/>
      <c r="R37" s="39" t="s">
        <v>8</v>
      </c>
      <c r="S37" s="18"/>
      <c r="T37" s="44">
        <v>90</v>
      </c>
      <c r="U37" s="44">
        <v>90</v>
      </c>
      <c r="V37" s="41">
        <v>96.43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90</v>
      </c>
      <c r="AG37" s="44">
        <v>90</v>
      </c>
      <c r="AH37" s="43">
        <v>90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133587</v>
      </c>
      <c r="C38" s="19" t="s">
        <v>143</v>
      </c>
      <c r="D38" s="18"/>
      <c r="E38" s="28">
        <f t="shared" si="0"/>
        <v>91</v>
      </c>
      <c r="F38" s="28" t="str">
        <f t="shared" si="1"/>
        <v>A</v>
      </c>
      <c r="G38" s="28">
        <f t="shared" si="2"/>
        <v>91</v>
      </c>
      <c r="H38" s="28" t="str">
        <f t="shared" si="3"/>
        <v>A</v>
      </c>
      <c r="I38" s="36">
        <v>1</v>
      </c>
      <c r="J38" s="28" t="str">
        <f t="shared" si="4"/>
        <v>Memiliki kemampuan dalam mengaplikasikan materi kisetsu dan nihon no mukashi banashi dalam kehidupan sehari-hari</v>
      </c>
      <c r="K38" s="28">
        <f t="shared" si="5"/>
        <v>88.166666666666671</v>
      </c>
      <c r="L38" s="28" t="str">
        <f t="shared" si="6"/>
        <v>A</v>
      </c>
      <c r="M38" s="28">
        <f t="shared" si="7"/>
        <v>88.166666666666671</v>
      </c>
      <c r="N38" s="28" t="str">
        <f t="shared" si="8"/>
        <v>A</v>
      </c>
      <c r="O38" s="36">
        <v>1</v>
      </c>
      <c r="P38" s="28" t="str">
        <f t="shared" si="9"/>
        <v>Sangat terampil dalam menyampaikan hasil penelusuran informasi mengenai kisetsu dan shizen saigai serta cara menanggulanginya</v>
      </c>
      <c r="Q38" s="39"/>
      <c r="R38" s="39" t="s">
        <v>8</v>
      </c>
      <c r="S38" s="18"/>
      <c r="T38" s="44">
        <v>90</v>
      </c>
      <c r="U38" s="44">
        <v>88</v>
      </c>
      <c r="V38" s="41">
        <v>93.57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88</v>
      </c>
      <c r="AG38" s="44">
        <v>88</v>
      </c>
      <c r="AH38" s="43">
        <v>88.5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133603</v>
      </c>
      <c r="C39" s="19" t="s">
        <v>144</v>
      </c>
      <c r="D39" s="18"/>
      <c r="E39" s="28">
        <f t="shared" si="0"/>
        <v>91</v>
      </c>
      <c r="F39" s="28" t="str">
        <f t="shared" si="1"/>
        <v>A</v>
      </c>
      <c r="G39" s="28">
        <f t="shared" si="2"/>
        <v>91</v>
      </c>
      <c r="H39" s="28" t="str">
        <f t="shared" si="3"/>
        <v>A</v>
      </c>
      <c r="I39" s="36">
        <v>1</v>
      </c>
      <c r="J39" s="28" t="str">
        <f t="shared" si="4"/>
        <v>Memiliki kemampuan dalam mengaplikasikan materi kisetsu dan nihon no mukashi banashi dalam kehidupan sehari-hari</v>
      </c>
      <c r="K39" s="28">
        <f t="shared" si="5"/>
        <v>88.333333333333329</v>
      </c>
      <c r="L39" s="28" t="str">
        <f t="shared" si="6"/>
        <v>A</v>
      </c>
      <c r="M39" s="28">
        <f t="shared" si="7"/>
        <v>88.333333333333329</v>
      </c>
      <c r="N39" s="28" t="str">
        <f t="shared" si="8"/>
        <v>A</v>
      </c>
      <c r="O39" s="36">
        <v>1</v>
      </c>
      <c r="P39" s="28" t="str">
        <f t="shared" si="9"/>
        <v>Sangat terampil dalam menyampaikan hasil penelusuran informasi mengenai kisetsu dan shizen saigai serta cara menanggulanginya</v>
      </c>
      <c r="Q39" s="39"/>
      <c r="R39" s="39" t="s">
        <v>8</v>
      </c>
      <c r="S39" s="18"/>
      <c r="T39" s="44">
        <v>90</v>
      </c>
      <c r="U39" s="44">
        <v>90</v>
      </c>
      <c r="V39" s="41">
        <v>93.57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88</v>
      </c>
      <c r="AG39" s="44">
        <v>88</v>
      </c>
      <c r="AH39" s="43">
        <v>89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133619</v>
      </c>
      <c r="C40" s="19" t="s">
        <v>145</v>
      </c>
      <c r="D40" s="18"/>
      <c r="E40" s="28">
        <f t="shared" si="0"/>
        <v>91</v>
      </c>
      <c r="F40" s="28" t="str">
        <f t="shared" si="1"/>
        <v>A</v>
      </c>
      <c r="G40" s="28">
        <f t="shared" si="2"/>
        <v>91</v>
      </c>
      <c r="H40" s="28" t="str">
        <f t="shared" si="3"/>
        <v>A</v>
      </c>
      <c r="I40" s="36">
        <v>1</v>
      </c>
      <c r="J40" s="28" t="str">
        <f t="shared" si="4"/>
        <v>Memiliki kemampuan dalam mengaplikasikan materi kisetsu dan nihon no mukashi banashi dalam kehidupan sehari-hari</v>
      </c>
      <c r="K40" s="28">
        <f t="shared" si="5"/>
        <v>90</v>
      </c>
      <c r="L40" s="28" t="str">
        <f t="shared" si="6"/>
        <v>A</v>
      </c>
      <c r="M40" s="28">
        <f t="shared" si="7"/>
        <v>90</v>
      </c>
      <c r="N40" s="28" t="str">
        <f t="shared" si="8"/>
        <v>A</v>
      </c>
      <c r="O40" s="36">
        <v>1</v>
      </c>
      <c r="P40" s="28" t="str">
        <f t="shared" si="9"/>
        <v>Sangat terampil dalam menyampaikan hasil penelusuran informasi mengenai kisetsu dan shizen saigai serta cara menanggulanginya</v>
      </c>
      <c r="Q40" s="39"/>
      <c r="R40" s="39" t="s">
        <v>8</v>
      </c>
      <c r="S40" s="18"/>
      <c r="T40" s="44">
        <v>90</v>
      </c>
      <c r="U40" s="44">
        <v>90</v>
      </c>
      <c r="V40" s="41">
        <v>94.29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90</v>
      </c>
      <c r="AG40" s="44">
        <v>90</v>
      </c>
      <c r="AH40" s="43">
        <v>90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133635</v>
      </c>
      <c r="C41" s="19" t="s">
        <v>146</v>
      </c>
      <c r="D41" s="18"/>
      <c r="E41" s="28">
        <f t="shared" si="0"/>
        <v>91</v>
      </c>
      <c r="F41" s="28" t="str">
        <f t="shared" si="1"/>
        <v>A</v>
      </c>
      <c r="G41" s="28">
        <f t="shared" si="2"/>
        <v>91</v>
      </c>
      <c r="H41" s="28" t="str">
        <f t="shared" si="3"/>
        <v>A</v>
      </c>
      <c r="I41" s="36">
        <v>1</v>
      </c>
      <c r="J41" s="28" t="str">
        <f t="shared" si="4"/>
        <v>Memiliki kemampuan dalam mengaplikasikan materi kisetsu dan nihon no mukashi banashi dalam kehidupan sehari-hari</v>
      </c>
      <c r="K41" s="28">
        <f t="shared" si="5"/>
        <v>88.166666666666671</v>
      </c>
      <c r="L41" s="28" t="str">
        <f t="shared" si="6"/>
        <v>A</v>
      </c>
      <c r="M41" s="28">
        <f t="shared" si="7"/>
        <v>88.166666666666671</v>
      </c>
      <c r="N41" s="28" t="str">
        <f t="shared" si="8"/>
        <v>A</v>
      </c>
      <c r="O41" s="36">
        <v>1</v>
      </c>
      <c r="P41" s="28" t="str">
        <f t="shared" si="9"/>
        <v>Sangat terampil dalam menyampaikan hasil penelusuran informasi mengenai kisetsu dan shizen saigai serta cara menanggulanginya</v>
      </c>
      <c r="Q41" s="39"/>
      <c r="R41" s="39" t="s">
        <v>8</v>
      </c>
      <c r="S41" s="18"/>
      <c r="T41" s="44">
        <v>90</v>
      </c>
      <c r="U41" s="44">
        <v>88</v>
      </c>
      <c r="V41" s="41">
        <v>96.43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88</v>
      </c>
      <c r="AG41" s="44">
        <v>88</v>
      </c>
      <c r="AH41" s="43">
        <v>88.5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133651</v>
      </c>
      <c r="C42" s="19" t="s">
        <v>147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mengaplikasikan materi kisetsu dan nihon no mukashi banashi dalam kehidupan sehari-hari</v>
      </c>
      <c r="K42" s="28">
        <f t="shared" si="5"/>
        <v>89.166666666666671</v>
      </c>
      <c r="L42" s="28" t="str">
        <f t="shared" si="6"/>
        <v>A</v>
      </c>
      <c r="M42" s="28">
        <f t="shared" si="7"/>
        <v>89.166666666666671</v>
      </c>
      <c r="N42" s="28" t="str">
        <f t="shared" si="8"/>
        <v>A</v>
      </c>
      <c r="O42" s="36">
        <v>1</v>
      </c>
      <c r="P42" s="28" t="str">
        <f t="shared" si="9"/>
        <v>Sangat terampil dalam menyampaikan hasil penelusuran informasi mengenai kisetsu dan shizen saigai serta cara menanggulanginya</v>
      </c>
      <c r="Q42" s="39"/>
      <c r="R42" s="39" t="s">
        <v>8</v>
      </c>
      <c r="S42" s="18"/>
      <c r="T42" s="44">
        <v>90</v>
      </c>
      <c r="U42" s="44">
        <v>90</v>
      </c>
      <c r="V42" s="41">
        <v>85.71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88</v>
      </c>
      <c r="AG42" s="44">
        <v>90</v>
      </c>
      <c r="AH42" s="43">
        <v>89.5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133667</v>
      </c>
      <c r="C43" s="19" t="s">
        <v>148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mengaplikasikan materi kisetsu dan nihon no mukashi banashi dalam kehidupan sehari-hari</v>
      </c>
      <c r="K43" s="28">
        <f t="shared" si="5"/>
        <v>90</v>
      </c>
      <c r="L43" s="28" t="str">
        <f t="shared" si="6"/>
        <v>A</v>
      </c>
      <c r="M43" s="28">
        <f t="shared" si="7"/>
        <v>90</v>
      </c>
      <c r="N43" s="28" t="str">
        <f t="shared" si="8"/>
        <v>A</v>
      </c>
      <c r="O43" s="36">
        <v>1</v>
      </c>
      <c r="P43" s="28" t="str">
        <f t="shared" si="9"/>
        <v>Sangat terampil dalam menyampaikan hasil penelusuran informasi mengenai kisetsu dan shizen saigai serta cara menanggulanginya</v>
      </c>
      <c r="Q43" s="39"/>
      <c r="R43" s="39" t="s">
        <v>8</v>
      </c>
      <c r="S43" s="18"/>
      <c r="T43" s="44">
        <v>90</v>
      </c>
      <c r="U43" s="44">
        <v>90</v>
      </c>
      <c r="V43" s="41">
        <v>93.57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90</v>
      </c>
      <c r="AG43" s="44">
        <v>90</v>
      </c>
      <c r="AH43" s="43">
        <v>90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133683</v>
      </c>
      <c r="C44" s="19" t="s">
        <v>149</v>
      </c>
      <c r="D44" s="18"/>
      <c r="E44" s="28">
        <f t="shared" si="0"/>
        <v>88</v>
      </c>
      <c r="F44" s="28" t="str">
        <f t="shared" si="1"/>
        <v>A</v>
      </c>
      <c r="G44" s="28">
        <f t="shared" si="2"/>
        <v>88</v>
      </c>
      <c r="H44" s="28" t="str">
        <f t="shared" si="3"/>
        <v>A</v>
      </c>
      <c r="I44" s="36">
        <v>1</v>
      </c>
      <c r="J44" s="28" t="str">
        <f t="shared" si="4"/>
        <v>Memiliki kemampuan dalam mengaplikasikan materi kisetsu dan nihon no mukashi banashi dalam kehidupan sehari-hari</v>
      </c>
      <c r="K44" s="28">
        <f t="shared" si="5"/>
        <v>88.166666666666671</v>
      </c>
      <c r="L44" s="28" t="str">
        <f t="shared" si="6"/>
        <v>A</v>
      </c>
      <c r="M44" s="28">
        <f t="shared" si="7"/>
        <v>88.166666666666671</v>
      </c>
      <c r="N44" s="28" t="str">
        <f t="shared" si="8"/>
        <v>A</v>
      </c>
      <c r="O44" s="36">
        <v>1</v>
      </c>
      <c r="P44" s="28" t="str">
        <f t="shared" si="9"/>
        <v>Sangat terampil dalam menyampaikan hasil penelusuran informasi mengenai kisetsu dan shizen saigai serta cara menanggulanginya</v>
      </c>
      <c r="Q44" s="39"/>
      <c r="R44" s="39" t="s">
        <v>8</v>
      </c>
      <c r="S44" s="18"/>
      <c r="T44" s="44">
        <v>90</v>
      </c>
      <c r="U44" s="44">
        <v>88</v>
      </c>
      <c r="V44" s="41">
        <v>85.71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88</v>
      </c>
      <c r="AG44" s="44">
        <v>88</v>
      </c>
      <c r="AH44" s="43">
        <v>88.5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133699</v>
      </c>
      <c r="C45" s="19" t="s">
        <v>150</v>
      </c>
      <c r="D45" s="18"/>
      <c r="E45" s="28">
        <f t="shared" si="0"/>
        <v>90</v>
      </c>
      <c r="F45" s="28" t="str">
        <f t="shared" si="1"/>
        <v>A</v>
      </c>
      <c r="G45" s="28">
        <f t="shared" si="2"/>
        <v>90</v>
      </c>
      <c r="H45" s="28" t="str">
        <f t="shared" si="3"/>
        <v>A</v>
      </c>
      <c r="I45" s="36">
        <v>1</v>
      </c>
      <c r="J45" s="28" t="str">
        <f t="shared" si="4"/>
        <v>Memiliki kemampuan dalam mengaplikasikan materi kisetsu dan nihon no mukashi banashi dalam kehidupan sehari-hari</v>
      </c>
      <c r="K45" s="28">
        <f t="shared" si="5"/>
        <v>90</v>
      </c>
      <c r="L45" s="28" t="str">
        <f t="shared" si="6"/>
        <v>A</v>
      </c>
      <c r="M45" s="28">
        <f t="shared" si="7"/>
        <v>90</v>
      </c>
      <c r="N45" s="28" t="str">
        <f t="shared" si="8"/>
        <v>A</v>
      </c>
      <c r="O45" s="36">
        <v>1</v>
      </c>
      <c r="P45" s="28" t="str">
        <f t="shared" si="9"/>
        <v>Sangat terampil dalam menyampaikan hasil penelusuran informasi mengenai kisetsu dan shizen saigai serta cara menanggulanginya</v>
      </c>
      <c r="Q45" s="39"/>
      <c r="R45" s="39" t="s">
        <v>8</v>
      </c>
      <c r="S45" s="18"/>
      <c r="T45" s="44">
        <v>90</v>
      </c>
      <c r="U45" s="44">
        <v>90</v>
      </c>
      <c r="V45" s="41">
        <v>90.71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90</v>
      </c>
      <c r="AG45" s="44">
        <v>90</v>
      </c>
      <c r="AH45" s="43">
        <v>90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89.257142857142853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K11" activePane="bottomRight" state="frozen"/>
      <selection pane="topRight"/>
      <selection pane="bottomLeft"/>
      <selection pane="bottomRight" activeCell="K8" sqref="K8:P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7.5703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1248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1248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133713</v>
      </c>
      <c r="C11" s="19" t="s">
        <v>152</v>
      </c>
      <c r="D11" s="18"/>
      <c r="E11" s="28">
        <f t="shared" ref="E11:E50" si="0">IF((COUNTA(T11:AC11)&gt;0),(ROUND((AVERAGE(T11:AC11)),0)),"")</f>
        <v>92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92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mengaplikasikan materi kisetsu dan nihon no mukashi banashi dalam kehidupan sehari-hari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menyampaikan hasil penelusuran informasi mengenai kisetsu dan shizen saigai serta cara menanggulanginya</v>
      </c>
      <c r="Q11" s="39"/>
      <c r="R11" s="39" t="s">
        <v>8</v>
      </c>
      <c r="S11" s="18"/>
      <c r="T11" s="44">
        <v>90</v>
      </c>
      <c r="U11" s="44">
        <v>90</v>
      </c>
      <c r="V11" s="41">
        <v>96.43</v>
      </c>
      <c r="W11" s="1"/>
      <c r="X11" s="1"/>
      <c r="Y11" s="1"/>
      <c r="Z11" s="1"/>
      <c r="AA11" s="1"/>
      <c r="AB11" s="1"/>
      <c r="AC11" s="1"/>
      <c r="AD11" s="1"/>
      <c r="AE11" s="18"/>
      <c r="AF11" s="44">
        <v>90</v>
      </c>
      <c r="AG11" s="44">
        <v>90</v>
      </c>
      <c r="AH11" s="43">
        <v>90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133729</v>
      </c>
      <c r="C12" s="19" t="s">
        <v>153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dalam mengaplikasikan materi kisetsu dan nihon no mukashi banashi dalam kehidupan sehari-hari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menyampaikan hasil penelusuran informasi mengenai kisetsu dan shizen saigai serta cara menanggulanginya</v>
      </c>
      <c r="Q12" s="39"/>
      <c r="R12" s="39" t="s">
        <v>8</v>
      </c>
      <c r="S12" s="18"/>
      <c r="T12" s="44">
        <v>90</v>
      </c>
      <c r="U12" s="44">
        <v>90</v>
      </c>
      <c r="V12" s="41">
        <v>87.86</v>
      </c>
      <c r="W12" s="1"/>
      <c r="X12" s="1"/>
      <c r="Y12" s="1"/>
      <c r="Z12" s="1"/>
      <c r="AA12" s="1"/>
      <c r="AB12" s="1"/>
      <c r="AC12" s="1"/>
      <c r="AD12" s="1"/>
      <c r="AE12" s="18"/>
      <c r="AF12" s="44">
        <v>90</v>
      </c>
      <c r="AG12" s="44">
        <v>90</v>
      </c>
      <c r="AH12" s="43">
        <v>90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133745</v>
      </c>
      <c r="C13" s="19" t="s">
        <v>154</v>
      </c>
      <c r="D13" s="18"/>
      <c r="E13" s="28">
        <f t="shared" si="0"/>
        <v>87</v>
      </c>
      <c r="F13" s="28" t="str">
        <f t="shared" si="1"/>
        <v>A</v>
      </c>
      <c r="G13" s="28">
        <f t="shared" si="2"/>
        <v>87</v>
      </c>
      <c r="H13" s="28" t="str">
        <f t="shared" si="3"/>
        <v>A</v>
      </c>
      <c r="I13" s="36">
        <v>1</v>
      </c>
      <c r="J13" s="28" t="str">
        <f t="shared" si="4"/>
        <v>Memiliki kemampuan dalam mengaplikasikan materi kisetsu dan nihon no mukashi banashi dalam kehidupan sehari-hari</v>
      </c>
      <c r="K13" s="28">
        <f t="shared" si="5"/>
        <v>88.333333333333329</v>
      </c>
      <c r="L13" s="28" t="str">
        <f t="shared" si="6"/>
        <v>A</v>
      </c>
      <c r="M13" s="28">
        <f t="shared" si="7"/>
        <v>88.333333333333329</v>
      </c>
      <c r="N13" s="28" t="str">
        <f t="shared" si="8"/>
        <v>A</v>
      </c>
      <c r="O13" s="36">
        <v>1</v>
      </c>
      <c r="P13" s="28" t="str">
        <f t="shared" si="9"/>
        <v>Sangat terampil dalam menyampaikan hasil penelusuran informasi mengenai kisetsu dan shizen saigai serta cara menanggulanginya</v>
      </c>
      <c r="Q13" s="39"/>
      <c r="R13" s="39" t="s">
        <v>8</v>
      </c>
      <c r="S13" s="18"/>
      <c r="T13" s="44">
        <v>90</v>
      </c>
      <c r="U13" s="44">
        <v>90</v>
      </c>
      <c r="V13" s="41">
        <v>82.14</v>
      </c>
      <c r="W13" s="1"/>
      <c r="X13" s="1"/>
      <c r="Y13" s="1"/>
      <c r="Z13" s="1"/>
      <c r="AA13" s="1"/>
      <c r="AB13" s="1"/>
      <c r="AC13" s="1"/>
      <c r="AD13" s="1"/>
      <c r="AE13" s="18"/>
      <c r="AF13" s="44">
        <v>88</v>
      </c>
      <c r="AG13" s="44">
        <v>88</v>
      </c>
      <c r="AH13" s="43">
        <v>89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6">
        <v>1</v>
      </c>
      <c r="FH13" s="47" t="s">
        <v>188</v>
      </c>
      <c r="FI13" s="47" t="s">
        <v>190</v>
      </c>
      <c r="FJ13" s="45">
        <v>57341</v>
      </c>
      <c r="FK13" s="45">
        <v>57351</v>
      </c>
    </row>
    <row r="14" spans="1:167" x14ac:dyDescent="0.25">
      <c r="A14" s="19">
        <v>4</v>
      </c>
      <c r="B14" s="19">
        <v>133761</v>
      </c>
      <c r="C14" s="19" t="s">
        <v>155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mengaplikasikan materi kisetsu dan nihon no mukashi banashi dalam kehidupan sehari-hari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menyampaikan hasil penelusuran informasi mengenai kisetsu dan shizen saigai serta cara menanggulanginya</v>
      </c>
      <c r="Q14" s="39"/>
      <c r="R14" s="39" t="s">
        <v>8</v>
      </c>
      <c r="S14" s="18"/>
      <c r="T14" s="44">
        <v>90</v>
      </c>
      <c r="U14" s="44">
        <v>90</v>
      </c>
      <c r="V14" s="41">
        <v>82.14</v>
      </c>
      <c r="W14" s="1"/>
      <c r="X14" s="1"/>
      <c r="Y14" s="1"/>
      <c r="Z14" s="1"/>
      <c r="AA14" s="1"/>
      <c r="AB14" s="1"/>
      <c r="AC14" s="1"/>
      <c r="AD14" s="1"/>
      <c r="AE14" s="18"/>
      <c r="AF14" s="44">
        <v>90</v>
      </c>
      <c r="AG14" s="44">
        <v>90</v>
      </c>
      <c r="AH14" s="43">
        <v>90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6"/>
      <c r="FH14" s="47"/>
      <c r="FI14" s="47"/>
      <c r="FJ14" s="45"/>
      <c r="FK14" s="45"/>
    </row>
    <row r="15" spans="1:167" x14ac:dyDescent="0.25">
      <c r="A15" s="19">
        <v>5</v>
      </c>
      <c r="B15" s="19">
        <v>133777</v>
      </c>
      <c r="C15" s="19" t="s">
        <v>156</v>
      </c>
      <c r="D15" s="18"/>
      <c r="E15" s="28">
        <f t="shared" si="0"/>
        <v>87</v>
      </c>
      <c r="F15" s="28" t="str">
        <f t="shared" si="1"/>
        <v>A</v>
      </c>
      <c r="G15" s="28">
        <f t="shared" si="2"/>
        <v>87</v>
      </c>
      <c r="H15" s="28" t="str">
        <f t="shared" si="3"/>
        <v>A</v>
      </c>
      <c r="I15" s="36">
        <v>1</v>
      </c>
      <c r="J15" s="28" t="str">
        <f t="shared" si="4"/>
        <v>Memiliki kemampuan dalam mengaplikasikan materi kisetsu dan nihon no mukashi banashi dalam kehidupan sehari-hari</v>
      </c>
      <c r="K15" s="28">
        <f t="shared" si="5"/>
        <v>89.166666666666671</v>
      </c>
      <c r="L15" s="28" t="str">
        <f t="shared" si="6"/>
        <v>A</v>
      </c>
      <c r="M15" s="28">
        <f t="shared" si="7"/>
        <v>89.166666666666671</v>
      </c>
      <c r="N15" s="28" t="str">
        <f t="shared" si="8"/>
        <v>A</v>
      </c>
      <c r="O15" s="36">
        <v>1</v>
      </c>
      <c r="P15" s="28" t="str">
        <f t="shared" si="9"/>
        <v>Sangat terampil dalam menyampaikan hasil penelusuran informasi mengenai kisetsu dan shizen saigai serta cara menanggulanginya</v>
      </c>
      <c r="Q15" s="39"/>
      <c r="R15" s="39" t="s">
        <v>8</v>
      </c>
      <c r="S15" s="18"/>
      <c r="T15" s="44">
        <v>90</v>
      </c>
      <c r="U15" s="44">
        <v>90</v>
      </c>
      <c r="V15" s="41">
        <v>82.14</v>
      </c>
      <c r="W15" s="1"/>
      <c r="X15" s="1"/>
      <c r="Y15" s="1"/>
      <c r="Z15" s="1"/>
      <c r="AA15" s="1"/>
      <c r="AB15" s="1"/>
      <c r="AC15" s="1"/>
      <c r="AD15" s="1"/>
      <c r="AE15" s="18"/>
      <c r="AF15" s="44">
        <v>88</v>
      </c>
      <c r="AG15" s="44">
        <v>90</v>
      </c>
      <c r="AH15" s="43">
        <v>89.5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6">
        <v>2</v>
      </c>
      <c r="FH15" s="47" t="s">
        <v>189</v>
      </c>
      <c r="FI15" s="47" t="s">
        <v>191</v>
      </c>
      <c r="FJ15" s="45">
        <v>57342</v>
      </c>
      <c r="FK15" s="45">
        <v>57352</v>
      </c>
    </row>
    <row r="16" spans="1:167" x14ac:dyDescent="0.25">
      <c r="A16" s="19">
        <v>6</v>
      </c>
      <c r="B16" s="19">
        <v>133793</v>
      </c>
      <c r="C16" s="19" t="s">
        <v>157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dalam mengaplikasikan materi kisetsu dan nihon no mukashi banashi dalam kehidupan sehari-hari</v>
      </c>
      <c r="K16" s="28">
        <f t="shared" si="5"/>
        <v>89</v>
      </c>
      <c r="L16" s="28" t="str">
        <f t="shared" si="6"/>
        <v>A</v>
      </c>
      <c r="M16" s="28">
        <f t="shared" si="7"/>
        <v>89</v>
      </c>
      <c r="N16" s="28" t="str">
        <f t="shared" si="8"/>
        <v>A</v>
      </c>
      <c r="O16" s="36">
        <v>1</v>
      </c>
      <c r="P16" s="28" t="str">
        <f t="shared" si="9"/>
        <v>Sangat terampil dalam menyampaikan hasil penelusuran informasi mengenai kisetsu dan shizen saigai serta cara menanggulanginya</v>
      </c>
      <c r="Q16" s="39"/>
      <c r="R16" s="39" t="s">
        <v>8</v>
      </c>
      <c r="S16" s="18"/>
      <c r="T16" s="44">
        <v>88</v>
      </c>
      <c r="U16" s="44">
        <v>90</v>
      </c>
      <c r="V16" s="41">
        <v>90.71</v>
      </c>
      <c r="W16" s="1"/>
      <c r="X16" s="1"/>
      <c r="Y16" s="1"/>
      <c r="Z16" s="1"/>
      <c r="AA16" s="1"/>
      <c r="AB16" s="1"/>
      <c r="AC16" s="1"/>
      <c r="AD16" s="1"/>
      <c r="AE16" s="18"/>
      <c r="AF16" s="44">
        <v>90</v>
      </c>
      <c r="AG16" s="44">
        <v>88</v>
      </c>
      <c r="AH16" s="43">
        <v>89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6"/>
      <c r="FH16" s="47"/>
      <c r="FI16" s="47"/>
      <c r="FJ16" s="45"/>
      <c r="FK16" s="45"/>
    </row>
    <row r="17" spans="1:167" x14ac:dyDescent="0.25">
      <c r="A17" s="19">
        <v>7</v>
      </c>
      <c r="B17" s="19">
        <v>133809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mengaplikasikan materi kisetsu dan nihon no mukashi banashi dalam kehidupan sehari-hari</v>
      </c>
      <c r="K17" s="28">
        <f t="shared" si="5"/>
        <v>89.166666666666671</v>
      </c>
      <c r="L17" s="28" t="str">
        <f t="shared" si="6"/>
        <v>A</v>
      </c>
      <c r="M17" s="28">
        <f t="shared" si="7"/>
        <v>89.166666666666671</v>
      </c>
      <c r="N17" s="28" t="str">
        <f t="shared" si="8"/>
        <v>A</v>
      </c>
      <c r="O17" s="36">
        <v>1</v>
      </c>
      <c r="P17" s="28" t="str">
        <f t="shared" si="9"/>
        <v>Sangat terampil dalam menyampaikan hasil penelusuran informasi mengenai kisetsu dan shizen saigai serta cara menanggulanginya</v>
      </c>
      <c r="Q17" s="39"/>
      <c r="R17" s="39" t="s">
        <v>8</v>
      </c>
      <c r="S17" s="18"/>
      <c r="T17" s="44">
        <v>90</v>
      </c>
      <c r="U17" s="44">
        <v>90</v>
      </c>
      <c r="V17" s="41">
        <v>82.14</v>
      </c>
      <c r="W17" s="1"/>
      <c r="X17" s="1"/>
      <c r="Y17" s="1"/>
      <c r="Z17" s="1"/>
      <c r="AA17" s="1"/>
      <c r="AB17" s="1"/>
      <c r="AC17" s="1"/>
      <c r="AD17" s="1"/>
      <c r="AE17" s="18"/>
      <c r="AF17" s="44">
        <v>88</v>
      </c>
      <c r="AG17" s="44">
        <v>90</v>
      </c>
      <c r="AH17" s="43">
        <v>89.5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6">
        <v>3</v>
      </c>
      <c r="FH17" s="47"/>
      <c r="FI17" s="47"/>
      <c r="FJ17" s="45">
        <v>57343</v>
      </c>
      <c r="FK17" s="45">
        <v>57353</v>
      </c>
    </row>
    <row r="18" spans="1:167" x14ac:dyDescent="0.25">
      <c r="A18" s="19">
        <v>8</v>
      </c>
      <c r="B18" s="19">
        <v>133825</v>
      </c>
      <c r="C18" s="19" t="s">
        <v>159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mengaplikasikan materi kisetsu dan nihon no mukashi banashi dalam kehidupan sehari-hari</v>
      </c>
      <c r="K18" s="28">
        <f t="shared" si="5"/>
        <v>86.916666666666671</v>
      </c>
      <c r="L18" s="28" t="str">
        <f t="shared" si="6"/>
        <v>A</v>
      </c>
      <c r="M18" s="28">
        <f t="shared" si="7"/>
        <v>86.916666666666671</v>
      </c>
      <c r="N18" s="28" t="str">
        <f t="shared" si="8"/>
        <v>A</v>
      </c>
      <c r="O18" s="36">
        <v>1</v>
      </c>
      <c r="P18" s="28" t="str">
        <f t="shared" si="9"/>
        <v>Sangat terampil dalam menyampaikan hasil penelusuran informasi mengenai kisetsu dan shizen saigai serta cara menanggulanginya</v>
      </c>
      <c r="Q18" s="39"/>
      <c r="R18" s="39" t="s">
        <v>8</v>
      </c>
      <c r="S18" s="18"/>
      <c r="T18" s="44">
        <v>90</v>
      </c>
      <c r="U18" s="44">
        <v>88</v>
      </c>
      <c r="V18" s="41">
        <v>90.71</v>
      </c>
      <c r="W18" s="1"/>
      <c r="X18" s="1"/>
      <c r="Y18" s="1"/>
      <c r="Z18" s="1"/>
      <c r="AA18" s="1"/>
      <c r="AB18" s="1"/>
      <c r="AC18" s="1"/>
      <c r="AD18" s="1"/>
      <c r="AE18" s="18"/>
      <c r="AF18" s="44">
        <v>85</v>
      </c>
      <c r="AG18" s="44">
        <v>88</v>
      </c>
      <c r="AH18" s="43">
        <v>87.75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6"/>
      <c r="FH18" s="47"/>
      <c r="FI18" s="47"/>
      <c r="FJ18" s="45"/>
      <c r="FK18" s="45"/>
    </row>
    <row r="19" spans="1:167" x14ac:dyDescent="0.25">
      <c r="A19" s="19">
        <v>9</v>
      </c>
      <c r="B19" s="19">
        <v>133841</v>
      </c>
      <c r="C19" s="19" t="s">
        <v>160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dalam mengaplikasikan materi kisetsu dan nihon no mukashi banashi dalam kehidupan sehari-hari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menyampaikan hasil penelusuran informasi mengenai kisetsu dan shizen saigai serta cara menanggulanginya</v>
      </c>
      <c r="Q19" s="39"/>
      <c r="R19" s="39" t="s">
        <v>8</v>
      </c>
      <c r="S19" s="18"/>
      <c r="T19" s="44">
        <v>90</v>
      </c>
      <c r="U19" s="44">
        <v>88</v>
      </c>
      <c r="V19" s="41">
        <v>90.71</v>
      </c>
      <c r="W19" s="1"/>
      <c r="X19" s="1"/>
      <c r="Y19" s="1"/>
      <c r="Z19" s="1"/>
      <c r="AA19" s="1"/>
      <c r="AB19" s="1"/>
      <c r="AC19" s="1"/>
      <c r="AD19" s="1"/>
      <c r="AE19" s="18"/>
      <c r="AF19" s="44">
        <v>88</v>
      </c>
      <c r="AG19" s="44">
        <v>90</v>
      </c>
      <c r="AH19" s="43">
        <v>89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6">
        <v>4</v>
      </c>
      <c r="FH19" s="47"/>
      <c r="FI19" s="47"/>
      <c r="FJ19" s="45">
        <v>57344</v>
      </c>
      <c r="FK19" s="45">
        <v>57354</v>
      </c>
    </row>
    <row r="20" spans="1:167" x14ac:dyDescent="0.25">
      <c r="A20" s="19">
        <v>10</v>
      </c>
      <c r="B20" s="19">
        <v>133857</v>
      </c>
      <c r="C20" s="19" t="s">
        <v>161</v>
      </c>
      <c r="D20" s="18"/>
      <c r="E20" s="28">
        <f t="shared" si="0"/>
        <v>90</v>
      </c>
      <c r="F20" s="28" t="str">
        <f t="shared" si="1"/>
        <v>A</v>
      </c>
      <c r="G20" s="28">
        <f t="shared" si="2"/>
        <v>90</v>
      </c>
      <c r="H20" s="28" t="str">
        <f t="shared" si="3"/>
        <v>A</v>
      </c>
      <c r="I20" s="36">
        <v>1</v>
      </c>
      <c r="J20" s="28" t="str">
        <f t="shared" si="4"/>
        <v>Memiliki kemampuan dalam mengaplikasikan materi kisetsu dan nihon no mukashi banashi dalam kehidupan sehari-hari</v>
      </c>
      <c r="K20" s="28">
        <f t="shared" si="5"/>
        <v>88.333333333333329</v>
      </c>
      <c r="L20" s="28" t="str">
        <f t="shared" si="6"/>
        <v>A</v>
      </c>
      <c r="M20" s="28">
        <f t="shared" si="7"/>
        <v>88.333333333333329</v>
      </c>
      <c r="N20" s="28" t="str">
        <f t="shared" si="8"/>
        <v>A</v>
      </c>
      <c r="O20" s="36">
        <v>1</v>
      </c>
      <c r="P20" s="28" t="str">
        <f t="shared" si="9"/>
        <v>Sangat terampil dalam menyampaikan hasil penelusuran informasi mengenai kisetsu dan shizen saigai serta cara menanggulanginya</v>
      </c>
      <c r="Q20" s="39"/>
      <c r="R20" s="39" t="s">
        <v>8</v>
      </c>
      <c r="S20" s="18"/>
      <c r="T20" s="44">
        <v>90</v>
      </c>
      <c r="U20" s="44">
        <v>90</v>
      </c>
      <c r="V20" s="41">
        <v>90.71</v>
      </c>
      <c r="W20" s="1"/>
      <c r="X20" s="1"/>
      <c r="Y20" s="1"/>
      <c r="Z20" s="1"/>
      <c r="AA20" s="1"/>
      <c r="AB20" s="1"/>
      <c r="AC20" s="1"/>
      <c r="AD20" s="1"/>
      <c r="AE20" s="18"/>
      <c r="AF20" s="44">
        <v>88</v>
      </c>
      <c r="AG20" s="44">
        <v>88</v>
      </c>
      <c r="AH20" s="43">
        <v>89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6"/>
      <c r="FH20" s="47"/>
      <c r="FI20" s="47"/>
      <c r="FJ20" s="45"/>
      <c r="FK20" s="45"/>
    </row>
    <row r="21" spans="1:167" x14ac:dyDescent="0.25">
      <c r="A21" s="19">
        <v>11</v>
      </c>
      <c r="B21" s="19">
        <v>133873</v>
      </c>
      <c r="C21" s="19" t="s">
        <v>162</v>
      </c>
      <c r="D21" s="18"/>
      <c r="E21" s="28">
        <f t="shared" si="0"/>
        <v>90</v>
      </c>
      <c r="F21" s="28" t="str">
        <f t="shared" si="1"/>
        <v>A</v>
      </c>
      <c r="G21" s="28">
        <f t="shared" si="2"/>
        <v>90</v>
      </c>
      <c r="H21" s="28" t="str">
        <f t="shared" si="3"/>
        <v>A</v>
      </c>
      <c r="I21" s="36">
        <v>1</v>
      </c>
      <c r="J21" s="28" t="str">
        <f t="shared" si="4"/>
        <v>Memiliki kemampuan dalam mengaplikasikan materi kisetsu dan nihon no mukashi banashi dalam kehidupan sehari-hari</v>
      </c>
      <c r="K21" s="28">
        <f t="shared" si="5"/>
        <v>86.916666666666671</v>
      </c>
      <c r="L21" s="28" t="str">
        <f t="shared" si="6"/>
        <v>A</v>
      </c>
      <c r="M21" s="28">
        <f t="shared" si="7"/>
        <v>86.916666666666671</v>
      </c>
      <c r="N21" s="28" t="str">
        <f t="shared" si="8"/>
        <v>A</v>
      </c>
      <c r="O21" s="36">
        <v>1</v>
      </c>
      <c r="P21" s="28" t="str">
        <f t="shared" si="9"/>
        <v>Sangat terampil dalam menyampaikan hasil penelusuran informasi mengenai kisetsu dan shizen saigai serta cara menanggulanginya</v>
      </c>
      <c r="Q21" s="39"/>
      <c r="R21" s="39" t="s">
        <v>8</v>
      </c>
      <c r="S21" s="18"/>
      <c r="T21" s="44">
        <v>90</v>
      </c>
      <c r="U21" s="44">
        <v>88</v>
      </c>
      <c r="V21" s="41">
        <v>90.71</v>
      </c>
      <c r="W21" s="1"/>
      <c r="X21" s="1"/>
      <c r="Y21" s="1"/>
      <c r="Z21" s="1"/>
      <c r="AA21" s="1"/>
      <c r="AB21" s="1"/>
      <c r="AC21" s="1"/>
      <c r="AD21" s="1"/>
      <c r="AE21" s="18"/>
      <c r="AF21" s="44">
        <v>88</v>
      </c>
      <c r="AG21" s="44">
        <v>85</v>
      </c>
      <c r="AH21" s="43">
        <v>87.75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6">
        <v>5</v>
      </c>
      <c r="FH21" s="47"/>
      <c r="FI21" s="47"/>
      <c r="FJ21" s="45">
        <v>57345</v>
      </c>
      <c r="FK21" s="45">
        <v>57355</v>
      </c>
    </row>
    <row r="22" spans="1:167" x14ac:dyDescent="0.25">
      <c r="A22" s="19">
        <v>12</v>
      </c>
      <c r="B22" s="19">
        <v>133889</v>
      </c>
      <c r="C22" s="19" t="s">
        <v>163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mengaplikasikan materi kisetsu dan nihon no mukashi banashi dalam kehidupan sehari-hari</v>
      </c>
      <c r="K22" s="28">
        <f t="shared" si="5"/>
        <v>86.916666666666671</v>
      </c>
      <c r="L22" s="28" t="str">
        <f t="shared" si="6"/>
        <v>A</v>
      </c>
      <c r="M22" s="28">
        <f t="shared" si="7"/>
        <v>86.916666666666671</v>
      </c>
      <c r="N22" s="28" t="str">
        <f t="shared" si="8"/>
        <v>A</v>
      </c>
      <c r="O22" s="36">
        <v>1</v>
      </c>
      <c r="P22" s="28" t="str">
        <f t="shared" si="9"/>
        <v>Sangat terampil dalam menyampaikan hasil penelusuran informasi mengenai kisetsu dan shizen saigai serta cara menanggulanginya</v>
      </c>
      <c r="Q22" s="39"/>
      <c r="R22" s="39" t="s">
        <v>8</v>
      </c>
      <c r="S22" s="18"/>
      <c r="T22" s="44">
        <v>90</v>
      </c>
      <c r="U22" s="44">
        <v>88</v>
      </c>
      <c r="V22" s="41">
        <v>82.14</v>
      </c>
      <c r="W22" s="1"/>
      <c r="X22" s="1"/>
      <c r="Y22" s="1"/>
      <c r="Z22" s="1"/>
      <c r="AA22" s="1"/>
      <c r="AB22" s="1"/>
      <c r="AC22" s="1"/>
      <c r="AD22" s="1"/>
      <c r="AE22" s="18"/>
      <c r="AF22" s="44">
        <v>85</v>
      </c>
      <c r="AG22" s="44">
        <v>88</v>
      </c>
      <c r="AH22" s="43">
        <v>87.75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6"/>
      <c r="FH22" s="47"/>
      <c r="FI22" s="47"/>
      <c r="FJ22" s="45"/>
      <c r="FK22" s="45"/>
    </row>
    <row r="23" spans="1:167" x14ac:dyDescent="0.25">
      <c r="A23" s="19">
        <v>13</v>
      </c>
      <c r="B23" s="19">
        <v>133905</v>
      </c>
      <c r="C23" s="19" t="s">
        <v>164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dalam mengaplikasikan materi kisetsu dan nihon no mukashi banashi dalam kehidupan sehari-hari</v>
      </c>
      <c r="K23" s="28">
        <f t="shared" si="5"/>
        <v>89.166666666666671</v>
      </c>
      <c r="L23" s="28" t="str">
        <f t="shared" si="6"/>
        <v>A</v>
      </c>
      <c r="M23" s="28">
        <f t="shared" si="7"/>
        <v>89.166666666666671</v>
      </c>
      <c r="N23" s="28" t="str">
        <f t="shared" si="8"/>
        <v>A</v>
      </c>
      <c r="O23" s="36">
        <v>1</v>
      </c>
      <c r="P23" s="28" t="str">
        <f t="shared" si="9"/>
        <v>Sangat terampil dalam menyampaikan hasil penelusuran informasi mengenai kisetsu dan shizen saigai serta cara menanggulanginya</v>
      </c>
      <c r="Q23" s="39"/>
      <c r="R23" s="39" t="s">
        <v>8</v>
      </c>
      <c r="S23" s="18"/>
      <c r="T23" s="44">
        <v>90</v>
      </c>
      <c r="U23" s="44">
        <v>90</v>
      </c>
      <c r="V23" s="41">
        <v>90.71</v>
      </c>
      <c r="W23" s="1"/>
      <c r="X23" s="1"/>
      <c r="Y23" s="1"/>
      <c r="Z23" s="1"/>
      <c r="AA23" s="1"/>
      <c r="AB23" s="1"/>
      <c r="AC23" s="1"/>
      <c r="AD23" s="1"/>
      <c r="AE23" s="18"/>
      <c r="AF23" s="44">
        <v>88</v>
      </c>
      <c r="AG23" s="44">
        <v>90</v>
      </c>
      <c r="AH23" s="43">
        <v>89.5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6">
        <v>6</v>
      </c>
      <c r="FH23" s="47"/>
      <c r="FI23" s="47"/>
      <c r="FJ23" s="45">
        <v>57346</v>
      </c>
      <c r="FK23" s="45">
        <v>57356</v>
      </c>
    </row>
    <row r="24" spans="1:167" x14ac:dyDescent="0.25">
      <c r="A24" s="19">
        <v>14</v>
      </c>
      <c r="B24" s="19">
        <v>133921</v>
      </c>
      <c r="C24" s="19" t="s">
        <v>165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dalam mengaplikasikan materi kisetsu dan nihon no mukashi banashi dalam kehidupan sehari-hari</v>
      </c>
      <c r="K24" s="28">
        <f t="shared" si="5"/>
        <v>88.166666666666671</v>
      </c>
      <c r="L24" s="28" t="str">
        <f t="shared" si="6"/>
        <v>A</v>
      </c>
      <c r="M24" s="28">
        <f t="shared" si="7"/>
        <v>88.166666666666671</v>
      </c>
      <c r="N24" s="28" t="str">
        <f t="shared" si="8"/>
        <v>A</v>
      </c>
      <c r="O24" s="36">
        <v>1</v>
      </c>
      <c r="P24" s="28" t="str">
        <f t="shared" si="9"/>
        <v>Sangat terampil dalam menyampaikan hasil penelusuran informasi mengenai kisetsu dan shizen saigai serta cara menanggulanginya</v>
      </c>
      <c r="Q24" s="39"/>
      <c r="R24" s="39" t="s">
        <v>8</v>
      </c>
      <c r="S24" s="18"/>
      <c r="T24" s="44">
        <v>90</v>
      </c>
      <c r="U24" s="44">
        <v>88</v>
      </c>
      <c r="V24" s="41">
        <v>96.43</v>
      </c>
      <c r="W24" s="1"/>
      <c r="X24" s="1"/>
      <c r="Y24" s="1"/>
      <c r="Z24" s="1"/>
      <c r="AA24" s="1"/>
      <c r="AB24" s="1"/>
      <c r="AC24" s="1"/>
      <c r="AD24" s="1"/>
      <c r="AE24" s="18"/>
      <c r="AF24" s="44">
        <v>88</v>
      </c>
      <c r="AG24" s="44">
        <v>88</v>
      </c>
      <c r="AH24" s="43">
        <v>88.5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6"/>
      <c r="FH24" s="47"/>
      <c r="FI24" s="47"/>
      <c r="FJ24" s="45"/>
      <c r="FK24" s="45"/>
    </row>
    <row r="25" spans="1:167" x14ac:dyDescent="0.25">
      <c r="A25" s="19">
        <v>15</v>
      </c>
      <c r="B25" s="19">
        <v>133937</v>
      </c>
      <c r="C25" s="19" t="s">
        <v>166</v>
      </c>
      <c r="D25" s="18"/>
      <c r="E25" s="28">
        <f t="shared" si="0"/>
        <v>87</v>
      </c>
      <c r="F25" s="28" t="str">
        <f t="shared" si="1"/>
        <v>A</v>
      </c>
      <c r="G25" s="28">
        <f t="shared" si="2"/>
        <v>87</v>
      </c>
      <c r="H25" s="28" t="str">
        <f t="shared" si="3"/>
        <v>A</v>
      </c>
      <c r="I25" s="36">
        <v>1</v>
      </c>
      <c r="J25" s="28" t="str">
        <f t="shared" si="4"/>
        <v>Memiliki kemampuan dalam mengaplikasikan materi kisetsu dan nihon no mukashi banashi dalam kehidupan sehari-hari</v>
      </c>
      <c r="K25" s="28">
        <f t="shared" si="5"/>
        <v>88.333333333333329</v>
      </c>
      <c r="L25" s="28" t="str">
        <f t="shared" si="6"/>
        <v>A</v>
      </c>
      <c r="M25" s="28">
        <f t="shared" si="7"/>
        <v>88.333333333333329</v>
      </c>
      <c r="N25" s="28" t="str">
        <f t="shared" si="8"/>
        <v>A</v>
      </c>
      <c r="O25" s="36">
        <v>1</v>
      </c>
      <c r="P25" s="28" t="str">
        <f t="shared" si="9"/>
        <v>Sangat terampil dalam menyampaikan hasil penelusuran informasi mengenai kisetsu dan shizen saigai serta cara menanggulanginya</v>
      </c>
      <c r="Q25" s="39"/>
      <c r="R25" s="39" t="s">
        <v>8</v>
      </c>
      <c r="S25" s="18"/>
      <c r="T25" s="44">
        <v>90</v>
      </c>
      <c r="U25" s="44">
        <v>90</v>
      </c>
      <c r="V25" s="41">
        <v>82.14</v>
      </c>
      <c r="W25" s="1"/>
      <c r="X25" s="1"/>
      <c r="Y25" s="1"/>
      <c r="Z25" s="1"/>
      <c r="AA25" s="1"/>
      <c r="AB25" s="1"/>
      <c r="AC25" s="1"/>
      <c r="AD25" s="1"/>
      <c r="AE25" s="18"/>
      <c r="AF25" s="44">
        <v>88</v>
      </c>
      <c r="AG25" s="44">
        <v>88</v>
      </c>
      <c r="AH25" s="43">
        <v>89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6">
        <v>7</v>
      </c>
      <c r="FH25" s="47"/>
      <c r="FI25" s="47"/>
      <c r="FJ25" s="45">
        <v>57347</v>
      </c>
      <c r="FK25" s="45">
        <v>57357</v>
      </c>
    </row>
    <row r="26" spans="1:167" x14ac:dyDescent="0.25">
      <c r="A26" s="19">
        <v>16</v>
      </c>
      <c r="B26" s="19">
        <v>133985</v>
      </c>
      <c r="C26" s="19" t="s">
        <v>167</v>
      </c>
      <c r="D26" s="18"/>
      <c r="E26" s="28">
        <f t="shared" si="0"/>
        <v>87</v>
      </c>
      <c r="F26" s="28" t="str">
        <f t="shared" si="1"/>
        <v>A</v>
      </c>
      <c r="G26" s="28">
        <f t="shared" si="2"/>
        <v>87</v>
      </c>
      <c r="H26" s="28" t="str">
        <f t="shared" si="3"/>
        <v>A</v>
      </c>
      <c r="I26" s="36">
        <v>1</v>
      </c>
      <c r="J26" s="28" t="str">
        <f t="shared" si="4"/>
        <v>Memiliki kemampuan dalam mengaplikasikan materi kisetsu dan nihon no mukashi banashi dalam kehidupan sehari-hari</v>
      </c>
      <c r="K26" s="28">
        <f t="shared" si="5"/>
        <v>88.166666666666671</v>
      </c>
      <c r="L26" s="28" t="str">
        <f t="shared" si="6"/>
        <v>A</v>
      </c>
      <c r="M26" s="28">
        <f t="shared" si="7"/>
        <v>88.166666666666671</v>
      </c>
      <c r="N26" s="28" t="str">
        <f t="shared" si="8"/>
        <v>A</v>
      </c>
      <c r="O26" s="36">
        <v>1</v>
      </c>
      <c r="P26" s="28" t="str">
        <f t="shared" si="9"/>
        <v>Sangat terampil dalam menyampaikan hasil penelusuran informasi mengenai kisetsu dan shizen saigai serta cara menanggulanginya</v>
      </c>
      <c r="Q26" s="39"/>
      <c r="R26" s="39" t="s">
        <v>8</v>
      </c>
      <c r="S26" s="18"/>
      <c r="T26" s="44">
        <v>90</v>
      </c>
      <c r="U26" s="44">
        <v>88</v>
      </c>
      <c r="V26" s="41">
        <v>82.14</v>
      </c>
      <c r="W26" s="1"/>
      <c r="X26" s="1"/>
      <c r="Y26" s="1"/>
      <c r="Z26" s="1"/>
      <c r="AA26" s="1"/>
      <c r="AB26" s="1"/>
      <c r="AC26" s="1"/>
      <c r="AD26" s="1"/>
      <c r="AE26" s="18"/>
      <c r="AF26" s="44">
        <v>88</v>
      </c>
      <c r="AG26" s="44">
        <v>88</v>
      </c>
      <c r="AH26" s="43">
        <v>88.5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6"/>
      <c r="FH26" s="47"/>
      <c r="FI26" s="47"/>
      <c r="FJ26" s="45"/>
      <c r="FK26" s="45"/>
    </row>
    <row r="27" spans="1:167" x14ac:dyDescent="0.25">
      <c r="A27" s="19">
        <v>17</v>
      </c>
      <c r="B27" s="19">
        <v>133953</v>
      </c>
      <c r="C27" s="19" t="s">
        <v>168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dalam mengaplikasikan materi kisetsu dan nihon no mukashi banashi dalam kehidupan sehari-hari</v>
      </c>
      <c r="K27" s="28">
        <f t="shared" si="5"/>
        <v>86.666666666666671</v>
      </c>
      <c r="L27" s="28" t="str">
        <f t="shared" si="6"/>
        <v>A</v>
      </c>
      <c r="M27" s="28">
        <f t="shared" si="7"/>
        <v>86.666666666666671</v>
      </c>
      <c r="N27" s="28" t="str">
        <f t="shared" si="8"/>
        <v>A</v>
      </c>
      <c r="O27" s="36">
        <v>1</v>
      </c>
      <c r="P27" s="28" t="str">
        <f t="shared" si="9"/>
        <v>Sangat terampil dalam menyampaikan hasil penelusuran informasi mengenai kisetsu dan shizen saigai serta cara menanggulanginya</v>
      </c>
      <c r="Q27" s="39"/>
      <c r="R27" s="39" t="s">
        <v>8</v>
      </c>
      <c r="S27" s="18"/>
      <c r="T27" s="44">
        <v>90</v>
      </c>
      <c r="U27" s="44">
        <v>85</v>
      </c>
      <c r="V27" s="41">
        <v>82.14</v>
      </c>
      <c r="W27" s="1"/>
      <c r="X27" s="1"/>
      <c r="Y27" s="1"/>
      <c r="Z27" s="1"/>
      <c r="AA27" s="1"/>
      <c r="AB27" s="1"/>
      <c r="AC27" s="1"/>
      <c r="AD27" s="1"/>
      <c r="AE27" s="18"/>
      <c r="AF27" s="44">
        <v>85</v>
      </c>
      <c r="AG27" s="44">
        <v>88</v>
      </c>
      <c r="AH27" s="43">
        <v>87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6">
        <v>8</v>
      </c>
      <c r="FH27" s="47"/>
      <c r="FI27" s="47"/>
      <c r="FJ27" s="45">
        <v>57348</v>
      </c>
      <c r="FK27" s="45">
        <v>57358</v>
      </c>
    </row>
    <row r="28" spans="1:167" x14ac:dyDescent="0.25">
      <c r="A28" s="19">
        <v>18</v>
      </c>
      <c r="B28" s="19">
        <v>133969</v>
      </c>
      <c r="C28" s="19" t="s">
        <v>169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dalam mengaplikasikan materi kisetsu dan nihon no mukashi banashi dalam kehidupan sehari-hari</v>
      </c>
      <c r="K28" s="28">
        <f t="shared" si="5"/>
        <v>86.5</v>
      </c>
      <c r="L28" s="28" t="str">
        <f t="shared" si="6"/>
        <v>A</v>
      </c>
      <c r="M28" s="28">
        <f t="shared" si="7"/>
        <v>86.5</v>
      </c>
      <c r="N28" s="28" t="str">
        <f t="shared" si="8"/>
        <v>A</v>
      </c>
      <c r="O28" s="36">
        <v>1</v>
      </c>
      <c r="P28" s="28" t="str">
        <f t="shared" si="9"/>
        <v>Sangat terampil dalam menyampaikan hasil penelusuran informasi mengenai kisetsu dan shizen saigai serta cara menanggulanginya</v>
      </c>
      <c r="Q28" s="39"/>
      <c r="R28" s="39" t="s">
        <v>8</v>
      </c>
      <c r="S28" s="18"/>
      <c r="T28" s="44">
        <v>88</v>
      </c>
      <c r="U28" s="44">
        <v>85</v>
      </c>
      <c r="V28" s="41">
        <v>82.14</v>
      </c>
      <c r="W28" s="1"/>
      <c r="X28" s="1"/>
      <c r="Y28" s="1"/>
      <c r="Z28" s="1"/>
      <c r="AA28" s="1"/>
      <c r="AB28" s="1"/>
      <c r="AC28" s="1"/>
      <c r="AD28" s="1"/>
      <c r="AE28" s="18"/>
      <c r="AF28" s="44">
        <v>88</v>
      </c>
      <c r="AG28" s="44">
        <v>85</v>
      </c>
      <c r="AH28" s="43">
        <v>86.5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6"/>
      <c r="FH28" s="47"/>
      <c r="FI28" s="47"/>
      <c r="FJ28" s="45"/>
      <c r="FK28" s="45"/>
    </row>
    <row r="29" spans="1:167" x14ac:dyDescent="0.25">
      <c r="A29" s="19">
        <v>19</v>
      </c>
      <c r="B29" s="19">
        <v>134001</v>
      </c>
      <c r="C29" s="19" t="s">
        <v>170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dalam mengaplikasikan materi kisetsu dan nihon no mukashi banashi dalam kehidupan sehari-hari</v>
      </c>
      <c r="K29" s="28">
        <f t="shared" si="5"/>
        <v>88.333333333333329</v>
      </c>
      <c r="L29" s="28" t="str">
        <f t="shared" si="6"/>
        <v>A</v>
      </c>
      <c r="M29" s="28">
        <f t="shared" si="7"/>
        <v>88.333333333333329</v>
      </c>
      <c r="N29" s="28" t="str">
        <f t="shared" si="8"/>
        <v>A</v>
      </c>
      <c r="O29" s="36">
        <v>1</v>
      </c>
      <c r="P29" s="28" t="str">
        <f t="shared" si="9"/>
        <v>Sangat terampil dalam menyampaikan hasil penelusuran informasi mengenai kisetsu dan shizen saigai serta cara menanggulanginya</v>
      </c>
      <c r="Q29" s="39"/>
      <c r="R29" s="39" t="s">
        <v>8</v>
      </c>
      <c r="S29" s="18"/>
      <c r="T29" s="44">
        <v>90</v>
      </c>
      <c r="U29" s="44">
        <v>90</v>
      </c>
      <c r="V29" s="41">
        <v>87.86</v>
      </c>
      <c r="W29" s="1"/>
      <c r="X29" s="1"/>
      <c r="Y29" s="1"/>
      <c r="Z29" s="1"/>
      <c r="AA29" s="1"/>
      <c r="AB29" s="1"/>
      <c r="AC29" s="1"/>
      <c r="AD29" s="1"/>
      <c r="AE29" s="18"/>
      <c r="AF29" s="44">
        <v>88</v>
      </c>
      <c r="AG29" s="44">
        <v>88</v>
      </c>
      <c r="AH29" s="43">
        <v>89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6">
        <v>9</v>
      </c>
      <c r="FH29" s="47"/>
      <c r="FI29" s="47"/>
      <c r="FJ29" s="45">
        <v>57349</v>
      </c>
      <c r="FK29" s="45">
        <v>57359</v>
      </c>
    </row>
    <row r="30" spans="1:167" x14ac:dyDescent="0.25">
      <c r="A30" s="19">
        <v>20</v>
      </c>
      <c r="B30" s="19">
        <v>134017</v>
      </c>
      <c r="C30" s="19" t="s">
        <v>171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dalam mengaplikasikan materi kisetsu dan nihon no mukashi banashi dalam kehidupan sehari-hari</v>
      </c>
      <c r="K30" s="28">
        <f t="shared" si="5"/>
        <v>86.75</v>
      </c>
      <c r="L30" s="28" t="str">
        <f t="shared" si="6"/>
        <v>A</v>
      </c>
      <c r="M30" s="28">
        <f t="shared" si="7"/>
        <v>86.75</v>
      </c>
      <c r="N30" s="28" t="str">
        <f t="shared" si="8"/>
        <v>A</v>
      </c>
      <c r="O30" s="36">
        <v>1</v>
      </c>
      <c r="P30" s="28" t="str">
        <f t="shared" si="9"/>
        <v>Sangat terampil dalam menyampaikan hasil penelusuran informasi mengenai kisetsu dan shizen saigai serta cara menanggulanginya</v>
      </c>
      <c r="Q30" s="39"/>
      <c r="R30" s="39" t="s">
        <v>8</v>
      </c>
      <c r="S30" s="18"/>
      <c r="T30" s="44">
        <v>88</v>
      </c>
      <c r="U30" s="44">
        <v>88</v>
      </c>
      <c r="V30" s="41">
        <v>82.14</v>
      </c>
      <c r="W30" s="1"/>
      <c r="X30" s="1"/>
      <c r="Y30" s="1"/>
      <c r="Z30" s="1"/>
      <c r="AA30" s="1"/>
      <c r="AB30" s="1"/>
      <c r="AC30" s="1"/>
      <c r="AD30" s="1"/>
      <c r="AE30" s="18"/>
      <c r="AF30" s="44">
        <v>85</v>
      </c>
      <c r="AG30" s="44">
        <v>88</v>
      </c>
      <c r="AH30" s="43">
        <v>87.25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6"/>
      <c r="FH30" s="47"/>
      <c r="FI30" s="47"/>
      <c r="FJ30" s="45"/>
      <c r="FK30" s="45"/>
    </row>
    <row r="31" spans="1:167" x14ac:dyDescent="0.25">
      <c r="A31" s="19">
        <v>21</v>
      </c>
      <c r="B31" s="19">
        <v>134033</v>
      </c>
      <c r="C31" s="19" t="s">
        <v>172</v>
      </c>
      <c r="D31" s="18"/>
      <c r="E31" s="28">
        <f t="shared" si="0"/>
        <v>89</v>
      </c>
      <c r="F31" s="28" t="str">
        <f t="shared" si="1"/>
        <v>A</v>
      </c>
      <c r="G31" s="28">
        <f t="shared" si="2"/>
        <v>89</v>
      </c>
      <c r="H31" s="28" t="str">
        <f t="shared" si="3"/>
        <v>A</v>
      </c>
      <c r="I31" s="36">
        <v>1</v>
      </c>
      <c r="J31" s="28" t="str">
        <f t="shared" si="4"/>
        <v>Memiliki kemampuan dalam mengaplikasikan materi kisetsu dan nihon no mukashi banashi dalam kehidupan sehari-hari</v>
      </c>
      <c r="K31" s="28">
        <f t="shared" si="5"/>
        <v>86.666666666666671</v>
      </c>
      <c r="L31" s="28" t="str">
        <f t="shared" si="6"/>
        <v>A</v>
      </c>
      <c r="M31" s="28">
        <f t="shared" si="7"/>
        <v>86.666666666666671</v>
      </c>
      <c r="N31" s="28" t="str">
        <f t="shared" si="8"/>
        <v>A</v>
      </c>
      <c r="O31" s="36">
        <v>1</v>
      </c>
      <c r="P31" s="28" t="str">
        <f t="shared" si="9"/>
        <v>Sangat terampil dalam menyampaikan hasil penelusuran informasi mengenai kisetsu dan shizen saigai serta cara menanggulanginya</v>
      </c>
      <c r="Q31" s="39"/>
      <c r="R31" s="39" t="s">
        <v>8</v>
      </c>
      <c r="S31" s="18"/>
      <c r="T31" s="44">
        <v>90</v>
      </c>
      <c r="U31" s="44">
        <v>85</v>
      </c>
      <c r="V31" s="41">
        <v>90.71</v>
      </c>
      <c r="W31" s="1"/>
      <c r="X31" s="1"/>
      <c r="Y31" s="1"/>
      <c r="Z31" s="1"/>
      <c r="AA31" s="1"/>
      <c r="AB31" s="1"/>
      <c r="AC31" s="1"/>
      <c r="AD31" s="1"/>
      <c r="AE31" s="18"/>
      <c r="AF31" s="44">
        <v>85</v>
      </c>
      <c r="AG31" s="44">
        <v>88</v>
      </c>
      <c r="AH31" s="43">
        <v>87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6">
        <v>10</v>
      </c>
      <c r="FH31" s="47"/>
      <c r="FI31" s="47"/>
      <c r="FJ31" s="45">
        <v>57350</v>
      </c>
      <c r="FK31" s="45">
        <v>57360</v>
      </c>
    </row>
    <row r="32" spans="1:167" x14ac:dyDescent="0.25">
      <c r="A32" s="19">
        <v>22</v>
      </c>
      <c r="B32" s="19">
        <v>134049</v>
      </c>
      <c r="C32" s="19" t="s">
        <v>173</v>
      </c>
      <c r="D32" s="18"/>
      <c r="E32" s="28">
        <f t="shared" si="0"/>
        <v>91</v>
      </c>
      <c r="F32" s="28" t="str">
        <f t="shared" si="1"/>
        <v>A</v>
      </c>
      <c r="G32" s="28">
        <f t="shared" si="2"/>
        <v>91</v>
      </c>
      <c r="H32" s="28" t="str">
        <f t="shared" si="3"/>
        <v>A</v>
      </c>
      <c r="I32" s="36">
        <v>1</v>
      </c>
      <c r="J32" s="28" t="str">
        <f t="shared" si="4"/>
        <v>Memiliki kemampuan dalam mengaplikasikan materi kisetsu dan nihon no mukashi banashi dalam kehidupan sehari-hari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menyampaikan hasil penelusuran informasi mengenai kisetsu dan shizen saigai serta cara menanggulanginya</v>
      </c>
      <c r="Q32" s="39"/>
      <c r="R32" s="39" t="s">
        <v>8</v>
      </c>
      <c r="S32" s="18"/>
      <c r="T32" s="44">
        <v>90</v>
      </c>
      <c r="U32" s="44">
        <v>90</v>
      </c>
      <c r="V32" s="41">
        <v>93.57</v>
      </c>
      <c r="W32" s="1"/>
      <c r="X32" s="1"/>
      <c r="Y32" s="1"/>
      <c r="Z32" s="1"/>
      <c r="AA32" s="1"/>
      <c r="AB32" s="1"/>
      <c r="AC32" s="1"/>
      <c r="AD32" s="1"/>
      <c r="AE32" s="18"/>
      <c r="AF32" s="44">
        <v>90</v>
      </c>
      <c r="AG32" s="44">
        <v>90</v>
      </c>
      <c r="AH32" s="43">
        <v>90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6"/>
      <c r="FH32" s="45"/>
      <c r="FI32" s="45"/>
      <c r="FJ32" s="45"/>
      <c r="FK32" s="45"/>
    </row>
    <row r="33" spans="1:157" x14ac:dyDescent="0.25">
      <c r="A33" s="19">
        <v>23</v>
      </c>
      <c r="B33" s="19">
        <v>134065</v>
      </c>
      <c r="C33" s="19" t="s">
        <v>174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mengaplikasikan materi kisetsu dan nihon no mukashi banashi dalam kehidupan sehari-hari</v>
      </c>
      <c r="K33" s="28">
        <f t="shared" si="5"/>
        <v>88.333333333333329</v>
      </c>
      <c r="L33" s="28" t="str">
        <f t="shared" si="6"/>
        <v>A</v>
      </c>
      <c r="M33" s="28">
        <f t="shared" si="7"/>
        <v>88.333333333333329</v>
      </c>
      <c r="N33" s="28" t="str">
        <f t="shared" si="8"/>
        <v>A</v>
      </c>
      <c r="O33" s="36">
        <v>1</v>
      </c>
      <c r="P33" s="28" t="str">
        <f t="shared" si="9"/>
        <v>Sangat terampil dalam menyampaikan hasil penelusuran informasi mengenai kisetsu dan shizen saigai serta cara menanggulanginya</v>
      </c>
      <c r="Q33" s="39"/>
      <c r="R33" s="39" t="s">
        <v>8</v>
      </c>
      <c r="S33" s="18"/>
      <c r="T33" s="44">
        <v>90</v>
      </c>
      <c r="U33" s="44">
        <v>90</v>
      </c>
      <c r="V33" s="41">
        <v>90.71</v>
      </c>
      <c r="W33" s="1"/>
      <c r="X33" s="1"/>
      <c r="Y33" s="1"/>
      <c r="Z33" s="1"/>
      <c r="AA33" s="1"/>
      <c r="AB33" s="1"/>
      <c r="AC33" s="1"/>
      <c r="AD33" s="1"/>
      <c r="AE33" s="18"/>
      <c r="AF33" s="44">
        <v>88</v>
      </c>
      <c r="AG33" s="44">
        <v>88</v>
      </c>
      <c r="AH33" s="43">
        <v>89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134081</v>
      </c>
      <c r="C34" s="19" t="s">
        <v>175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mengaplikasikan materi kisetsu dan nihon no mukashi banashi dalam kehidupan sehari-hari</v>
      </c>
      <c r="K34" s="28">
        <f t="shared" si="5"/>
        <v>88.166666666666671</v>
      </c>
      <c r="L34" s="28" t="str">
        <f t="shared" si="6"/>
        <v>A</v>
      </c>
      <c r="M34" s="28">
        <f t="shared" si="7"/>
        <v>88.166666666666671</v>
      </c>
      <c r="N34" s="28" t="str">
        <f t="shared" si="8"/>
        <v>A</v>
      </c>
      <c r="O34" s="36">
        <v>1</v>
      </c>
      <c r="P34" s="28" t="str">
        <f t="shared" si="9"/>
        <v>Sangat terampil dalam menyampaikan hasil penelusuran informasi mengenai kisetsu dan shizen saigai serta cara menanggulanginya</v>
      </c>
      <c r="Q34" s="39"/>
      <c r="R34" s="39" t="s">
        <v>8</v>
      </c>
      <c r="S34" s="18"/>
      <c r="T34" s="44">
        <v>90</v>
      </c>
      <c r="U34" s="44">
        <v>88</v>
      </c>
      <c r="V34" s="41">
        <v>90.71</v>
      </c>
      <c r="W34" s="1"/>
      <c r="X34" s="1"/>
      <c r="Y34" s="1"/>
      <c r="Z34" s="1"/>
      <c r="AA34" s="1"/>
      <c r="AB34" s="1"/>
      <c r="AC34" s="1"/>
      <c r="AD34" s="1"/>
      <c r="AE34" s="18"/>
      <c r="AF34" s="44">
        <v>88</v>
      </c>
      <c r="AG34" s="44">
        <v>88</v>
      </c>
      <c r="AH34" s="43">
        <v>88.5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134097</v>
      </c>
      <c r="C35" s="19" t="s">
        <v>176</v>
      </c>
      <c r="D35" s="18"/>
      <c r="E35" s="28">
        <f t="shared" si="0"/>
        <v>90</v>
      </c>
      <c r="F35" s="28" t="str">
        <f t="shared" si="1"/>
        <v>A</v>
      </c>
      <c r="G35" s="28">
        <f t="shared" si="2"/>
        <v>90</v>
      </c>
      <c r="H35" s="28" t="str">
        <f t="shared" si="3"/>
        <v>A</v>
      </c>
      <c r="I35" s="36">
        <v>1</v>
      </c>
      <c r="J35" s="28" t="str">
        <f t="shared" si="4"/>
        <v>Memiliki kemampuan dalam mengaplikasikan materi kisetsu dan nihon no mukashi banashi dalam kehidupan sehari-hari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menyampaikan hasil penelusuran informasi mengenai kisetsu dan shizen saigai serta cara menanggulanginya</v>
      </c>
      <c r="Q35" s="39"/>
      <c r="R35" s="39" t="s">
        <v>8</v>
      </c>
      <c r="S35" s="18"/>
      <c r="T35" s="44">
        <v>88</v>
      </c>
      <c r="U35" s="44">
        <v>90</v>
      </c>
      <c r="V35" s="41">
        <v>90.71</v>
      </c>
      <c r="W35" s="1"/>
      <c r="X35" s="1"/>
      <c r="Y35" s="1"/>
      <c r="Z35" s="1"/>
      <c r="AA35" s="1"/>
      <c r="AB35" s="1"/>
      <c r="AC35" s="1"/>
      <c r="AD35" s="1"/>
      <c r="AE35" s="18"/>
      <c r="AF35" s="44">
        <v>90</v>
      </c>
      <c r="AG35" s="44">
        <v>88</v>
      </c>
      <c r="AH35" s="43">
        <v>89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134113</v>
      </c>
      <c r="C36" s="19" t="s">
        <v>177</v>
      </c>
      <c r="D36" s="18"/>
      <c r="E36" s="28">
        <f t="shared" si="0"/>
        <v>89</v>
      </c>
      <c r="F36" s="28" t="str">
        <f t="shared" si="1"/>
        <v>A</v>
      </c>
      <c r="G36" s="28">
        <f t="shared" si="2"/>
        <v>89</v>
      </c>
      <c r="H36" s="28" t="str">
        <f t="shared" si="3"/>
        <v>A</v>
      </c>
      <c r="I36" s="36">
        <v>1</v>
      </c>
      <c r="J36" s="28" t="str">
        <f t="shared" si="4"/>
        <v>Memiliki kemampuan dalam mengaplikasikan materi kisetsu dan nihon no mukashi banashi dalam kehidupan sehari-hari</v>
      </c>
      <c r="K36" s="28">
        <f t="shared" si="5"/>
        <v>88.166666666666671</v>
      </c>
      <c r="L36" s="28" t="str">
        <f t="shared" si="6"/>
        <v>A</v>
      </c>
      <c r="M36" s="28">
        <f t="shared" si="7"/>
        <v>88.166666666666671</v>
      </c>
      <c r="N36" s="28" t="str">
        <f t="shared" si="8"/>
        <v>A</v>
      </c>
      <c r="O36" s="36">
        <v>1</v>
      </c>
      <c r="P36" s="28" t="str">
        <f t="shared" si="9"/>
        <v>Sangat terampil dalam menyampaikan hasil penelusuran informasi mengenai kisetsu dan shizen saigai serta cara menanggulanginya</v>
      </c>
      <c r="Q36" s="39"/>
      <c r="R36" s="39" t="s">
        <v>8</v>
      </c>
      <c r="S36" s="18"/>
      <c r="T36" s="44">
        <v>90</v>
      </c>
      <c r="U36" s="44">
        <v>88</v>
      </c>
      <c r="V36" s="41">
        <v>87.86</v>
      </c>
      <c r="W36" s="1"/>
      <c r="X36" s="1"/>
      <c r="Y36" s="1"/>
      <c r="Z36" s="1"/>
      <c r="AA36" s="1"/>
      <c r="AB36" s="1"/>
      <c r="AC36" s="1"/>
      <c r="AD36" s="1"/>
      <c r="AE36" s="18"/>
      <c r="AF36" s="44">
        <v>88</v>
      </c>
      <c r="AG36" s="44">
        <v>88</v>
      </c>
      <c r="AH36" s="43">
        <v>88.5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134129</v>
      </c>
      <c r="C37" s="19" t="s">
        <v>178</v>
      </c>
      <c r="D37" s="18"/>
      <c r="E37" s="28">
        <f t="shared" si="0"/>
        <v>90</v>
      </c>
      <c r="F37" s="28" t="str">
        <f t="shared" si="1"/>
        <v>A</v>
      </c>
      <c r="G37" s="28">
        <f t="shared" si="2"/>
        <v>90</v>
      </c>
      <c r="H37" s="28" t="str">
        <f t="shared" si="3"/>
        <v>A</v>
      </c>
      <c r="I37" s="36">
        <v>1</v>
      </c>
      <c r="J37" s="28" t="str">
        <f t="shared" si="4"/>
        <v>Memiliki kemampuan dalam mengaplikasikan materi kisetsu dan nihon no mukashi banashi dalam kehidupan sehari-hari</v>
      </c>
      <c r="K37" s="28">
        <f t="shared" si="5"/>
        <v>86.75</v>
      </c>
      <c r="L37" s="28" t="str">
        <f t="shared" si="6"/>
        <v>A</v>
      </c>
      <c r="M37" s="28">
        <f t="shared" si="7"/>
        <v>86.75</v>
      </c>
      <c r="N37" s="28" t="str">
        <f t="shared" si="8"/>
        <v>A</v>
      </c>
      <c r="O37" s="36">
        <v>1</v>
      </c>
      <c r="P37" s="28" t="str">
        <f t="shared" si="9"/>
        <v>Sangat terampil dalam menyampaikan hasil penelusuran informasi mengenai kisetsu dan shizen saigai serta cara menanggulanginya</v>
      </c>
      <c r="Q37" s="39"/>
      <c r="R37" s="39" t="s">
        <v>8</v>
      </c>
      <c r="S37" s="18"/>
      <c r="T37" s="44">
        <v>88</v>
      </c>
      <c r="U37" s="44">
        <v>88</v>
      </c>
      <c r="V37" s="41">
        <v>93.57</v>
      </c>
      <c r="W37" s="1"/>
      <c r="X37" s="1"/>
      <c r="Y37" s="1"/>
      <c r="Z37" s="1"/>
      <c r="AA37" s="1"/>
      <c r="AB37" s="1"/>
      <c r="AC37" s="1"/>
      <c r="AD37" s="1"/>
      <c r="AE37" s="18"/>
      <c r="AF37" s="44">
        <v>85</v>
      </c>
      <c r="AG37" s="44">
        <v>88</v>
      </c>
      <c r="AH37" s="43">
        <v>87.25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134145</v>
      </c>
      <c r="C38" s="19" t="s">
        <v>179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dalam mengaplikasikan materi kisetsu dan nihon no mukashi banashi dalam kehidupan sehari-hari</v>
      </c>
      <c r="K38" s="28">
        <f t="shared" si="5"/>
        <v>89.166666666666671</v>
      </c>
      <c r="L38" s="28" t="str">
        <f t="shared" si="6"/>
        <v>A</v>
      </c>
      <c r="M38" s="28">
        <f t="shared" si="7"/>
        <v>89.166666666666671</v>
      </c>
      <c r="N38" s="28" t="str">
        <f t="shared" si="8"/>
        <v>A</v>
      </c>
      <c r="O38" s="36">
        <v>1</v>
      </c>
      <c r="P38" s="28" t="str">
        <f t="shared" si="9"/>
        <v>Sangat terampil dalam menyampaikan hasil penelusuran informasi mengenai kisetsu dan shizen saigai serta cara menanggulanginya</v>
      </c>
      <c r="Q38" s="39"/>
      <c r="R38" s="39" t="s">
        <v>8</v>
      </c>
      <c r="S38" s="18"/>
      <c r="T38" s="44">
        <v>90</v>
      </c>
      <c r="U38" s="44">
        <v>90</v>
      </c>
      <c r="V38" s="41">
        <v>87.86</v>
      </c>
      <c r="W38" s="1"/>
      <c r="X38" s="1"/>
      <c r="Y38" s="1"/>
      <c r="Z38" s="1"/>
      <c r="AA38" s="1"/>
      <c r="AB38" s="1"/>
      <c r="AC38" s="1"/>
      <c r="AD38" s="1"/>
      <c r="AE38" s="18"/>
      <c r="AF38" s="44">
        <v>90</v>
      </c>
      <c r="AG38" s="44">
        <v>88</v>
      </c>
      <c r="AH38" s="43">
        <v>89.5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134161</v>
      </c>
      <c r="C39" s="19" t="s">
        <v>180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dalam mengaplikasikan materi kisetsu dan nihon no mukashi banashi dalam kehidupan sehari-hari</v>
      </c>
      <c r="K39" s="28">
        <f t="shared" si="5"/>
        <v>90</v>
      </c>
      <c r="L39" s="28" t="str">
        <f t="shared" si="6"/>
        <v>A</v>
      </c>
      <c r="M39" s="28">
        <f t="shared" si="7"/>
        <v>90</v>
      </c>
      <c r="N39" s="28" t="str">
        <f t="shared" si="8"/>
        <v>A</v>
      </c>
      <c r="O39" s="36">
        <v>1</v>
      </c>
      <c r="P39" s="28" t="str">
        <f t="shared" si="9"/>
        <v>Sangat terampil dalam menyampaikan hasil penelusuran informasi mengenai kisetsu dan shizen saigai serta cara menanggulanginya</v>
      </c>
      <c r="Q39" s="39"/>
      <c r="R39" s="39" t="s">
        <v>8</v>
      </c>
      <c r="S39" s="18"/>
      <c r="T39" s="44">
        <v>90</v>
      </c>
      <c r="U39" s="44">
        <v>90</v>
      </c>
      <c r="V39" s="41">
        <v>85.71</v>
      </c>
      <c r="W39" s="1"/>
      <c r="X39" s="1"/>
      <c r="Y39" s="1"/>
      <c r="Z39" s="1"/>
      <c r="AA39" s="1"/>
      <c r="AB39" s="1"/>
      <c r="AC39" s="1"/>
      <c r="AD39" s="1"/>
      <c r="AE39" s="18"/>
      <c r="AF39" s="44">
        <v>90</v>
      </c>
      <c r="AG39" s="44">
        <v>90</v>
      </c>
      <c r="AH39" s="43">
        <v>90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134177</v>
      </c>
      <c r="C40" s="19" t="s">
        <v>181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dalam mengaplikasikan materi kisetsu dan nihon no mukashi banashi dalam kehidupan sehari-hari</v>
      </c>
      <c r="K40" s="28">
        <f t="shared" si="5"/>
        <v>87.5</v>
      </c>
      <c r="L40" s="28" t="str">
        <f t="shared" si="6"/>
        <v>A</v>
      </c>
      <c r="M40" s="28">
        <f t="shared" si="7"/>
        <v>87.5</v>
      </c>
      <c r="N40" s="28" t="str">
        <f t="shared" si="8"/>
        <v>A</v>
      </c>
      <c r="O40" s="36">
        <v>1</v>
      </c>
      <c r="P40" s="28" t="str">
        <f t="shared" si="9"/>
        <v>Sangat terampil dalam menyampaikan hasil penelusuran informasi mengenai kisetsu dan shizen saigai serta cara menanggulanginya</v>
      </c>
      <c r="Q40" s="39"/>
      <c r="R40" s="39" t="s">
        <v>8</v>
      </c>
      <c r="S40" s="18"/>
      <c r="T40" s="44">
        <v>85</v>
      </c>
      <c r="U40" s="44">
        <v>85</v>
      </c>
      <c r="V40" s="41">
        <v>90.71</v>
      </c>
      <c r="W40" s="1"/>
      <c r="X40" s="1"/>
      <c r="Y40" s="1"/>
      <c r="Z40" s="1"/>
      <c r="AA40" s="1"/>
      <c r="AB40" s="1"/>
      <c r="AC40" s="1"/>
      <c r="AD40" s="1"/>
      <c r="AE40" s="18"/>
      <c r="AF40" s="44">
        <v>88</v>
      </c>
      <c r="AG40" s="44">
        <v>88</v>
      </c>
      <c r="AH40" s="43">
        <v>86.5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134193</v>
      </c>
      <c r="C41" s="19" t="s">
        <v>182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mengaplikasikan materi kisetsu dan nihon no mukashi banashi dalam kehidupan sehari-hari</v>
      </c>
      <c r="K41" s="28">
        <f t="shared" si="5"/>
        <v>84.833333333333329</v>
      </c>
      <c r="L41" s="28" t="str">
        <f t="shared" si="6"/>
        <v>A</v>
      </c>
      <c r="M41" s="28">
        <f t="shared" si="7"/>
        <v>84.833333333333329</v>
      </c>
      <c r="N41" s="28" t="str">
        <f t="shared" si="8"/>
        <v>A</v>
      </c>
      <c r="O41" s="36">
        <v>1</v>
      </c>
      <c r="P41" s="28" t="str">
        <f t="shared" si="9"/>
        <v>Sangat terampil dalam menyampaikan hasil penelusuran informasi mengenai kisetsu dan shizen saigai serta cara menanggulanginya</v>
      </c>
      <c r="Q41" s="39"/>
      <c r="R41" s="39" t="s">
        <v>8</v>
      </c>
      <c r="S41" s="18"/>
      <c r="T41" s="44">
        <v>88</v>
      </c>
      <c r="U41" s="44">
        <v>85</v>
      </c>
      <c r="V41" s="41">
        <v>93.57</v>
      </c>
      <c r="W41" s="1"/>
      <c r="X41" s="1"/>
      <c r="Y41" s="1"/>
      <c r="Z41" s="1"/>
      <c r="AA41" s="1"/>
      <c r="AB41" s="1"/>
      <c r="AC41" s="1"/>
      <c r="AD41" s="1"/>
      <c r="AE41" s="18"/>
      <c r="AF41" s="44">
        <v>85</v>
      </c>
      <c r="AG41" s="44">
        <v>85</v>
      </c>
      <c r="AH41" s="43">
        <v>84.5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134209</v>
      </c>
      <c r="C42" s="19" t="s">
        <v>183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dalam mengaplikasikan materi kisetsu dan nihon no mukashi banashi dalam kehidupan sehari-hari</v>
      </c>
      <c r="K42" s="28">
        <f t="shared" si="5"/>
        <v>88.166666666666671</v>
      </c>
      <c r="L42" s="28" t="str">
        <f t="shared" si="6"/>
        <v>A</v>
      </c>
      <c r="M42" s="28">
        <f t="shared" si="7"/>
        <v>88.166666666666671</v>
      </c>
      <c r="N42" s="28" t="str">
        <f t="shared" si="8"/>
        <v>A</v>
      </c>
      <c r="O42" s="36">
        <v>1</v>
      </c>
      <c r="P42" s="28" t="str">
        <f t="shared" si="9"/>
        <v>Sangat terampil dalam menyampaikan hasil penelusuran informasi mengenai kisetsu dan shizen saigai serta cara menanggulanginya</v>
      </c>
      <c r="Q42" s="39"/>
      <c r="R42" s="39" t="s">
        <v>8</v>
      </c>
      <c r="S42" s="18"/>
      <c r="T42" s="44">
        <v>88</v>
      </c>
      <c r="U42" s="44">
        <v>90</v>
      </c>
      <c r="V42" s="41">
        <v>82.14</v>
      </c>
      <c r="W42" s="1"/>
      <c r="X42" s="1"/>
      <c r="Y42" s="1"/>
      <c r="Z42" s="1"/>
      <c r="AA42" s="1"/>
      <c r="AB42" s="1"/>
      <c r="AC42" s="1"/>
      <c r="AD42" s="1"/>
      <c r="AE42" s="18"/>
      <c r="AF42" s="44">
        <v>88</v>
      </c>
      <c r="AG42" s="44">
        <v>88</v>
      </c>
      <c r="AH42" s="43">
        <v>88.5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134225</v>
      </c>
      <c r="C43" s="19" t="s">
        <v>184</v>
      </c>
      <c r="D43" s="18"/>
      <c r="E43" s="28">
        <f t="shared" si="0"/>
        <v>91</v>
      </c>
      <c r="F43" s="28" t="str">
        <f t="shared" si="1"/>
        <v>A</v>
      </c>
      <c r="G43" s="28">
        <f t="shared" si="2"/>
        <v>91</v>
      </c>
      <c r="H43" s="28" t="str">
        <f t="shared" si="3"/>
        <v>A</v>
      </c>
      <c r="I43" s="36">
        <v>1</v>
      </c>
      <c r="J43" s="28" t="str">
        <f t="shared" si="4"/>
        <v>Memiliki kemampuan dalam mengaplikasikan materi kisetsu dan nihon no mukashi banashi dalam kehidupan sehari-hari</v>
      </c>
      <c r="K43" s="28">
        <f t="shared" si="5"/>
        <v>89.166666666666671</v>
      </c>
      <c r="L43" s="28" t="str">
        <f t="shared" si="6"/>
        <v>A</v>
      </c>
      <c r="M43" s="28">
        <f t="shared" si="7"/>
        <v>89.166666666666671</v>
      </c>
      <c r="N43" s="28" t="str">
        <f t="shared" si="8"/>
        <v>A</v>
      </c>
      <c r="O43" s="36">
        <v>1</v>
      </c>
      <c r="P43" s="28" t="str">
        <f t="shared" si="9"/>
        <v>Sangat terampil dalam menyampaikan hasil penelusuran informasi mengenai kisetsu dan shizen saigai serta cara menanggulanginya</v>
      </c>
      <c r="Q43" s="39"/>
      <c r="R43" s="39" t="s">
        <v>8</v>
      </c>
      <c r="S43" s="18"/>
      <c r="T43" s="44">
        <v>90</v>
      </c>
      <c r="U43" s="44">
        <v>90</v>
      </c>
      <c r="V43" s="41">
        <v>93.57</v>
      </c>
      <c r="W43" s="1"/>
      <c r="X43" s="1"/>
      <c r="Y43" s="1"/>
      <c r="Z43" s="1"/>
      <c r="AA43" s="1"/>
      <c r="AB43" s="1"/>
      <c r="AC43" s="1"/>
      <c r="AD43" s="1"/>
      <c r="AE43" s="18"/>
      <c r="AF43" s="44">
        <v>88</v>
      </c>
      <c r="AG43" s="44">
        <v>90</v>
      </c>
      <c r="AH43" s="43">
        <v>89.5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134241</v>
      </c>
      <c r="C44" s="19" t="s">
        <v>185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mengaplikasikan materi kisetsu dan nihon no mukashi banashi dalam kehidupan sehari-hari</v>
      </c>
      <c r="K44" s="28">
        <f t="shared" si="5"/>
        <v>89.166666666666671</v>
      </c>
      <c r="L44" s="28" t="str">
        <f t="shared" si="6"/>
        <v>A</v>
      </c>
      <c r="M44" s="28">
        <f t="shared" si="7"/>
        <v>89.166666666666671</v>
      </c>
      <c r="N44" s="28" t="str">
        <f t="shared" si="8"/>
        <v>A</v>
      </c>
      <c r="O44" s="36">
        <v>1</v>
      </c>
      <c r="P44" s="28" t="str">
        <f t="shared" si="9"/>
        <v>Sangat terampil dalam menyampaikan hasil penelusuran informasi mengenai kisetsu dan shizen saigai serta cara menanggulanginya</v>
      </c>
      <c r="Q44" s="39"/>
      <c r="R44" s="39" t="s">
        <v>8</v>
      </c>
      <c r="S44" s="18"/>
      <c r="T44" s="44">
        <v>90</v>
      </c>
      <c r="U44" s="44">
        <v>90</v>
      </c>
      <c r="V44" s="41">
        <v>90.71</v>
      </c>
      <c r="W44" s="1"/>
      <c r="X44" s="1"/>
      <c r="Y44" s="1"/>
      <c r="Z44" s="1"/>
      <c r="AA44" s="1"/>
      <c r="AB44" s="1"/>
      <c r="AC44" s="1"/>
      <c r="AD44" s="1"/>
      <c r="AE44" s="18"/>
      <c r="AF44" s="44">
        <v>88</v>
      </c>
      <c r="AG44" s="44">
        <v>90</v>
      </c>
      <c r="AH44" s="43">
        <v>89.5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134257</v>
      </c>
      <c r="C45" s="19" t="s">
        <v>186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dalam mengaplikasikan materi kisetsu dan nihon no mukashi banashi dalam kehidupan sehari-hari</v>
      </c>
      <c r="K45" s="28">
        <f t="shared" si="5"/>
        <v>88.333333333333329</v>
      </c>
      <c r="L45" s="28" t="str">
        <f t="shared" si="6"/>
        <v>A</v>
      </c>
      <c r="M45" s="28">
        <f t="shared" si="7"/>
        <v>88.333333333333329</v>
      </c>
      <c r="N45" s="28" t="str">
        <f t="shared" si="8"/>
        <v>A</v>
      </c>
      <c r="O45" s="36">
        <v>1</v>
      </c>
      <c r="P45" s="28" t="str">
        <f t="shared" si="9"/>
        <v>Sangat terampil dalam menyampaikan hasil penelusuran informasi mengenai kisetsu dan shizen saigai serta cara menanggulanginya</v>
      </c>
      <c r="Q45" s="39"/>
      <c r="R45" s="39" t="s">
        <v>8</v>
      </c>
      <c r="S45" s="18"/>
      <c r="T45" s="44">
        <v>90</v>
      </c>
      <c r="U45" s="44">
        <v>90</v>
      </c>
      <c r="V45" s="41">
        <v>87.86</v>
      </c>
      <c r="W45" s="1"/>
      <c r="X45" s="1"/>
      <c r="Y45" s="1"/>
      <c r="Z45" s="1"/>
      <c r="AA45" s="1"/>
      <c r="AB45" s="1"/>
      <c r="AC45" s="1"/>
      <c r="AD45" s="1"/>
      <c r="AE45" s="18"/>
      <c r="AF45" s="44">
        <v>88</v>
      </c>
      <c r="AG45" s="44">
        <v>88</v>
      </c>
      <c r="AH45" s="43">
        <v>89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134273</v>
      </c>
      <c r="C46" s="19" t="s">
        <v>187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mengaplikasikan materi kisetsu dan nihon no mukashi banashi dalam kehidupan sehari-hari</v>
      </c>
      <c r="K46" s="28">
        <f t="shared" si="5"/>
        <v>88.166666666666671</v>
      </c>
      <c r="L46" s="28" t="str">
        <f t="shared" si="6"/>
        <v>A</v>
      </c>
      <c r="M46" s="28">
        <f t="shared" si="7"/>
        <v>88.166666666666671</v>
      </c>
      <c r="N46" s="28" t="str">
        <f t="shared" si="8"/>
        <v>A</v>
      </c>
      <c r="O46" s="36">
        <v>1</v>
      </c>
      <c r="P46" s="28" t="str">
        <f t="shared" si="9"/>
        <v>Sangat terampil dalam menyampaikan hasil penelusuran informasi mengenai kisetsu dan shizen saigai serta cara menanggulanginya</v>
      </c>
      <c r="Q46" s="39"/>
      <c r="R46" s="39" t="s">
        <v>8</v>
      </c>
      <c r="S46" s="18"/>
      <c r="T46" s="44">
        <v>90</v>
      </c>
      <c r="U46" s="44">
        <v>88</v>
      </c>
      <c r="V46" s="41">
        <v>90.71</v>
      </c>
      <c r="W46" s="1"/>
      <c r="X46" s="1"/>
      <c r="Y46" s="1"/>
      <c r="Z46" s="1"/>
      <c r="AA46" s="1"/>
      <c r="AB46" s="1"/>
      <c r="AC46" s="1"/>
      <c r="AD46" s="1"/>
      <c r="AE46" s="18"/>
      <c r="AF46" s="44">
        <v>88</v>
      </c>
      <c r="AG46" s="44">
        <v>88</v>
      </c>
      <c r="AH46" s="43">
        <v>88.5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88.805555555555557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XII-MIPA 3</vt:lpstr>
      <vt:lpstr>XII-MIPA 4</vt:lpstr>
      <vt:lpstr>XII-MIPA 5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ACER</cp:lastModifiedBy>
  <dcterms:created xsi:type="dcterms:W3CDTF">2015-09-01T09:01:01Z</dcterms:created>
  <dcterms:modified xsi:type="dcterms:W3CDTF">2020-04-15T09:03:07Z</dcterms:modified>
</cp:coreProperties>
</file>