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10" windowWidth="19815" windowHeight="6855" activeTab="3"/>
  </bookViews>
  <sheets>
    <sheet name="X-IPS 2" sheetId="1" r:id="rId1"/>
    <sheet name="X-MIPA 3" sheetId="2" r:id="rId2"/>
    <sheet name="X-MIPA 4" sheetId="3" r:id="rId3"/>
    <sheet name="X-MIPA 5" sheetId="4" r:id="rId4"/>
  </sheets>
  <calcPr calcId="144525"/>
</workbook>
</file>

<file path=xl/calcChain.xml><?xml version="1.0" encoding="utf-8"?>
<calcChain xmlns="http://schemas.openxmlformats.org/spreadsheetml/2006/main">
  <c r="K55" i="4" l="1"/>
  <c r="R50" i="4"/>
  <c r="Q50" i="4"/>
  <c r="P50" i="4"/>
  <c r="M50" i="4"/>
  <c r="N50" i="4" s="1"/>
  <c r="L50" i="4"/>
  <c r="K50" i="4"/>
  <c r="J50" i="4"/>
  <c r="G50" i="4"/>
  <c r="H50" i="4" s="1"/>
  <c r="F50" i="4"/>
  <c r="E50" i="4"/>
  <c r="R49" i="4"/>
  <c r="Q49" i="4"/>
  <c r="P49" i="4"/>
  <c r="M49" i="4"/>
  <c r="N49" i="4" s="1"/>
  <c r="L49" i="4"/>
  <c r="K49" i="4"/>
  <c r="J49" i="4"/>
  <c r="H49" i="4"/>
  <c r="G49" i="4"/>
  <c r="F49" i="4"/>
  <c r="E49" i="4"/>
  <c r="R48" i="4"/>
  <c r="Q48" i="4"/>
  <c r="P48" i="4"/>
  <c r="M48" i="4"/>
  <c r="N48" i="4" s="1"/>
  <c r="L48" i="4"/>
  <c r="K48" i="4"/>
  <c r="J48" i="4"/>
  <c r="H48" i="4"/>
  <c r="G48" i="4"/>
  <c r="F48" i="4"/>
  <c r="E48" i="4"/>
  <c r="R47" i="4"/>
  <c r="Q47" i="4"/>
  <c r="P47" i="4"/>
  <c r="M47" i="4"/>
  <c r="N47" i="4" s="1"/>
  <c r="L47" i="4"/>
  <c r="K47" i="4"/>
  <c r="J47" i="4"/>
  <c r="G47" i="4"/>
  <c r="H47" i="4" s="1"/>
  <c r="F47" i="4"/>
  <c r="E47" i="4"/>
  <c r="R46" i="4"/>
  <c r="Q46" i="4"/>
  <c r="P46" i="4"/>
  <c r="M46" i="4"/>
  <c r="N46" i="4" s="1"/>
  <c r="L46" i="4"/>
  <c r="K46" i="4"/>
  <c r="J46" i="4"/>
  <c r="G46" i="4"/>
  <c r="H46" i="4" s="1"/>
  <c r="F46" i="4"/>
  <c r="E46" i="4"/>
  <c r="R45" i="4"/>
  <c r="Q45" i="4"/>
  <c r="P45" i="4"/>
  <c r="M45" i="4"/>
  <c r="N45" i="4" s="1"/>
  <c r="L45" i="4"/>
  <c r="K45" i="4"/>
  <c r="J45" i="4"/>
  <c r="H45" i="4"/>
  <c r="G45" i="4"/>
  <c r="F45" i="4"/>
  <c r="E45" i="4"/>
  <c r="R44" i="4"/>
  <c r="Q44" i="4"/>
  <c r="P44" i="4"/>
  <c r="M44" i="4"/>
  <c r="N44" i="4" s="1"/>
  <c r="L44" i="4"/>
  <c r="K44" i="4"/>
  <c r="J44" i="4"/>
  <c r="H44" i="4"/>
  <c r="G44" i="4"/>
  <c r="F44" i="4"/>
  <c r="E44" i="4"/>
  <c r="R43" i="4"/>
  <c r="Q43" i="4"/>
  <c r="P43" i="4"/>
  <c r="M43" i="4"/>
  <c r="N43" i="4" s="1"/>
  <c r="L43" i="4"/>
  <c r="K43" i="4"/>
  <c r="J43" i="4"/>
  <c r="H43" i="4"/>
  <c r="G43" i="4"/>
  <c r="F43" i="4"/>
  <c r="E43" i="4"/>
  <c r="R42" i="4"/>
  <c r="Q42" i="4"/>
  <c r="P42" i="4"/>
  <c r="M42" i="4"/>
  <c r="N42" i="4" s="1"/>
  <c r="L42" i="4"/>
  <c r="K42" i="4"/>
  <c r="J42" i="4"/>
  <c r="G42" i="4"/>
  <c r="H42" i="4" s="1"/>
  <c r="F42" i="4"/>
  <c r="E42" i="4"/>
  <c r="R41" i="4"/>
  <c r="Q41" i="4"/>
  <c r="P41" i="4"/>
  <c r="M41" i="4"/>
  <c r="N41" i="4" s="1"/>
  <c r="L41" i="4"/>
  <c r="K41" i="4"/>
  <c r="J41" i="4"/>
  <c r="H41" i="4"/>
  <c r="G41" i="4"/>
  <c r="F41" i="4"/>
  <c r="E41" i="4"/>
  <c r="R40" i="4"/>
  <c r="Q40" i="4"/>
  <c r="P40" i="4"/>
  <c r="M40" i="4"/>
  <c r="N40" i="4" s="1"/>
  <c r="L40" i="4"/>
  <c r="K40" i="4"/>
  <c r="J40" i="4"/>
  <c r="H40" i="4"/>
  <c r="G40" i="4"/>
  <c r="F40" i="4"/>
  <c r="E40" i="4"/>
  <c r="R39" i="4"/>
  <c r="Q39" i="4"/>
  <c r="P39" i="4"/>
  <c r="M39" i="4"/>
  <c r="N39" i="4" s="1"/>
  <c r="L39" i="4"/>
  <c r="K39" i="4"/>
  <c r="J39" i="4"/>
  <c r="G39" i="4"/>
  <c r="H39" i="4" s="1"/>
  <c r="F39" i="4"/>
  <c r="E39" i="4"/>
  <c r="R38" i="4"/>
  <c r="Q38" i="4"/>
  <c r="P38" i="4"/>
  <c r="M38" i="4"/>
  <c r="N38" i="4" s="1"/>
  <c r="L38" i="4"/>
  <c r="K38" i="4"/>
  <c r="J38" i="4"/>
  <c r="G38" i="4"/>
  <c r="H38" i="4" s="1"/>
  <c r="F38" i="4"/>
  <c r="E38" i="4"/>
  <c r="R37" i="4"/>
  <c r="Q37" i="4"/>
  <c r="P37" i="4"/>
  <c r="M37" i="4"/>
  <c r="N37" i="4" s="1"/>
  <c r="L37" i="4"/>
  <c r="K37" i="4"/>
  <c r="J37" i="4"/>
  <c r="H37" i="4"/>
  <c r="G37" i="4"/>
  <c r="F37" i="4"/>
  <c r="E37" i="4"/>
  <c r="R36" i="4"/>
  <c r="Q36" i="4"/>
  <c r="P36" i="4"/>
  <c r="M36" i="4"/>
  <c r="N36" i="4" s="1"/>
  <c r="L36" i="4"/>
  <c r="K36" i="4"/>
  <c r="J36" i="4"/>
  <c r="H36" i="4"/>
  <c r="G36" i="4"/>
  <c r="F36" i="4"/>
  <c r="E36" i="4"/>
  <c r="R35" i="4"/>
  <c r="Q35" i="4"/>
  <c r="P35" i="4"/>
  <c r="M35" i="4"/>
  <c r="N35" i="4" s="1"/>
  <c r="L35" i="4"/>
  <c r="K35" i="4"/>
  <c r="J35" i="4"/>
  <c r="H35" i="4"/>
  <c r="G35" i="4"/>
  <c r="F35" i="4"/>
  <c r="E35" i="4"/>
  <c r="R34" i="4"/>
  <c r="Q34" i="4"/>
  <c r="P34" i="4"/>
  <c r="M34" i="4"/>
  <c r="N34" i="4" s="1"/>
  <c r="L34" i="4"/>
  <c r="K34" i="4"/>
  <c r="J34" i="4"/>
  <c r="G34" i="4"/>
  <c r="H34" i="4" s="1"/>
  <c r="F34" i="4"/>
  <c r="E34" i="4"/>
  <c r="R33" i="4"/>
  <c r="Q33" i="4"/>
  <c r="P33" i="4"/>
  <c r="M33" i="4"/>
  <c r="N33" i="4" s="1"/>
  <c r="L33" i="4"/>
  <c r="K33" i="4"/>
  <c r="J33" i="4"/>
  <c r="H33" i="4"/>
  <c r="G33" i="4"/>
  <c r="F33" i="4"/>
  <c r="E33" i="4"/>
  <c r="R32" i="4"/>
  <c r="Q32" i="4"/>
  <c r="P32" i="4"/>
  <c r="M32" i="4"/>
  <c r="N32" i="4" s="1"/>
  <c r="L32" i="4"/>
  <c r="K32" i="4"/>
  <c r="J32" i="4"/>
  <c r="H32" i="4"/>
  <c r="G32" i="4"/>
  <c r="F32" i="4"/>
  <c r="E32" i="4"/>
  <c r="R31" i="4"/>
  <c r="Q31" i="4"/>
  <c r="P31" i="4"/>
  <c r="M31" i="4"/>
  <c r="N31" i="4" s="1"/>
  <c r="L31" i="4"/>
  <c r="K31" i="4"/>
  <c r="J31" i="4"/>
  <c r="G31" i="4"/>
  <c r="H31" i="4" s="1"/>
  <c r="F31" i="4"/>
  <c r="E31" i="4"/>
  <c r="R30" i="4"/>
  <c r="Q30" i="4"/>
  <c r="P30" i="4"/>
  <c r="M30" i="4"/>
  <c r="N30" i="4" s="1"/>
  <c r="L30" i="4"/>
  <c r="K30" i="4"/>
  <c r="J30" i="4"/>
  <c r="G30" i="4"/>
  <c r="H30" i="4" s="1"/>
  <c r="F30" i="4"/>
  <c r="E30" i="4"/>
  <c r="R29" i="4"/>
  <c r="Q29" i="4"/>
  <c r="P29" i="4"/>
  <c r="M29" i="4"/>
  <c r="N29" i="4" s="1"/>
  <c r="L29" i="4"/>
  <c r="K29" i="4"/>
  <c r="J29" i="4"/>
  <c r="H29" i="4"/>
  <c r="G29" i="4"/>
  <c r="F29" i="4"/>
  <c r="E29" i="4"/>
  <c r="R28" i="4"/>
  <c r="Q28" i="4"/>
  <c r="P28" i="4"/>
  <c r="M28" i="4"/>
  <c r="N28" i="4" s="1"/>
  <c r="L28" i="4"/>
  <c r="K28" i="4"/>
  <c r="J28" i="4"/>
  <c r="H28" i="4"/>
  <c r="G28" i="4"/>
  <c r="F28" i="4"/>
  <c r="E28" i="4"/>
  <c r="R27" i="4"/>
  <c r="Q27" i="4"/>
  <c r="P27" i="4"/>
  <c r="M27" i="4"/>
  <c r="N27" i="4" s="1"/>
  <c r="L27" i="4"/>
  <c r="K27" i="4"/>
  <c r="J27" i="4"/>
  <c r="H27" i="4"/>
  <c r="G27" i="4"/>
  <c r="F27" i="4"/>
  <c r="E27" i="4"/>
  <c r="R26" i="4"/>
  <c r="Q26" i="4"/>
  <c r="P26" i="4"/>
  <c r="M26" i="4"/>
  <c r="N26" i="4" s="1"/>
  <c r="L26" i="4"/>
  <c r="K26" i="4"/>
  <c r="J26" i="4"/>
  <c r="G26" i="4"/>
  <c r="H26" i="4" s="1"/>
  <c r="F26" i="4"/>
  <c r="E26" i="4"/>
  <c r="R25" i="4"/>
  <c r="Q25" i="4"/>
  <c r="P25" i="4"/>
  <c r="M25" i="4"/>
  <c r="N25" i="4" s="1"/>
  <c r="L25" i="4"/>
  <c r="K25" i="4"/>
  <c r="J25" i="4"/>
  <c r="H25" i="4"/>
  <c r="G25" i="4"/>
  <c r="F25" i="4"/>
  <c r="E25" i="4"/>
  <c r="R24" i="4"/>
  <c r="Q24" i="4"/>
  <c r="P24" i="4"/>
  <c r="M24" i="4"/>
  <c r="N24" i="4" s="1"/>
  <c r="L24" i="4"/>
  <c r="K24" i="4"/>
  <c r="J24" i="4"/>
  <c r="H24" i="4"/>
  <c r="G24" i="4"/>
  <c r="F24" i="4"/>
  <c r="E24" i="4"/>
  <c r="R23" i="4"/>
  <c r="Q23" i="4"/>
  <c r="P23" i="4"/>
  <c r="M23" i="4"/>
  <c r="N23" i="4" s="1"/>
  <c r="L23" i="4"/>
  <c r="K23" i="4"/>
  <c r="J23" i="4"/>
  <c r="G23" i="4"/>
  <c r="H23" i="4" s="1"/>
  <c r="F23" i="4"/>
  <c r="E23" i="4"/>
  <c r="R22" i="4"/>
  <c r="Q22" i="4"/>
  <c r="P22" i="4"/>
  <c r="M22" i="4"/>
  <c r="N22" i="4" s="1"/>
  <c r="L22" i="4"/>
  <c r="K22" i="4"/>
  <c r="J22" i="4"/>
  <c r="G22" i="4"/>
  <c r="H22" i="4" s="1"/>
  <c r="F22" i="4"/>
  <c r="E22" i="4"/>
  <c r="R21" i="4"/>
  <c r="Q21" i="4"/>
  <c r="P21" i="4"/>
  <c r="M21" i="4"/>
  <c r="N21" i="4" s="1"/>
  <c r="L21" i="4"/>
  <c r="K21" i="4"/>
  <c r="J21" i="4"/>
  <c r="H21" i="4"/>
  <c r="G21" i="4"/>
  <c r="F21" i="4"/>
  <c r="E21" i="4"/>
  <c r="R20" i="4"/>
  <c r="Q20" i="4"/>
  <c r="P20" i="4"/>
  <c r="M20" i="4"/>
  <c r="N20" i="4" s="1"/>
  <c r="L20" i="4"/>
  <c r="K20" i="4"/>
  <c r="J20" i="4"/>
  <c r="H20" i="4"/>
  <c r="G20" i="4"/>
  <c r="F20" i="4"/>
  <c r="E20" i="4"/>
  <c r="R19" i="4"/>
  <c r="Q19" i="4"/>
  <c r="P19" i="4"/>
  <c r="M19" i="4"/>
  <c r="N19" i="4" s="1"/>
  <c r="L19" i="4"/>
  <c r="K19" i="4"/>
  <c r="J19" i="4"/>
  <c r="H19" i="4"/>
  <c r="G19" i="4"/>
  <c r="F19" i="4"/>
  <c r="E19" i="4"/>
  <c r="R18" i="4"/>
  <c r="Q18" i="4"/>
  <c r="P18" i="4"/>
  <c r="M18" i="4"/>
  <c r="N18" i="4" s="1"/>
  <c r="L18" i="4"/>
  <c r="K18" i="4"/>
  <c r="J18" i="4"/>
  <c r="G18" i="4"/>
  <c r="H18" i="4" s="1"/>
  <c r="F18" i="4"/>
  <c r="E18" i="4"/>
  <c r="R17" i="4"/>
  <c r="Q17" i="4"/>
  <c r="P17" i="4"/>
  <c r="M17" i="4"/>
  <c r="N17" i="4" s="1"/>
  <c r="L17" i="4"/>
  <c r="K17" i="4"/>
  <c r="J17" i="4"/>
  <c r="H17" i="4"/>
  <c r="G17" i="4"/>
  <c r="F17" i="4"/>
  <c r="E17" i="4"/>
  <c r="R16" i="4"/>
  <c r="Q16" i="4"/>
  <c r="P16" i="4"/>
  <c r="M16" i="4"/>
  <c r="N16" i="4" s="1"/>
  <c r="L16" i="4"/>
  <c r="K16" i="4"/>
  <c r="J16" i="4"/>
  <c r="H16" i="4"/>
  <c r="G16" i="4"/>
  <c r="F16" i="4"/>
  <c r="E16" i="4"/>
  <c r="R15" i="4"/>
  <c r="Q15" i="4"/>
  <c r="P15" i="4"/>
  <c r="M15" i="4"/>
  <c r="N15" i="4" s="1"/>
  <c r="L15" i="4"/>
  <c r="K15" i="4"/>
  <c r="J15" i="4"/>
  <c r="G15" i="4"/>
  <c r="H15" i="4" s="1"/>
  <c r="F15" i="4"/>
  <c r="E15" i="4"/>
  <c r="R14" i="4"/>
  <c r="Q14" i="4"/>
  <c r="P14" i="4"/>
  <c r="M14" i="4"/>
  <c r="N14" i="4" s="1"/>
  <c r="L14" i="4"/>
  <c r="K14" i="4"/>
  <c r="J14" i="4"/>
  <c r="G14" i="4"/>
  <c r="H14" i="4" s="1"/>
  <c r="F14" i="4"/>
  <c r="E14" i="4"/>
  <c r="R13" i="4"/>
  <c r="Q13" i="4"/>
  <c r="P13" i="4"/>
  <c r="M13" i="4"/>
  <c r="N13" i="4" s="1"/>
  <c r="L13" i="4"/>
  <c r="K13" i="4"/>
  <c r="J13" i="4"/>
  <c r="H13" i="4"/>
  <c r="G13" i="4"/>
  <c r="F13" i="4"/>
  <c r="E13" i="4"/>
  <c r="R12" i="4"/>
  <c r="Q12" i="4"/>
  <c r="P12" i="4"/>
  <c r="M12" i="4"/>
  <c r="N12" i="4" s="1"/>
  <c r="L12" i="4"/>
  <c r="K12" i="4"/>
  <c r="J12" i="4"/>
  <c r="H12" i="4"/>
  <c r="G12" i="4"/>
  <c r="F12" i="4"/>
  <c r="E12" i="4"/>
  <c r="R11" i="4"/>
  <c r="Q11" i="4"/>
  <c r="P11" i="4"/>
  <c r="M11" i="4"/>
  <c r="N11" i="4" s="1"/>
  <c r="L11" i="4"/>
  <c r="K11" i="4"/>
  <c r="J11" i="4"/>
  <c r="H11" i="4"/>
  <c r="G11" i="4"/>
  <c r="F11" i="4"/>
  <c r="E11" i="4"/>
  <c r="K55" i="3"/>
  <c r="R50" i="3"/>
  <c r="Q50" i="3"/>
  <c r="P50" i="3"/>
  <c r="M50" i="3"/>
  <c r="N50" i="3" s="1"/>
  <c r="L50" i="3"/>
  <c r="K50" i="3"/>
  <c r="J50" i="3"/>
  <c r="H50" i="3"/>
  <c r="G50" i="3"/>
  <c r="F50" i="3"/>
  <c r="E50" i="3"/>
  <c r="R49" i="3"/>
  <c r="Q49" i="3"/>
  <c r="P49" i="3"/>
  <c r="M49" i="3"/>
  <c r="N49" i="3" s="1"/>
  <c r="L49" i="3"/>
  <c r="K49" i="3"/>
  <c r="J49" i="3"/>
  <c r="H49" i="3"/>
  <c r="G49" i="3"/>
  <c r="F49" i="3"/>
  <c r="E49" i="3"/>
  <c r="R48" i="3"/>
  <c r="Q48" i="3"/>
  <c r="P48" i="3"/>
  <c r="M48" i="3"/>
  <c r="N48" i="3" s="1"/>
  <c r="L48" i="3"/>
  <c r="K48" i="3"/>
  <c r="J48" i="3"/>
  <c r="G48" i="3"/>
  <c r="H48" i="3" s="1"/>
  <c r="F48" i="3"/>
  <c r="E48" i="3"/>
  <c r="R47" i="3"/>
  <c r="Q47" i="3"/>
  <c r="P47" i="3"/>
  <c r="M47" i="3"/>
  <c r="N47" i="3" s="1"/>
  <c r="L47" i="3"/>
  <c r="K47" i="3"/>
  <c r="J47" i="3"/>
  <c r="H47" i="3"/>
  <c r="G47" i="3"/>
  <c r="F47" i="3"/>
  <c r="E47" i="3"/>
  <c r="R46" i="3"/>
  <c r="Q46" i="3"/>
  <c r="P46" i="3"/>
  <c r="M46" i="3"/>
  <c r="N46" i="3" s="1"/>
  <c r="L46" i="3"/>
  <c r="K46" i="3"/>
  <c r="J46" i="3"/>
  <c r="H46" i="3"/>
  <c r="G46" i="3"/>
  <c r="F46" i="3"/>
  <c r="E46" i="3"/>
  <c r="R45" i="3"/>
  <c r="Q45" i="3"/>
  <c r="P45" i="3"/>
  <c r="M45" i="3"/>
  <c r="N45" i="3" s="1"/>
  <c r="L45" i="3"/>
  <c r="K45" i="3"/>
  <c r="J45" i="3"/>
  <c r="G45" i="3"/>
  <c r="H45" i="3" s="1"/>
  <c r="F45" i="3"/>
  <c r="E45" i="3"/>
  <c r="R44" i="3"/>
  <c r="Q44" i="3"/>
  <c r="P44" i="3"/>
  <c r="M44" i="3"/>
  <c r="N44" i="3" s="1"/>
  <c r="L44" i="3"/>
  <c r="K44" i="3"/>
  <c r="J44" i="3"/>
  <c r="G44" i="3"/>
  <c r="H44" i="3" s="1"/>
  <c r="F44" i="3"/>
  <c r="E44" i="3"/>
  <c r="R43" i="3"/>
  <c r="Q43" i="3"/>
  <c r="P43" i="3"/>
  <c r="M43" i="3"/>
  <c r="N43" i="3" s="1"/>
  <c r="L43" i="3"/>
  <c r="K43" i="3"/>
  <c r="J43" i="3"/>
  <c r="H43" i="3"/>
  <c r="G43" i="3"/>
  <c r="F43" i="3"/>
  <c r="E43" i="3"/>
  <c r="R42" i="3"/>
  <c r="Q42" i="3"/>
  <c r="P42" i="3"/>
  <c r="M42" i="3"/>
  <c r="N42" i="3" s="1"/>
  <c r="L42" i="3"/>
  <c r="K42" i="3"/>
  <c r="J42" i="3"/>
  <c r="H42" i="3"/>
  <c r="G42" i="3"/>
  <c r="F42" i="3"/>
  <c r="E42" i="3"/>
  <c r="R41" i="3"/>
  <c r="Q41" i="3"/>
  <c r="P41" i="3"/>
  <c r="M41" i="3"/>
  <c r="N41" i="3" s="1"/>
  <c r="L41" i="3"/>
  <c r="K41" i="3"/>
  <c r="J41" i="3"/>
  <c r="H41" i="3"/>
  <c r="G41" i="3"/>
  <c r="F41" i="3"/>
  <c r="E41" i="3"/>
  <c r="R40" i="3"/>
  <c r="Q40" i="3"/>
  <c r="P40" i="3"/>
  <c r="M40" i="3"/>
  <c r="N40" i="3" s="1"/>
  <c r="L40" i="3"/>
  <c r="K40" i="3"/>
  <c r="J40" i="3"/>
  <c r="G40" i="3"/>
  <c r="H40" i="3" s="1"/>
  <c r="F40" i="3"/>
  <c r="E40" i="3"/>
  <c r="R39" i="3"/>
  <c r="Q39" i="3"/>
  <c r="P39" i="3"/>
  <c r="M39" i="3"/>
  <c r="N39" i="3" s="1"/>
  <c r="L39" i="3"/>
  <c r="K39" i="3"/>
  <c r="J39" i="3"/>
  <c r="H39" i="3"/>
  <c r="G39" i="3"/>
  <c r="F39" i="3"/>
  <c r="E39" i="3"/>
  <c r="R38" i="3"/>
  <c r="Q38" i="3"/>
  <c r="P38" i="3"/>
  <c r="M38" i="3"/>
  <c r="N38" i="3" s="1"/>
  <c r="L38" i="3"/>
  <c r="K38" i="3"/>
  <c r="J38" i="3"/>
  <c r="H38" i="3"/>
  <c r="G38" i="3"/>
  <c r="F38" i="3"/>
  <c r="E38" i="3"/>
  <c r="R37" i="3"/>
  <c r="Q37" i="3"/>
  <c r="P37" i="3"/>
  <c r="M37" i="3"/>
  <c r="N37" i="3" s="1"/>
  <c r="L37" i="3"/>
  <c r="K37" i="3"/>
  <c r="J37" i="3"/>
  <c r="G37" i="3"/>
  <c r="H37" i="3" s="1"/>
  <c r="F37" i="3"/>
  <c r="E37" i="3"/>
  <c r="R36" i="3"/>
  <c r="Q36" i="3"/>
  <c r="P36" i="3"/>
  <c r="M36" i="3"/>
  <c r="N36" i="3" s="1"/>
  <c r="L36" i="3"/>
  <c r="K36" i="3"/>
  <c r="J36" i="3"/>
  <c r="G36" i="3"/>
  <c r="H36" i="3" s="1"/>
  <c r="F36" i="3"/>
  <c r="E36" i="3"/>
  <c r="R35" i="3"/>
  <c r="Q35" i="3"/>
  <c r="P35" i="3"/>
  <c r="M35" i="3"/>
  <c r="N35" i="3" s="1"/>
  <c r="L35" i="3"/>
  <c r="K35" i="3"/>
  <c r="J35" i="3"/>
  <c r="H35" i="3"/>
  <c r="G35" i="3"/>
  <c r="F35" i="3"/>
  <c r="E35" i="3"/>
  <c r="R34" i="3"/>
  <c r="Q34" i="3"/>
  <c r="P34" i="3"/>
  <c r="M34" i="3"/>
  <c r="N34" i="3" s="1"/>
  <c r="L34" i="3"/>
  <c r="K34" i="3"/>
  <c r="J34" i="3"/>
  <c r="H34" i="3"/>
  <c r="G34" i="3"/>
  <c r="F34" i="3"/>
  <c r="E34" i="3"/>
  <c r="R33" i="3"/>
  <c r="Q33" i="3"/>
  <c r="P33" i="3"/>
  <c r="M33" i="3"/>
  <c r="N33" i="3" s="1"/>
  <c r="L33" i="3"/>
  <c r="K33" i="3"/>
  <c r="J33" i="3"/>
  <c r="H33" i="3"/>
  <c r="G33" i="3"/>
  <c r="F33" i="3"/>
  <c r="E33" i="3"/>
  <c r="R32" i="3"/>
  <c r="Q32" i="3"/>
  <c r="P32" i="3"/>
  <c r="M32" i="3"/>
  <c r="N32" i="3" s="1"/>
  <c r="L32" i="3"/>
  <c r="K32" i="3"/>
  <c r="J32" i="3"/>
  <c r="G32" i="3"/>
  <c r="H32" i="3" s="1"/>
  <c r="F32" i="3"/>
  <c r="E32" i="3"/>
  <c r="R31" i="3"/>
  <c r="Q31" i="3"/>
  <c r="P31" i="3"/>
  <c r="M31" i="3"/>
  <c r="N31" i="3" s="1"/>
  <c r="K31" i="3"/>
  <c r="L31" i="3" s="1"/>
  <c r="J31" i="3"/>
  <c r="H31" i="3"/>
  <c r="G31" i="3"/>
  <c r="F31" i="3"/>
  <c r="E31" i="3"/>
  <c r="R30" i="3"/>
  <c r="Q30" i="3"/>
  <c r="P30" i="3"/>
  <c r="M30" i="3"/>
  <c r="N30" i="3" s="1"/>
  <c r="L30" i="3"/>
  <c r="K30" i="3"/>
  <c r="J30" i="3"/>
  <c r="H30" i="3"/>
  <c r="G30" i="3"/>
  <c r="F30" i="3"/>
  <c r="E30" i="3"/>
  <c r="R29" i="3"/>
  <c r="Q29" i="3"/>
  <c r="P29" i="3"/>
  <c r="M29" i="3"/>
  <c r="N29" i="3" s="1"/>
  <c r="L29" i="3"/>
  <c r="K29" i="3"/>
  <c r="J29" i="3"/>
  <c r="H29" i="3"/>
  <c r="G29" i="3"/>
  <c r="F29" i="3"/>
  <c r="E29" i="3"/>
  <c r="R28" i="3"/>
  <c r="Q28" i="3"/>
  <c r="P28" i="3"/>
  <c r="M28" i="3"/>
  <c r="N28" i="3" s="1"/>
  <c r="L28" i="3"/>
  <c r="K28" i="3"/>
  <c r="J28" i="3"/>
  <c r="G28" i="3"/>
  <c r="H28" i="3" s="1"/>
  <c r="F28" i="3"/>
  <c r="E28" i="3"/>
  <c r="R27" i="3"/>
  <c r="Q27" i="3"/>
  <c r="P27" i="3"/>
  <c r="M27" i="3"/>
  <c r="N27" i="3" s="1"/>
  <c r="K27" i="3"/>
  <c r="L27" i="3" s="1"/>
  <c r="J27" i="3"/>
  <c r="H27" i="3"/>
  <c r="G27" i="3"/>
  <c r="F27" i="3"/>
  <c r="E27" i="3"/>
  <c r="R26" i="3"/>
  <c r="Q26" i="3"/>
  <c r="P26" i="3"/>
  <c r="M26" i="3"/>
  <c r="N26" i="3" s="1"/>
  <c r="L26" i="3"/>
  <c r="K26" i="3"/>
  <c r="J26" i="3"/>
  <c r="H26" i="3"/>
  <c r="G26" i="3"/>
  <c r="F26" i="3"/>
  <c r="E26" i="3"/>
  <c r="R25" i="3"/>
  <c r="Q25" i="3"/>
  <c r="P25" i="3"/>
  <c r="M25" i="3"/>
  <c r="N25" i="3" s="1"/>
  <c r="L25" i="3"/>
  <c r="K25" i="3"/>
  <c r="J25" i="3"/>
  <c r="H25" i="3"/>
  <c r="G25" i="3"/>
  <c r="F25" i="3"/>
  <c r="E25" i="3"/>
  <c r="R24" i="3"/>
  <c r="Q24" i="3"/>
  <c r="P24" i="3"/>
  <c r="M24" i="3"/>
  <c r="N24" i="3" s="1"/>
  <c r="L24" i="3"/>
  <c r="K24" i="3"/>
  <c r="J24" i="3"/>
  <c r="G24" i="3"/>
  <c r="H24" i="3" s="1"/>
  <c r="F24" i="3"/>
  <c r="E24" i="3"/>
  <c r="R23" i="3"/>
  <c r="Q23" i="3"/>
  <c r="P23" i="3"/>
  <c r="M23" i="3"/>
  <c r="N23" i="3" s="1"/>
  <c r="K23" i="3"/>
  <c r="L23" i="3" s="1"/>
  <c r="J23" i="3"/>
  <c r="H23" i="3"/>
  <c r="G23" i="3"/>
  <c r="F23" i="3"/>
  <c r="E23" i="3"/>
  <c r="R22" i="3"/>
  <c r="Q22" i="3"/>
  <c r="P22" i="3"/>
  <c r="M22" i="3"/>
  <c r="N22" i="3" s="1"/>
  <c r="L22" i="3"/>
  <c r="K22" i="3"/>
  <c r="J22" i="3"/>
  <c r="H22" i="3"/>
  <c r="G22" i="3"/>
  <c r="F22" i="3"/>
  <c r="E22" i="3"/>
  <c r="R21" i="3"/>
  <c r="Q21" i="3"/>
  <c r="P21" i="3"/>
  <c r="M21" i="3"/>
  <c r="N21" i="3" s="1"/>
  <c r="L21" i="3"/>
  <c r="K21" i="3"/>
  <c r="J21" i="3"/>
  <c r="H21" i="3"/>
  <c r="G21" i="3"/>
  <c r="F21" i="3"/>
  <c r="E21" i="3"/>
  <c r="R20" i="3"/>
  <c r="Q20" i="3"/>
  <c r="P20" i="3"/>
  <c r="M20" i="3"/>
  <c r="N20" i="3" s="1"/>
  <c r="L20" i="3"/>
  <c r="K20" i="3"/>
  <c r="J20" i="3"/>
  <c r="G20" i="3"/>
  <c r="H20" i="3" s="1"/>
  <c r="F20" i="3"/>
  <c r="E20" i="3"/>
  <c r="R19" i="3"/>
  <c r="Q19" i="3"/>
  <c r="P19" i="3"/>
  <c r="M19" i="3"/>
  <c r="N19" i="3" s="1"/>
  <c r="K19" i="3"/>
  <c r="L19" i="3" s="1"/>
  <c r="J19" i="3"/>
  <c r="H19" i="3"/>
  <c r="G19" i="3"/>
  <c r="F19" i="3"/>
  <c r="E19" i="3"/>
  <c r="R18" i="3"/>
  <c r="Q18" i="3"/>
  <c r="P18" i="3"/>
  <c r="M18" i="3"/>
  <c r="N18" i="3" s="1"/>
  <c r="L18" i="3"/>
  <c r="K18" i="3"/>
  <c r="J18" i="3"/>
  <c r="H18" i="3"/>
  <c r="G18" i="3"/>
  <c r="F18" i="3"/>
  <c r="E18" i="3"/>
  <c r="R17" i="3"/>
  <c r="Q17" i="3"/>
  <c r="P17" i="3"/>
  <c r="M17" i="3"/>
  <c r="N17" i="3" s="1"/>
  <c r="L17" i="3"/>
  <c r="K17" i="3"/>
  <c r="J17" i="3"/>
  <c r="H17" i="3"/>
  <c r="G17" i="3"/>
  <c r="F17" i="3"/>
  <c r="E17" i="3"/>
  <c r="R16" i="3"/>
  <c r="Q16" i="3"/>
  <c r="P16" i="3"/>
  <c r="M16" i="3"/>
  <c r="N16" i="3" s="1"/>
  <c r="L16" i="3"/>
  <c r="K16" i="3"/>
  <c r="J16" i="3"/>
  <c r="G16" i="3"/>
  <c r="H16" i="3" s="1"/>
  <c r="F16" i="3"/>
  <c r="E16" i="3"/>
  <c r="R15" i="3"/>
  <c r="Q15" i="3"/>
  <c r="P15" i="3"/>
  <c r="M15" i="3"/>
  <c r="N15" i="3" s="1"/>
  <c r="K15" i="3"/>
  <c r="L15" i="3" s="1"/>
  <c r="J15" i="3"/>
  <c r="H15" i="3"/>
  <c r="G15" i="3"/>
  <c r="F15" i="3"/>
  <c r="E15" i="3"/>
  <c r="R14" i="3"/>
  <c r="Q14" i="3"/>
  <c r="P14" i="3"/>
  <c r="M14" i="3"/>
  <c r="N14" i="3" s="1"/>
  <c r="L14" i="3"/>
  <c r="K14" i="3"/>
  <c r="J14" i="3"/>
  <c r="H14" i="3"/>
  <c r="G14" i="3"/>
  <c r="F14" i="3"/>
  <c r="E14" i="3"/>
  <c r="R13" i="3"/>
  <c r="Q13" i="3"/>
  <c r="P13" i="3"/>
  <c r="M13" i="3"/>
  <c r="N13" i="3" s="1"/>
  <c r="L13" i="3"/>
  <c r="K13" i="3"/>
  <c r="J13" i="3"/>
  <c r="H13" i="3"/>
  <c r="G13" i="3"/>
  <c r="F13" i="3"/>
  <c r="E13" i="3"/>
  <c r="R12" i="3"/>
  <c r="Q12" i="3"/>
  <c r="P12" i="3"/>
  <c r="M12" i="3"/>
  <c r="N12" i="3" s="1"/>
  <c r="L12" i="3"/>
  <c r="K12" i="3"/>
  <c r="J12" i="3"/>
  <c r="G12" i="3"/>
  <c r="H12" i="3" s="1"/>
  <c r="F12" i="3"/>
  <c r="E12" i="3"/>
  <c r="R11" i="3"/>
  <c r="Q11" i="3"/>
  <c r="P11" i="3"/>
  <c r="M11" i="3"/>
  <c r="N11" i="3" s="1"/>
  <c r="K11" i="3"/>
  <c r="L11" i="3" s="1"/>
  <c r="J11" i="3"/>
  <c r="H11" i="3"/>
  <c r="G11" i="3"/>
  <c r="F11" i="3"/>
  <c r="E11" i="3"/>
  <c r="K55" i="2"/>
  <c r="R50" i="2"/>
  <c r="Q50" i="2"/>
  <c r="P50" i="2"/>
  <c r="M50" i="2"/>
  <c r="N50" i="2" s="1"/>
  <c r="L50" i="2"/>
  <c r="K50" i="2"/>
  <c r="J50" i="2"/>
  <c r="G50" i="2"/>
  <c r="H50" i="2" s="1"/>
  <c r="F50" i="2"/>
  <c r="E50" i="2"/>
  <c r="R49" i="2"/>
  <c r="Q49" i="2"/>
  <c r="P49" i="2"/>
  <c r="M49" i="2"/>
  <c r="N49" i="2" s="1"/>
  <c r="K49" i="2"/>
  <c r="L49" i="2" s="1"/>
  <c r="J49" i="2"/>
  <c r="G49" i="2"/>
  <c r="H49" i="2" s="1"/>
  <c r="F49" i="2"/>
  <c r="E49" i="2"/>
  <c r="R48" i="2"/>
  <c r="Q48" i="2"/>
  <c r="P48" i="2"/>
  <c r="N48" i="2"/>
  <c r="M48" i="2"/>
  <c r="L48" i="2"/>
  <c r="K48" i="2"/>
  <c r="J48" i="2"/>
  <c r="G48" i="2"/>
  <c r="H48" i="2" s="1"/>
  <c r="F48" i="2"/>
  <c r="E48" i="2"/>
  <c r="R47" i="2"/>
  <c r="Q47" i="2"/>
  <c r="P47" i="2"/>
  <c r="N47" i="2"/>
  <c r="M47" i="2"/>
  <c r="K47" i="2"/>
  <c r="L47" i="2" s="1"/>
  <c r="J47" i="2"/>
  <c r="G47" i="2"/>
  <c r="H47" i="2" s="1"/>
  <c r="F47" i="2"/>
  <c r="E47" i="2"/>
  <c r="R46" i="2"/>
  <c r="Q46" i="2"/>
  <c r="P46" i="2"/>
  <c r="N46" i="2"/>
  <c r="M46" i="2"/>
  <c r="L46" i="2"/>
  <c r="K46" i="2"/>
  <c r="J46" i="2"/>
  <c r="G46" i="2"/>
  <c r="H46" i="2" s="1"/>
  <c r="F46" i="2"/>
  <c r="E46" i="2"/>
  <c r="R45" i="2"/>
  <c r="Q45" i="2"/>
  <c r="P45" i="2"/>
  <c r="N45" i="2"/>
  <c r="M45" i="2"/>
  <c r="K45" i="2"/>
  <c r="L45" i="2" s="1"/>
  <c r="J45" i="2"/>
  <c r="G45" i="2"/>
  <c r="H45" i="2" s="1"/>
  <c r="F45" i="2"/>
  <c r="E45" i="2"/>
  <c r="R44" i="2"/>
  <c r="Q44" i="2"/>
  <c r="P44" i="2"/>
  <c r="N44" i="2"/>
  <c r="M44" i="2"/>
  <c r="L44" i="2"/>
  <c r="K44" i="2"/>
  <c r="J44" i="2"/>
  <c r="G44" i="2"/>
  <c r="H44" i="2" s="1"/>
  <c r="F44" i="2"/>
  <c r="E44" i="2"/>
  <c r="R43" i="2"/>
  <c r="Q43" i="2"/>
  <c r="P43" i="2"/>
  <c r="N43" i="2"/>
  <c r="M43" i="2"/>
  <c r="K43" i="2"/>
  <c r="L43" i="2" s="1"/>
  <c r="J43" i="2"/>
  <c r="G43" i="2"/>
  <c r="H43" i="2" s="1"/>
  <c r="F43" i="2"/>
  <c r="E43" i="2"/>
  <c r="R42" i="2"/>
  <c r="Q42" i="2"/>
  <c r="P42" i="2"/>
  <c r="N42" i="2"/>
  <c r="M42" i="2"/>
  <c r="L42" i="2"/>
  <c r="K42" i="2"/>
  <c r="J42" i="2"/>
  <c r="G42" i="2"/>
  <c r="H42" i="2" s="1"/>
  <c r="F42" i="2"/>
  <c r="E42" i="2"/>
  <c r="R41" i="2"/>
  <c r="Q41" i="2"/>
  <c r="P41" i="2"/>
  <c r="N41" i="2"/>
  <c r="M41" i="2"/>
  <c r="K41" i="2"/>
  <c r="L41" i="2" s="1"/>
  <c r="J41" i="2"/>
  <c r="G41" i="2"/>
  <c r="H41" i="2" s="1"/>
  <c r="F41" i="2"/>
  <c r="E41" i="2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N39" i="2"/>
  <c r="M39" i="2"/>
  <c r="K39" i="2"/>
  <c r="L39" i="2" s="1"/>
  <c r="J39" i="2"/>
  <c r="G39" i="2"/>
  <c r="H39" i="2" s="1"/>
  <c r="E39" i="2"/>
  <c r="F39" i="2" s="1"/>
  <c r="R38" i="2"/>
  <c r="Q38" i="2"/>
  <c r="P38" i="2"/>
  <c r="N38" i="2"/>
  <c r="M38" i="2"/>
  <c r="L38" i="2"/>
  <c r="K38" i="2"/>
  <c r="J38" i="2"/>
  <c r="G38" i="2"/>
  <c r="H38" i="2" s="1"/>
  <c r="F38" i="2"/>
  <c r="E38" i="2"/>
  <c r="R37" i="2"/>
  <c r="Q37" i="2"/>
  <c r="P37" i="2"/>
  <c r="N37" i="2"/>
  <c r="M37" i="2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N35" i="2"/>
  <c r="M35" i="2"/>
  <c r="K35" i="2"/>
  <c r="L35" i="2" s="1"/>
  <c r="J35" i="2"/>
  <c r="G35" i="2"/>
  <c r="H35" i="2" s="1"/>
  <c r="E35" i="2"/>
  <c r="F35" i="2" s="1"/>
  <c r="R34" i="2"/>
  <c r="Q34" i="2"/>
  <c r="P34" i="2"/>
  <c r="N34" i="2"/>
  <c r="M34" i="2"/>
  <c r="L34" i="2"/>
  <c r="K34" i="2"/>
  <c r="J34" i="2"/>
  <c r="G34" i="2"/>
  <c r="H34" i="2" s="1"/>
  <c r="F34" i="2"/>
  <c r="E34" i="2"/>
  <c r="R33" i="2"/>
  <c r="Q33" i="2"/>
  <c r="P33" i="2"/>
  <c r="N33" i="2"/>
  <c r="M33" i="2"/>
  <c r="K33" i="2"/>
  <c r="L33" i="2" s="1"/>
  <c r="J33" i="2"/>
  <c r="G33" i="2"/>
  <c r="H33" i="2" s="1"/>
  <c r="E33" i="2"/>
  <c r="F33" i="2" s="1"/>
  <c r="R32" i="2"/>
  <c r="Q32" i="2"/>
  <c r="P32" i="2"/>
  <c r="N32" i="2"/>
  <c r="M32" i="2"/>
  <c r="L32" i="2"/>
  <c r="K32" i="2"/>
  <c r="J32" i="2"/>
  <c r="G32" i="2"/>
  <c r="H32" i="2" s="1"/>
  <c r="E32" i="2"/>
  <c r="F32" i="2" s="1"/>
  <c r="R31" i="2"/>
  <c r="Q31" i="2"/>
  <c r="P31" i="2"/>
  <c r="N31" i="2"/>
  <c r="M31" i="2"/>
  <c r="K31" i="2"/>
  <c r="L31" i="2" s="1"/>
  <c r="J31" i="2"/>
  <c r="G31" i="2"/>
  <c r="H31" i="2" s="1"/>
  <c r="E31" i="2"/>
  <c r="F31" i="2" s="1"/>
  <c r="R30" i="2"/>
  <c r="Q30" i="2"/>
  <c r="P30" i="2"/>
  <c r="N30" i="2"/>
  <c r="M30" i="2"/>
  <c r="L30" i="2"/>
  <c r="K30" i="2"/>
  <c r="J30" i="2"/>
  <c r="G30" i="2"/>
  <c r="H30" i="2" s="1"/>
  <c r="F30" i="2"/>
  <c r="E30" i="2"/>
  <c r="R29" i="2"/>
  <c r="Q29" i="2"/>
  <c r="P29" i="2"/>
  <c r="N29" i="2"/>
  <c r="M29" i="2"/>
  <c r="K29" i="2"/>
  <c r="L29" i="2" s="1"/>
  <c r="J29" i="2"/>
  <c r="G29" i="2"/>
  <c r="H29" i="2" s="1"/>
  <c r="E29" i="2"/>
  <c r="F29" i="2" s="1"/>
  <c r="R28" i="2"/>
  <c r="Q28" i="2"/>
  <c r="P28" i="2"/>
  <c r="N28" i="2"/>
  <c r="M28" i="2"/>
  <c r="L28" i="2"/>
  <c r="K28" i="2"/>
  <c r="J28" i="2"/>
  <c r="G28" i="2"/>
  <c r="H28" i="2" s="1"/>
  <c r="F28" i="2"/>
  <c r="E28" i="2"/>
  <c r="R27" i="2"/>
  <c r="Q27" i="2"/>
  <c r="P27" i="2"/>
  <c r="N27" i="2"/>
  <c r="M27" i="2"/>
  <c r="K27" i="2"/>
  <c r="L27" i="2" s="1"/>
  <c r="J27" i="2"/>
  <c r="G27" i="2"/>
  <c r="H27" i="2" s="1"/>
  <c r="E27" i="2"/>
  <c r="F27" i="2" s="1"/>
  <c r="R26" i="2"/>
  <c r="Q26" i="2"/>
  <c r="P26" i="2"/>
  <c r="N26" i="2"/>
  <c r="M26" i="2"/>
  <c r="L26" i="2"/>
  <c r="K26" i="2"/>
  <c r="J26" i="2"/>
  <c r="G26" i="2"/>
  <c r="H26" i="2" s="1"/>
  <c r="F26" i="2"/>
  <c r="E26" i="2"/>
  <c r="R25" i="2"/>
  <c r="Q25" i="2"/>
  <c r="P25" i="2"/>
  <c r="N25" i="2"/>
  <c r="M25" i="2"/>
  <c r="K25" i="2"/>
  <c r="L25" i="2" s="1"/>
  <c r="J25" i="2"/>
  <c r="G25" i="2"/>
  <c r="H25" i="2" s="1"/>
  <c r="E25" i="2"/>
  <c r="F25" i="2" s="1"/>
  <c r="R24" i="2"/>
  <c r="Q24" i="2"/>
  <c r="P24" i="2"/>
  <c r="N24" i="2"/>
  <c r="M24" i="2"/>
  <c r="L24" i="2"/>
  <c r="K24" i="2"/>
  <c r="J24" i="2"/>
  <c r="G24" i="2"/>
  <c r="H24" i="2" s="1"/>
  <c r="F24" i="2"/>
  <c r="E24" i="2"/>
  <c r="R23" i="2"/>
  <c r="Q23" i="2"/>
  <c r="P23" i="2"/>
  <c r="N23" i="2"/>
  <c r="M23" i="2"/>
  <c r="K23" i="2"/>
  <c r="L23" i="2" s="1"/>
  <c r="J23" i="2"/>
  <c r="G23" i="2"/>
  <c r="H23" i="2" s="1"/>
  <c r="E23" i="2"/>
  <c r="F23" i="2" s="1"/>
  <c r="R22" i="2"/>
  <c r="Q22" i="2"/>
  <c r="P22" i="2"/>
  <c r="N22" i="2"/>
  <c r="M22" i="2"/>
  <c r="L22" i="2"/>
  <c r="K22" i="2"/>
  <c r="J22" i="2"/>
  <c r="G22" i="2"/>
  <c r="H22" i="2" s="1"/>
  <c r="F22" i="2"/>
  <c r="E22" i="2"/>
  <c r="R21" i="2"/>
  <c r="Q21" i="2"/>
  <c r="P21" i="2"/>
  <c r="N21" i="2"/>
  <c r="M21" i="2"/>
  <c r="K21" i="2"/>
  <c r="L21" i="2" s="1"/>
  <c r="J21" i="2"/>
  <c r="G21" i="2"/>
  <c r="H21" i="2" s="1"/>
  <c r="E21" i="2"/>
  <c r="F21" i="2" s="1"/>
  <c r="R20" i="2"/>
  <c r="Q20" i="2"/>
  <c r="P20" i="2"/>
  <c r="N20" i="2"/>
  <c r="M20" i="2"/>
  <c r="L20" i="2"/>
  <c r="K20" i="2"/>
  <c r="J20" i="2"/>
  <c r="G20" i="2"/>
  <c r="H20" i="2" s="1"/>
  <c r="F20" i="2"/>
  <c r="E20" i="2"/>
  <c r="R19" i="2"/>
  <c r="Q19" i="2"/>
  <c r="P19" i="2"/>
  <c r="N19" i="2"/>
  <c r="M19" i="2"/>
  <c r="K19" i="2"/>
  <c r="L19" i="2" s="1"/>
  <c r="J19" i="2"/>
  <c r="G19" i="2"/>
  <c r="H19" i="2" s="1"/>
  <c r="E19" i="2"/>
  <c r="F19" i="2" s="1"/>
  <c r="R18" i="2"/>
  <c r="Q18" i="2"/>
  <c r="P18" i="2"/>
  <c r="N18" i="2"/>
  <c r="M18" i="2"/>
  <c r="L18" i="2"/>
  <c r="K18" i="2"/>
  <c r="J18" i="2"/>
  <c r="G18" i="2"/>
  <c r="H18" i="2" s="1"/>
  <c r="F18" i="2"/>
  <c r="E18" i="2"/>
  <c r="R17" i="2"/>
  <c r="Q17" i="2"/>
  <c r="P17" i="2"/>
  <c r="N17" i="2"/>
  <c r="M17" i="2"/>
  <c r="K17" i="2"/>
  <c r="L17" i="2" s="1"/>
  <c r="J17" i="2"/>
  <c r="G17" i="2"/>
  <c r="H17" i="2" s="1"/>
  <c r="E17" i="2"/>
  <c r="F17" i="2" s="1"/>
  <c r="R16" i="2"/>
  <c r="Q16" i="2"/>
  <c r="P16" i="2"/>
  <c r="N16" i="2"/>
  <c r="M16" i="2"/>
  <c r="L16" i="2"/>
  <c r="K16" i="2"/>
  <c r="J16" i="2"/>
  <c r="G16" i="2"/>
  <c r="H16" i="2" s="1"/>
  <c r="F16" i="2"/>
  <c r="E16" i="2"/>
  <c r="R15" i="2"/>
  <c r="Q15" i="2"/>
  <c r="P15" i="2"/>
  <c r="N15" i="2"/>
  <c r="M15" i="2"/>
  <c r="K15" i="2"/>
  <c r="L15" i="2" s="1"/>
  <c r="J15" i="2"/>
  <c r="G15" i="2"/>
  <c r="H15" i="2" s="1"/>
  <c r="E15" i="2"/>
  <c r="F15" i="2" s="1"/>
  <c r="R14" i="2"/>
  <c r="Q14" i="2"/>
  <c r="P14" i="2"/>
  <c r="N14" i="2"/>
  <c r="M14" i="2"/>
  <c r="L14" i="2"/>
  <c r="K14" i="2"/>
  <c r="J14" i="2"/>
  <c r="G14" i="2"/>
  <c r="H14" i="2" s="1"/>
  <c r="F14" i="2"/>
  <c r="E14" i="2"/>
  <c r="R13" i="2"/>
  <c r="Q13" i="2"/>
  <c r="P13" i="2"/>
  <c r="N13" i="2"/>
  <c r="M13" i="2"/>
  <c r="K13" i="2"/>
  <c r="L13" i="2" s="1"/>
  <c r="J13" i="2"/>
  <c r="G13" i="2"/>
  <c r="H13" i="2" s="1"/>
  <c r="E13" i="2"/>
  <c r="F13" i="2" s="1"/>
  <c r="R12" i="2"/>
  <c r="Q12" i="2"/>
  <c r="P12" i="2"/>
  <c r="N12" i="2"/>
  <c r="M12" i="2"/>
  <c r="L12" i="2"/>
  <c r="K12" i="2"/>
  <c r="J12" i="2"/>
  <c r="G12" i="2"/>
  <c r="H12" i="2" s="1"/>
  <c r="F12" i="2"/>
  <c r="E12" i="2"/>
  <c r="R11" i="2"/>
  <c r="Q11" i="2"/>
  <c r="P11" i="2"/>
  <c r="N11" i="2"/>
  <c r="M11" i="2"/>
  <c r="K11" i="2"/>
  <c r="L11" i="2" s="1"/>
  <c r="J11" i="2"/>
  <c r="G11" i="2"/>
  <c r="E11" i="2"/>
  <c r="F11" i="2" s="1"/>
  <c r="K55" i="1"/>
  <c r="R50" i="1"/>
  <c r="Q50" i="1"/>
  <c r="P50" i="1"/>
  <c r="N50" i="1"/>
  <c r="M50" i="1"/>
  <c r="L50" i="1"/>
  <c r="K50" i="1"/>
  <c r="J50" i="1"/>
  <c r="G50" i="1"/>
  <c r="H50" i="1" s="1"/>
  <c r="F50" i="1"/>
  <c r="E50" i="1"/>
  <c r="R49" i="1"/>
  <c r="Q49" i="1"/>
  <c r="P49" i="1"/>
  <c r="N49" i="1"/>
  <c r="M49" i="1"/>
  <c r="K49" i="1"/>
  <c r="L49" i="1" s="1"/>
  <c r="J49" i="1"/>
  <c r="G49" i="1"/>
  <c r="H49" i="1" s="1"/>
  <c r="E49" i="1"/>
  <c r="F49" i="1" s="1"/>
  <c r="R48" i="1"/>
  <c r="Q48" i="1"/>
  <c r="P48" i="1"/>
  <c r="N48" i="1"/>
  <c r="M48" i="1"/>
  <c r="L48" i="1"/>
  <c r="K48" i="1"/>
  <c r="J48" i="1"/>
  <c r="G48" i="1"/>
  <c r="H48" i="1" s="1"/>
  <c r="F48" i="1"/>
  <c r="E48" i="1"/>
  <c r="R47" i="1"/>
  <c r="Q47" i="1"/>
  <c r="P47" i="1"/>
  <c r="N47" i="1"/>
  <c r="M47" i="1"/>
  <c r="K47" i="1"/>
  <c r="L47" i="1" s="1"/>
  <c r="J47" i="1"/>
  <c r="G47" i="1"/>
  <c r="H47" i="1" s="1"/>
  <c r="E47" i="1"/>
  <c r="F47" i="1" s="1"/>
  <c r="R46" i="1"/>
  <c r="Q46" i="1"/>
  <c r="P46" i="1"/>
  <c r="N46" i="1"/>
  <c r="M46" i="1"/>
  <c r="L46" i="1"/>
  <c r="K46" i="1"/>
  <c r="J46" i="1"/>
  <c r="G46" i="1"/>
  <c r="H46" i="1" s="1"/>
  <c r="F46" i="1"/>
  <c r="E46" i="1"/>
  <c r="R45" i="1"/>
  <c r="Q45" i="1"/>
  <c r="P45" i="1"/>
  <c r="N45" i="1"/>
  <c r="M45" i="1"/>
  <c r="K45" i="1"/>
  <c r="L45" i="1" s="1"/>
  <c r="J45" i="1"/>
  <c r="G45" i="1"/>
  <c r="H45" i="1" s="1"/>
  <c r="E45" i="1"/>
  <c r="F45" i="1" s="1"/>
  <c r="R44" i="1"/>
  <c r="Q44" i="1"/>
  <c r="P44" i="1"/>
  <c r="N44" i="1"/>
  <c r="M44" i="1"/>
  <c r="L44" i="1"/>
  <c r="K44" i="1"/>
  <c r="J44" i="1"/>
  <c r="G44" i="1"/>
  <c r="H44" i="1" s="1"/>
  <c r="F44" i="1"/>
  <c r="E44" i="1"/>
  <c r="R43" i="1"/>
  <c r="Q43" i="1"/>
  <c r="P43" i="1"/>
  <c r="N43" i="1"/>
  <c r="M43" i="1"/>
  <c r="K43" i="1"/>
  <c r="L43" i="1" s="1"/>
  <c r="J43" i="1"/>
  <c r="G43" i="1"/>
  <c r="H43" i="1" s="1"/>
  <c r="E43" i="1"/>
  <c r="F43" i="1" s="1"/>
  <c r="R42" i="1"/>
  <c r="Q42" i="1"/>
  <c r="P42" i="1"/>
  <c r="N42" i="1"/>
  <c r="M42" i="1"/>
  <c r="L42" i="1"/>
  <c r="K42" i="1"/>
  <c r="J42" i="1"/>
  <c r="G42" i="1"/>
  <c r="H42" i="1" s="1"/>
  <c r="F42" i="1"/>
  <c r="E42" i="1"/>
  <c r="R41" i="1"/>
  <c r="Q41" i="1"/>
  <c r="P41" i="1"/>
  <c r="N41" i="1"/>
  <c r="M41" i="1"/>
  <c r="K41" i="1"/>
  <c r="L41" i="1" s="1"/>
  <c r="J41" i="1"/>
  <c r="G41" i="1"/>
  <c r="H41" i="1" s="1"/>
  <c r="E41" i="1"/>
  <c r="F41" i="1" s="1"/>
  <c r="R40" i="1"/>
  <c r="Q40" i="1"/>
  <c r="P40" i="1"/>
  <c r="N40" i="1"/>
  <c r="M40" i="1"/>
  <c r="L40" i="1"/>
  <c r="K40" i="1"/>
  <c r="J40" i="1"/>
  <c r="G40" i="1"/>
  <c r="H40" i="1" s="1"/>
  <c r="F40" i="1"/>
  <c r="E40" i="1"/>
  <c r="R39" i="1"/>
  <c r="Q39" i="1"/>
  <c r="P39" i="1"/>
  <c r="N39" i="1"/>
  <c r="M39" i="1"/>
  <c r="K39" i="1"/>
  <c r="L39" i="1" s="1"/>
  <c r="J39" i="1"/>
  <c r="G39" i="1"/>
  <c r="H39" i="1" s="1"/>
  <c r="E39" i="1"/>
  <c r="F39" i="1" s="1"/>
  <c r="R38" i="1"/>
  <c r="Q38" i="1"/>
  <c r="P38" i="1"/>
  <c r="N38" i="1"/>
  <c r="M38" i="1"/>
  <c r="L38" i="1"/>
  <c r="K38" i="1"/>
  <c r="J38" i="1"/>
  <c r="G38" i="1"/>
  <c r="H38" i="1" s="1"/>
  <c r="F38" i="1"/>
  <c r="E38" i="1"/>
  <c r="R37" i="1"/>
  <c r="Q37" i="1"/>
  <c r="P37" i="1"/>
  <c r="N37" i="1"/>
  <c r="M37" i="1"/>
  <c r="K37" i="1"/>
  <c r="L37" i="1" s="1"/>
  <c r="J37" i="1"/>
  <c r="G37" i="1"/>
  <c r="H37" i="1" s="1"/>
  <c r="E37" i="1"/>
  <c r="F37" i="1" s="1"/>
  <c r="R36" i="1"/>
  <c r="Q36" i="1"/>
  <c r="P36" i="1"/>
  <c r="N36" i="1"/>
  <c r="M36" i="1"/>
  <c r="L36" i="1"/>
  <c r="K36" i="1"/>
  <c r="J36" i="1"/>
  <c r="G36" i="1"/>
  <c r="H36" i="1" s="1"/>
  <c r="F36" i="1"/>
  <c r="E36" i="1"/>
  <c r="R35" i="1"/>
  <c r="Q35" i="1"/>
  <c r="P35" i="1"/>
  <c r="N35" i="1"/>
  <c r="M35" i="1"/>
  <c r="K35" i="1"/>
  <c r="L35" i="1" s="1"/>
  <c r="J35" i="1"/>
  <c r="G35" i="1"/>
  <c r="H35" i="1" s="1"/>
  <c r="E35" i="1"/>
  <c r="F35" i="1" s="1"/>
  <c r="R34" i="1"/>
  <c r="Q34" i="1"/>
  <c r="P34" i="1"/>
  <c r="N34" i="1"/>
  <c r="M34" i="1"/>
  <c r="L34" i="1"/>
  <c r="K34" i="1"/>
  <c r="J34" i="1"/>
  <c r="G34" i="1"/>
  <c r="H34" i="1" s="1"/>
  <c r="F34" i="1"/>
  <c r="E34" i="1"/>
  <c r="R33" i="1"/>
  <c r="Q33" i="1"/>
  <c r="P33" i="1"/>
  <c r="N33" i="1"/>
  <c r="M33" i="1"/>
  <c r="K33" i="1"/>
  <c r="L33" i="1" s="1"/>
  <c r="J33" i="1"/>
  <c r="G33" i="1"/>
  <c r="H33" i="1" s="1"/>
  <c r="E33" i="1"/>
  <c r="F33" i="1" s="1"/>
  <c r="R32" i="1"/>
  <c r="Q32" i="1"/>
  <c r="P32" i="1"/>
  <c r="N32" i="1"/>
  <c r="M32" i="1"/>
  <c r="L32" i="1"/>
  <c r="K32" i="1"/>
  <c r="J32" i="1"/>
  <c r="G32" i="1"/>
  <c r="H32" i="1" s="1"/>
  <c r="E32" i="1"/>
  <c r="F32" i="1" s="1"/>
  <c r="R31" i="1"/>
  <c r="Q31" i="1"/>
  <c r="P31" i="1"/>
  <c r="N31" i="1"/>
  <c r="M31" i="1"/>
  <c r="L31" i="1"/>
  <c r="K31" i="1"/>
  <c r="J31" i="1"/>
  <c r="G31" i="1"/>
  <c r="H31" i="1" s="1"/>
  <c r="E31" i="1"/>
  <c r="F31" i="1" s="1"/>
  <c r="R30" i="1"/>
  <c r="Q30" i="1"/>
  <c r="P30" i="1"/>
  <c r="N30" i="1"/>
  <c r="M30" i="1"/>
  <c r="L30" i="1"/>
  <c r="K30" i="1"/>
  <c r="J30" i="1"/>
  <c r="G30" i="1"/>
  <c r="H30" i="1" s="1"/>
  <c r="E30" i="1"/>
  <c r="F30" i="1" s="1"/>
  <c r="R29" i="1"/>
  <c r="Q29" i="1"/>
  <c r="P29" i="1"/>
  <c r="N29" i="1"/>
  <c r="M29" i="1"/>
  <c r="L29" i="1"/>
  <c r="K29" i="1"/>
  <c r="J29" i="1"/>
  <c r="G29" i="1"/>
  <c r="H29" i="1" s="1"/>
  <c r="E29" i="1"/>
  <c r="F29" i="1" s="1"/>
  <c r="R28" i="1"/>
  <c r="Q28" i="1"/>
  <c r="P28" i="1"/>
  <c r="N28" i="1"/>
  <c r="M28" i="1"/>
  <c r="L28" i="1"/>
  <c r="K28" i="1"/>
  <c r="J28" i="1"/>
  <c r="G28" i="1"/>
  <c r="H28" i="1" s="1"/>
  <c r="E28" i="1"/>
  <c r="F28" i="1" s="1"/>
  <c r="R27" i="1"/>
  <c r="Q27" i="1"/>
  <c r="P27" i="1"/>
  <c r="N27" i="1"/>
  <c r="M27" i="1"/>
  <c r="L27" i="1"/>
  <c r="K27" i="1"/>
  <c r="J27" i="1"/>
  <c r="G27" i="1"/>
  <c r="H27" i="1" s="1"/>
  <c r="E27" i="1"/>
  <c r="F27" i="1" s="1"/>
  <c r="R26" i="1"/>
  <c r="Q26" i="1"/>
  <c r="P26" i="1"/>
  <c r="N26" i="1"/>
  <c r="M26" i="1"/>
  <c r="L26" i="1"/>
  <c r="K26" i="1"/>
  <c r="J26" i="1"/>
  <c r="G26" i="1"/>
  <c r="H26" i="1" s="1"/>
  <c r="E26" i="1"/>
  <c r="F26" i="1" s="1"/>
  <c r="R25" i="1"/>
  <c r="Q25" i="1"/>
  <c r="P25" i="1"/>
  <c r="N25" i="1"/>
  <c r="M25" i="1"/>
  <c r="L25" i="1"/>
  <c r="K25" i="1"/>
  <c r="J25" i="1"/>
  <c r="G25" i="1"/>
  <c r="H25" i="1" s="1"/>
  <c r="E25" i="1"/>
  <c r="F25" i="1" s="1"/>
  <c r="R24" i="1"/>
  <c r="Q24" i="1"/>
  <c r="P24" i="1"/>
  <c r="N24" i="1"/>
  <c r="M24" i="1"/>
  <c r="L24" i="1"/>
  <c r="K24" i="1"/>
  <c r="J24" i="1"/>
  <c r="G24" i="1"/>
  <c r="H24" i="1" s="1"/>
  <c r="E24" i="1"/>
  <c r="F24" i="1" s="1"/>
  <c r="R23" i="1"/>
  <c r="Q23" i="1"/>
  <c r="P23" i="1"/>
  <c r="N23" i="1"/>
  <c r="M23" i="1"/>
  <c r="L23" i="1"/>
  <c r="K23" i="1"/>
  <c r="J23" i="1"/>
  <c r="G23" i="1"/>
  <c r="H23" i="1" s="1"/>
  <c r="E23" i="1"/>
  <c r="F23" i="1" s="1"/>
  <c r="R22" i="1"/>
  <c r="Q22" i="1"/>
  <c r="P22" i="1"/>
  <c r="N22" i="1"/>
  <c r="M22" i="1"/>
  <c r="L22" i="1"/>
  <c r="K22" i="1"/>
  <c r="J22" i="1"/>
  <c r="G22" i="1"/>
  <c r="H22" i="1" s="1"/>
  <c r="E22" i="1"/>
  <c r="F22" i="1" s="1"/>
  <c r="R21" i="1"/>
  <c r="Q21" i="1"/>
  <c r="P21" i="1"/>
  <c r="N21" i="1"/>
  <c r="M21" i="1"/>
  <c r="K21" i="1"/>
  <c r="L21" i="1" s="1"/>
  <c r="J21" i="1"/>
  <c r="G21" i="1"/>
  <c r="H21" i="1" s="1"/>
  <c r="E21" i="1"/>
  <c r="F21" i="1" s="1"/>
  <c r="R20" i="1"/>
  <c r="Q20" i="1"/>
  <c r="P20" i="1"/>
  <c r="N20" i="1"/>
  <c r="M20" i="1"/>
  <c r="L20" i="1"/>
  <c r="K20" i="1"/>
  <c r="J20" i="1"/>
  <c r="G20" i="1"/>
  <c r="H20" i="1" s="1"/>
  <c r="E20" i="1"/>
  <c r="F20" i="1" s="1"/>
  <c r="R19" i="1"/>
  <c r="Q19" i="1"/>
  <c r="P19" i="1"/>
  <c r="N19" i="1"/>
  <c r="M19" i="1"/>
  <c r="L19" i="1"/>
  <c r="K19" i="1"/>
  <c r="J19" i="1"/>
  <c r="G19" i="1"/>
  <c r="H19" i="1" s="1"/>
  <c r="E19" i="1"/>
  <c r="F19" i="1" s="1"/>
  <c r="R18" i="1"/>
  <c r="Q18" i="1"/>
  <c r="P18" i="1"/>
  <c r="N18" i="1"/>
  <c r="M18" i="1"/>
  <c r="L18" i="1"/>
  <c r="K18" i="1"/>
  <c r="J18" i="1"/>
  <c r="G18" i="1"/>
  <c r="H18" i="1" s="1"/>
  <c r="E18" i="1"/>
  <c r="F18" i="1" s="1"/>
  <c r="R17" i="1"/>
  <c r="Q17" i="1"/>
  <c r="P17" i="1"/>
  <c r="N17" i="1"/>
  <c r="M17" i="1"/>
  <c r="L17" i="1"/>
  <c r="K17" i="1"/>
  <c r="J17" i="1"/>
  <c r="G17" i="1"/>
  <c r="H17" i="1" s="1"/>
  <c r="E17" i="1"/>
  <c r="F17" i="1" s="1"/>
  <c r="R16" i="1"/>
  <c r="Q16" i="1"/>
  <c r="P16" i="1"/>
  <c r="N16" i="1"/>
  <c r="M16" i="1"/>
  <c r="L16" i="1"/>
  <c r="K16" i="1"/>
  <c r="J16" i="1"/>
  <c r="G16" i="1"/>
  <c r="H16" i="1" s="1"/>
  <c r="E16" i="1"/>
  <c r="F16" i="1" s="1"/>
  <c r="R15" i="1"/>
  <c r="Q15" i="1"/>
  <c r="P15" i="1"/>
  <c r="N15" i="1"/>
  <c r="M15" i="1"/>
  <c r="L15" i="1"/>
  <c r="K15" i="1"/>
  <c r="J15" i="1"/>
  <c r="G15" i="1"/>
  <c r="H15" i="1" s="1"/>
  <c r="E15" i="1"/>
  <c r="F15" i="1" s="1"/>
  <c r="R14" i="1"/>
  <c r="Q14" i="1"/>
  <c r="P14" i="1"/>
  <c r="N14" i="1"/>
  <c r="M14" i="1"/>
  <c r="L14" i="1"/>
  <c r="K14" i="1"/>
  <c r="J14" i="1"/>
  <c r="G14" i="1"/>
  <c r="H14" i="1" s="1"/>
  <c r="E14" i="1"/>
  <c r="F14" i="1" s="1"/>
  <c r="R13" i="1"/>
  <c r="Q13" i="1"/>
  <c r="P13" i="1"/>
  <c r="N13" i="1"/>
  <c r="M13" i="1"/>
  <c r="L13" i="1"/>
  <c r="K13" i="1"/>
  <c r="J13" i="1"/>
  <c r="G13" i="1"/>
  <c r="H13" i="1" s="1"/>
  <c r="E13" i="1"/>
  <c r="F13" i="1" s="1"/>
  <c r="R12" i="1"/>
  <c r="Q12" i="1"/>
  <c r="P12" i="1"/>
  <c r="N12" i="1"/>
  <c r="M12" i="1"/>
  <c r="L12" i="1"/>
  <c r="K12" i="1"/>
  <c r="J12" i="1"/>
  <c r="G12" i="1"/>
  <c r="H12" i="1" s="1"/>
  <c r="E12" i="1"/>
  <c r="F12" i="1" s="1"/>
  <c r="R11" i="1"/>
  <c r="Q11" i="1"/>
  <c r="P11" i="1"/>
  <c r="N11" i="1"/>
  <c r="M11" i="1"/>
  <c r="L11" i="1"/>
  <c r="K11" i="1"/>
  <c r="J11" i="1"/>
  <c r="G11" i="1"/>
  <c r="K53" i="1" s="1"/>
  <c r="E11" i="1"/>
  <c r="F11" i="1" s="1"/>
  <c r="K54" i="1" l="1"/>
  <c r="K52" i="2"/>
  <c r="K54" i="2"/>
  <c r="H11" i="2"/>
  <c r="K53" i="2"/>
  <c r="K52" i="1"/>
  <c r="H11" i="1"/>
  <c r="K54" i="3"/>
  <c r="K53" i="4"/>
  <c r="K52" i="4"/>
  <c r="K54" i="4"/>
  <c r="K53" i="3"/>
  <c r="K52" i="3"/>
</calcChain>
</file>

<file path=xl/sharedStrings.xml><?xml version="1.0" encoding="utf-8"?>
<sst xmlns="http://schemas.openxmlformats.org/spreadsheetml/2006/main" count="738" uniqueCount="231">
  <si>
    <t>DAFTAR NILAI SISWA SMAN 9 SEMARANG SEMESTER GASAL TAHUN PELAJARAN 2016/2017</t>
  </si>
  <si>
    <t>Guru :</t>
  </si>
  <si>
    <t>Dra. A. Karlina Eni</t>
  </si>
  <si>
    <t>Kelas X-IPS 2</t>
  </si>
  <si>
    <t>Mapel :</t>
  </si>
  <si>
    <t>Kewirausahaan [ Kelompok B (Wajib) ]</t>
  </si>
  <si>
    <t>didownload 14/12/2016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</si>
  <si>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</si>
  <si>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</si>
  <si>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</si>
  <si>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</si>
  <si>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</si>
  <si>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</si>
  <si>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</si>
  <si>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</si>
  <si>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</si>
  <si>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</si>
  <si>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</si>
  <si>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</si>
  <si>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</si>
  <si>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</si>
  <si>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</si>
  <si>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</si>
  <si>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</si>
  <si>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</si>
  <si>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</si>
  <si>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</si>
  <si>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</si>
  <si>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</si>
  <si>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</si>
  <si>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</si>
  <si>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</si>
  <si>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</si>
  <si>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</si>
  <si>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</si>
  <si>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</si>
  <si>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</si>
  <si>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</si>
  <si>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</si>
  <si>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</si>
  <si>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</si>
  <si>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</si>
  <si>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</si>
  <si>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</si>
  <si>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</si>
  <si>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</si>
  <si>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</si>
  <si>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</si>
  <si>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</si>
  <si>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</si>
  <si>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</si>
  <si>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</si>
  <si>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</si>
  <si>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ABIYYU DIBPA DARUJATI</t>
  </si>
  <si>
    <t>Predikat &amp; Deskripsi Pengetahuan</t>
  </si>
  <si>
    <t>ACUAN MENGISI DESKRIPSI</t>
  </si>
  <si>
    <t>ABRAAR ZACHARIA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</si>
  <si>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</si>
  <si>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</si>
  <si>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</si>
  <si>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</si>
  <si>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</si>
  <si>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</si>
  <si>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</si>
  <si>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</si>
  <si>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</si>
  <si>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</si>
  <si>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</si>
  <si>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</si>
  <si>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</si>
  <si>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</si>
  <si>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</si>
  <si>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</si>
  <si>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</si>
  <si>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</si>
  <si>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</si>
  <si>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</si>
  <si>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</si>
  <si>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Predikat &amp; Deskripsi Keterampilan</t>
  </si>
  <si>
    <t>EGA DWI KUSFITASARI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</si>
  <si>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</si>
  <si>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</si>
  <si>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</si>
  <si>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</si>
  <si>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</si>
  <si>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RAFLY ANUGRAH PRATAMA</t>
  </si>
  <si>
    <t>NABELLA SETIOWATI</t>
  </si>
  <si>
    <t>NADA KURNIA ADILLA</t>
  </si>
  <si>
    <t>NISRINA LUTHFIATUR RAFI&amp;#039;AH</t>
  </si>
  <si>
    <t>NISRINA VINA SAFIRA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</si>
  <si>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</si>
  <si>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</si>
  <si>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</si>
  <si>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</si>
  <si>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</si>
  <si>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</si>
  <si>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</si>
  <si>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</si>
  <si>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YOSEPHINE HELENA SIRAIT</t>
  </si>
  <si>
    <t>YUNUS AKBARSURYA PUTRA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</si>
  <si>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</si>
  <si>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</si>
  <si>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</si>
  <si>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</si>
  <si>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</si>
  <si>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</si>
  <si>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</si>
  <si>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</si>
  <si>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</si>
  <si>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</si>
  <si>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</si>
  <si>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19620823 199602 2 001</t>
  </si>
  <si>
    <t>Nip</t>
  </si>
  <si>
    <t>Kelas X-MIPA 3</t>
  </si>
  <si>
    <t>AGUNG PRASETYO</t>
  </si>
  <si>
    <t>AKBAR RAMADHAN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</si>
  <si>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</si>
  <si>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</si>
  <si>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</si>
  <si>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</si>
  <si>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</si>
  <si>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</si>
  <si>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</si>
  <si>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</si>
  <si>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</si>
  <si>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</si>
  <si>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EDO NOORMAN ALFARIZI</t>
  </si>
  <si>
    <t>ELIZA LATIFIA FIRMANI</t>
  </si>
  <si>
    <t>ENI NURYANTI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</si>
  <si>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</si>
  <si>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</si>
  <si>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</si>
  <si>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</si>
  <si>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</si>
  <si>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</si>
  <si>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IVAN RIZKY HERMAWAN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</si>
  <si>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</si>
  <si>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</si>
  <si>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</si>
  <si>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</si>
  <si>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</si>
  <si>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</si>
  <si>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</si>
  <si>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</si>
  <si>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</si>
  <si>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</si>
  <si>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</si>
  <si>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</si>
  <si>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RIFQI HANIF PRATAMA</t>
  </si>
  <si>
    <t>RR. PADANTYA SANCHIA RANI</t>
  </si>
  <si>
    <t>USIE WIRASETYA RAFIKA PUTRI</t>
  </si>
  <si>
    <t>YUSNIA MIFTAKHUL HUDA</t>
  </si>
  <si>
    <t>Kelas X-MIPA 4</t>
  </si>
  <si>
    <t>ADINDA PUTRI WAHYU RAMADHANI</t>
  </si>
  <si>
    <t>ADITYA PRIYO NUGROHO</t>
  </si>
  <si>
    <t>ANISSA PUTRI YUNITA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</si>
  <si>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</si>
  <si>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</si>
  <si>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</si>
  <si>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</si>
  <si>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</si>
  <si>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</si>
  <si>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</si>
  <si>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AR&amp;#039;RAFIQ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</si>
  <si>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</si>
  <si>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</si>
  <si>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</si>
  <si>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</si>
  <si>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</si>
  <si>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FITRI ALYA TAMPUBOLON</t>
  </si>
  <si>
    <t>HAMIDAH SALSABILLA</t>
  </si>
  <si>
    <t>IRFAN MAULANA</t>
  </si>
  <si>
    <t>KANYA ADISTI BINGARMANITRA</t>
  </si>
  <si>
    <t>LATIFA HIMATUL ALIYAH</t>
  </si>
  <si>
    <t>MOHAMMAD FARHAN HAFIZD</t>
  </si>
  <si>
    <t>MOHAMMAD HILAL BACHERI GANIRA</t>
  </si>
  <si>
    <t>MUHAMAD BAYU CAHYONO</t>
  </si>
  <si>
    <t>NABILA AMALIA IZAAZ AANISA</t>
  </si>
  <si>
    <t>NAUFAL AFIF HIDAYAT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</si>
  <si>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</si>
  <si>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</si>
  <si>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</si>
  <si>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</si>
  <si>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</si>
  <si>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</si>
  <si>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</si>
  <si>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</si>
  <si>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</si>
  <si>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</si>
  <si>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</si>
  <si>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Kelas X-MIPA 5</t>
  </si>
  <si>
    <t>ACHMAD DWI AFANDI</t>
  </si>
  <si>
    <t>ADHIMAS IQBAL NUGROHO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</si>
  <si>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</si>
  <si>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</si>
  <si>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</si>
  <si>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</si>
  <si>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</si>
  <si>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</si>
  <si>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</si>
  <si>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</si>
  <si>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</si>
  <si>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</si>
  <si>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</si>
  <si>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</si>
  <si>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</si>
  <si>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</si>
  <si>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</si>
  <si>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</si>
  <si>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</si>
  <si>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</si>
  <si>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</si>
  <si>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</si>
  <si>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</si>
  <si>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</si>
  <si>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</si>
  <si>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</si>
  <si>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</si>
  <si>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</si>
  <si>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</si>
  <si>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</si>
  <si>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</si>
  <si>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</si>
  <si>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</si>
  <si>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</si>
  <si>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</si>
  <si>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</si>
  <si>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Memiliki kemampuan memahami proses produksi kerajinan tekstil</t>
  </si>
  <si>
    <t>Memiliki kemampuan memahami proses produksi kerajinan tekstil namun perlu peningkatan mengidentifikasi desain produksi</t>
  </si>
  <si>
    <t>Memiliki ketrampilan mendesain proses produksi karya kerajinan tekstil</t>
  </si>
  <si>
    <t>Memiliki ketrampilan mendesain proses produksi karya kerajinan tekstil namun perlu peningkatan membuat karya kerajinan tekstil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</si>
</sst>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J37" activePane="bottomRight" state="frozen"/>
      <selection pane="topRight"/>
      <selection pane="bottomLeft"/>
      <selection pane="bottomRight" activeCell="P48" sqref="P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129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4724</v>
      </c>
      <c r="C11" s="19" t="s">
        <v>53</v>
      </c>
      <c r="D11" s="18"/>
      <c r="E11" s="19">
        <f t="shared" ref="E11:E50" si="0">IF((COUNTA(T11:AA11)&gt;0),(ROUND( AVERAGE(T11:AA11),0)),"")</f>
        <v>78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78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proses produksi kerajinan tekstil</v>
      </c>
      <c r="K11" s="19">
        <f t="shared" ref="K11:K50" si="4">IF((COUNTA(AF11:AN11)&gt;0),AVERAGE(AF11:AN11),"")</f>
        <v>78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78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mendesain proses produksi karya kerajinan tekstil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78</v>
      </c>
      <c r="U11" s="1">
        <v>77</v>
      </c>
      <c r="V11" s="1">
        <v>80</v>
      </c>
      <c r="W11" s="1">
        <v>76</v>
      </c>
      <c r="X11" s="1"/>
      <c r="Y11" s="1"/>
      <c r="Z11" s="1"/>
      <c r="AA11" s="1"/>
      <c r="AB11" s="1"/>
      <c r="AC11" s="1"/>
      <c r="AD11" s="1"/>
      <c r="AE11" s="18"/>
      <c r="AF11" s="1">
        <v>78</v>
      </c>
      <c r="AG11" s="1">
        <v>76</v>
      </c>
      <c r="AH11" s="1">
        <v>80</v>
      </c>
      <c r="AI11" s="1">
        <v>78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4740</v>
      </c>
      <c r="C12" s="19" t="s">
        <v>56</v>
      </c>
      <c r="D12" s="18"/>
      <c r="E12" s="19">
        <f t="shared" si="0"/>
        <v>78</v>
      </c>
      <c r="F12" s="19" t="str">
        <f t="shared" si="1"/>
        <v>B</v>
      </c>
      <c r="G12" s="19">
        <f>IF((COUNTA(T12:AC12)&gt;0),(ROUND((AVERAGE(T12:AD12)),0)),"")</f>
        <v>78</v>
      </c>
      <c r="H12" s="19" t="str">
        <f t="shared" si="2"/>
        <v>B</v>
      </c>
      <c r="I12" s="35">
        <v>1</v>
      </c>
      <c r="J12" s="19" t="str">
        <f t="shared" si="3"/>
        <v>Memiliki kemampuan memahami proses produksi kerajinan tekstil</v>
      </c>
      <c r="K12" s="19">
        <f t="shared" si="4"/>
        <v>79</v>
      </c>
      <c r="L12" s="19" t="str">
        <f t="shared" si="5"/>
        <v>B</v>
      </c>
      <c r="M12" s="19">
        <f t="shared" si="6"/>
        <v>79</v>
      </c>
      <c r="N12" s="19" t="str">
        <f t="shared" si="7"/>
        <v>B</v>
      </c>
      <c r="O12" s="35">
        <v>1</v>
      </c>
      <c r="P12" s="19" t="str">
        <f t="shared" si="8"/>
        <v>Memiliki ketrampilan mendesain proses produksi karya kerajinan tekstil</v>
      </c>
      <c r="Q12" s="19" t="str">
        <f t="shared" si="9"/>
        <v>B</v>
      </c>
      <c r="R12" s="19" t="str">
        <f t="shared" si="10"/>
        <v/>
      </c>
      <c r="S12" s="18"/>
      <c r="T12" s="1">
        <v>80</v>
      </c>
      <c r="U12" s="1">
        <v>82</v>
      </c>
      <c r="V12" s="1">
        <v>72</v>
      </c>
      <c r="W12" s="1">
        <v>77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78</v>
      </c>
      <c r="AI12" s="1">
        <v>78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4756</v>
      </c>
      <c r="C13" s="19" t="s">
        <v>65</v>
      </c>
      <c r="D13" s="18"/>
      <c r="E13" s="19">
        <f t="shared" si="0"/>
        <v>76</v>
      </c>
      <c r="F13" s="19" t="str">
        <f t="shared" si="1"/>
        <v>B</v>
      </c>
      <c r="G13" s="19">
        <f>IF((COUNTA(T12:AC12)&gt;0),(ROUND((AVERAGE(T13:AD13)),0)),"")</f>
        <v>76</v>
      </c>
      <c r="H13" s="19" t="str">
        <f t="shared" si="2"/>
        <v>B</v>
      </c>
      <c r="I13" s="35">
        <v>1</v>
      </c>
      <c r="J13" s="19" t="str">
        <f t="shared" si="3"/>
        <v>Memiliki kemampuan memahami proses produksi kerajinan tekstil</v>
      </c>
      <c r="K13" s="19">
        <f t="shared" si="4"/>
        <v>79</v>
      </c>
      <c r="L13" s="19" t="str">
        <f t="shared" si="5"/>
        <v>B</v>
      </c>
      <c r="M13" s="19">
        <f t="shared" si="6"/>
        <v>79</v>
      </c>
      <c r="N13" s="19" t="str">
        <f t="shared" si="7"/>
        <v>B</v>
      </c>
      <c r="O13" s="35">
        <v>1</v>
      </c>
      <c r="P13" s="19" t="str">
        <f t="shared" si="8"/>
        <v>Memiliki ketrampilan mendesain proses produksi karya kerajinan tekstil</v>
      </c>
      <c r="Q13" s="19" t="str">
        <f t="shared" si="9"/>
        <v>B</v>
      </c>
      <c r="R13" s="19" t="str">
        <f t="shared" si="10"/>
        <v/>
      </c>
      <c r="S13" s="18"/>
      <c r="T13" s="1">
        <v>78</v>
      </c>
      <c r="U13" s="1">
        <v>70</v>
      </c>
      <c r="V13" s="1">
        <v>72</v>
      </c>
      <c r="W13" s="1">
        <v>85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78</v>
      </c>
      <c r="AH13" s="1">
        <v>80</v>
      </c>
      <c r="AI13" s="1">
        <v>78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227</v>
      </c>
      <c r="FI13" s="41" t="s">
        <v>229</v>
      </c>
      <c r="FJ13" s="39">
        <v>1181</v>
      </c>
      <c r="FK13" s="39">
        <v>1191</v>
      </c>
    </row>
    <row r="14" spans="1:167" x14ac:dyDescent="0.25">
      <c r="A14" s="19">
        <v>4</v>
      </c>
      <c r="B14" s="19">
        <v>4771</v>
      </c>
      <c r="C14" s="19" t="s">
        <v>66</v>
      </c>
      <c r="D14" s="18"/>
      <c r="E14" s="19">
        <f t="shared" si="0"/>
        <v>85</v>
      </c>
      <c r="F14" s="19" t="str">
        <f t="shared" si="1"/>
        <v>A</v>
      </c>
      <c r="G14" s="19">
        <f>IF((COUNTA(T12:AC12)&gt;0),(ROUND((AVERAGE(T14:AD14)),0)),"")</f>
        <v>85</v>
      </c>
      <c r="H14" s="19" t="str">
        <f t="shared" si="2"/>
        <v>A</v>
      </c>
      <c r="I14" s="35">
        <v>1</v>
      </c>
      <c r="J14" s="19" t="str">
        <f t="shared" si="3"/>
        <v>Memiliki kemampuan memahami proses produksi kerajinan tekstil</v>
      </c>
      <c r="K14" s="19">
        <f t="shared" si="4"/>
        <v>81.5</v>
      </c>
      <c r="L14" s="19" t="str">
        <f t="shared" si="5"/>
        <v>B</v>
      </c>
      <c r="M14" s="19">
        <f t="shared" si="6"/>
        <v>81.5</v>
      </c>
      <c r="N14" s="19" t="str">
        <f t="shared" si="7"/>
        <v>B</v>
      </c>
      <c r="O14" s="35">
        <v>1</v>
      </c>
      <c r="P14" s="19" t="str">
        <f t="shared" si="8"/>
        <v>Memiliki ketrampilan mendesain proses produksi karya kerajinan tekstil</v>
      </c>
      <c r="Q14" s="19" t="str">
        <f t="shared" si="9"/>
        <v>A</v>
      </c>
      <c r="R14" s="19" t="str">
        <f t="shared" si="10"/>
        <v/>
      </c>
      <c r="S14" s="18"/>
      <c r="T14" s="1">
        <v>85</v>
      </c>
      <c r="U14" s="1">
        <v>84</v>
      </c>
      <c r="V14" s="1">
        <v>84</v>
      </c>
      <c r="W14" s="1">
        <v>88</v>
      </c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80</v>
      </c>
      <c r="AH14" s="1">
        <v>84</v>
      </c>
      <c r="AI14" s="1">
        <v>80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4787</v>
      </c>
      <c r="C15" s="19" t="s">
        <v>67</v>
      </c>
      <c r="D15" s="18"/>
      <c r="E15" s="19">
        <f t="shared" si="0"/>
        <v>81</v>
      </c>
      <c r="F15" s="19" t="str">
        <f t="shared" si="1"/>
        <v>B</v>
      </c>
      <c r="G15" s="19">
        <f>IF((COUNTA(T12:AC12)&gt;0),(ROUND((AVERAGE(T15:AD15)),0)),"")</f>
        <v>81</v>
      </c>
      <c r="H15" s="19" t="str">
        <f t="shared" si="2"/>
        <v>B</v>
      </c>
      <c r="I15" s="35">
        <v>1</v>
      </c>
      <c r="J15" s="19" t="str">
        <f t="shared" si="3"/>
        <v>Memiliki kemampuan memahami proses produksi kerajinan tekstil</v>
      </c>
      <c r="K15" s="19">
        <f t="shared" si="4"/>
        <v>79</v>
      </c>
      <c r="L15" s="19" t="str">
        <f t="shared" si="5"/>
        <v>B</v>
      </c>
      <c r="M15" s="19">
        <f t="shared" si="6"/>
        <v>79</v>
      </c>
      <c r="N15" s="19" t="str">
        <f t="shared" si="7"/>
        <v>B</v>
      </c>
      <c r="O15" s="35">
        <v>1</v>
      </c>
      <c r="P15" s="19" t="str">
        <f t="shared" si="8"/>
        <v>Memiliki ketrampilan mendesain proses produksi karya kerajinan tekstil</v>
      </c>
      <c r="Q15" s="19" t="str">
        <f t="shared" si="9"/>
        <v>B</v>
      </c>
      <c r="R15" s="19" t="str">
        <f t="shared" si="10"/>
        <v/>
      </c>
      <c r="S15" s="18"/>
      <c r="T15" s="1">
        <v>78</v>
      </c>
      <c r="U15" s="1">
        <v>80</v>
      </c>
      <c r="V15" s="1">
        <v>78</v>
      </c>
      <c r="W15" s="1">
        <v>88</v>
      </c>
      <c r="X15" s="1"/>
      <c r="Y15" s="1"/>
      <c r="Z15" s="1"/>
      <c r="AA15" s="1"/>
      <c r="AB15" s="1"/>
      <c r="AC15" s="1"/>
      <c r="AD15" s="1"/>
      <c r="AE15" s="18"/>
      <c r="AF15" s="1">
        <v>78</v>
      </c>
      <c r="AG15" s="1">
        <v>80</v>
      </c>
      <c r="AH15" s="1">
        <v>78</v>
      </c>
      <c r="AI15" s="1">
        <v>80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228</v>
      </c>
      <c r="FI15" s="41" t="s">
        <v>230</v>
      </c>
      <c r="FJ15" s="39">
        <v>1182</v>
      </c>
      <c r="FK15" s="39">
        <v>1192</v>
      </c>
    </row>
    <row r="16" spans="1:167" x14ac:dyDescent="0.25">
      <c r="A16" s="19">
        <v>6</v>
      </c>
      <c r="B16" s="19">
        <v>4803</v>
      </c>
      <c r="C16" s="19" t="s">
        <v>68</v>
      </c>
      <c r="D16" s="18"/>
      <c r="E16" s="19">
        <f t="shared" si="0"/>
        <v>79</v>
      </c>
      <c r="F16" s="19" t="str">
        <f t="shared" si="1"/>
        <v>B</v>
      </c>
      <c r="G16" s="19">
        <f>IF((COUNTA(T12:AC12)&gt;0),(ROUND((AVERAGE(T16:AD16)),0)),"")</f>
        <v>79</v>
      </c>
      <c r="H16" s="19" t="str">
        <f t="shared" si="2"/>
        <v>B</v>
      </c>
      <c r="I16" s="35">
        <v>1</v>
      </c>
      <c r="J16" s="19" t="str">
        <f t="shared" si="3"/>
        <v>Memiliki kemampuan memahami proses produksi kerajinan tekstil</v>
      </c>
      <c r="K16" s="19">
        <f t="shared" si="4"/>
        <v>81.25</v>
      </c>
      <c r="L16" s="19" t="str">
        <f t="shared" si="5"/>
        <v>B</v>
      </c>
      <c r="M16" s="19">
        <f t="shared" si="6"/>
        <v>81.25</v>
      </c>
      <c r="N16" s="19" t="str">
        <f t="shared" si="7"/>
        <v>B</v>
      </c>
      <c r="O16" s="35">
        <v>1</v>
      </c>
      <c r="P16" s="19" t="str">
        <f t="shared" si="8"/>
        <v>Memiliki ketrampilan mendesain proses produksi karya kerajinan tekstil</v>
      </c>
      <c r="Q16" s="19" t="str">
        <f t="shared" si="9"/>
        <v>A</v>
      </c>
      <c r="R16" s="19" t="str">
        <f t="shared" si="10"/>
        <v/>
      </c>
      <c r="S16" s="18"/>
      <c r="T16" s="1">
        <v>80</v>
      </c>
      <c r="U16" s="1">
        <v>74</v>
      </c>
      <c r="V16" s="1">
        <v>78</v>
      </c>
      <c r="W16" s="1">
        <v>84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75</v>
      </c>
      <c r="AH16" s="1">
        <v>84</v>
      </c>
      <c r="AI16" s="1">
        <v>86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4819</v>
      </c>
      <c r="C17" s="19" t="s">
        <v>69</v>
      </c>
      <c r="D17" s="18"/>
      <c r="E17" s="19">
        <f t="shared" si="0"/>
        <v>84</v>
      </c>
      <c r="F17" s="19" t="str">
        <f t="shared" si="1"/>
        <v>B</v>
      </c>
      <c r="G17" s="19">
        <f>IF((COUNTA(T12:AC12)&gt;0),(ROUND((AVERAGE(T17:AD17)),0)),"")</f>
        <v>84</v>
      </c>
      <c r="H17" s="19" t="str">
        <f t="shared" si="2"/>
        <v>B</v>
      </c>
      <c r="I17" s="35">
        <v>1</v>
      </c>
      <c r="J17" s="19" t="str">
        <f t="shared" si="3"/>
        <v>Memiliki kemampuan memahami proses produksi kerajinan tekstil</v>
      </c>
      <c r="K17" s="19">
        <f t="shared" si="4"/>
        <v>81.75</v>
      </c>
      <c r="L17" s="19" t="str">
        <f t="shared" si="5"/>
        <v>B</v>
      </c>
      <c r="M17" s="19">
        <f t="shared" si="6"/>
        <v>81.75</v>
      </c>
      <c r="N17" s="19" t="str">
        <f t="shared" si="7"/>
        <v>B</v>
      </c>
      <c r="O17" s="35">
        <v>1</v>
      </c>
      <c r="P17" s="19" t="str">
        <f t="shared" si="8"/>
        <v>Memiliki ketrampilan mendesain proses produksi karya kerajinan tekstil</v>
      </c>
      <c r="Q17" s="19" t="str">
        <f t="shared" si="9"/>
        <v>B</v>
      </c>
      <c r="R17" s="19" t="str">
        <f t="shared" si="10"/>
        <v/>
      </c>
      <c r="S17" s="18"/>
      <c r="T17" s="1">
        <v>78</v>
      </c>
      <c r="U17" s="1">
        <v>86</v>
      </c>
      <c r="V17" s="1">
        <v>86</v>
      </c>
      <c r="W17" s="1">
        <v>84</v>
      </c>
      <c r="X17" s="1"/>
      <c r="Y17" s="1"/>
      <c r="Z17" s="1"/>
      <c r="AA17" s="1"/>
      <c r="AB17" s="1"/>
      <c r="AC17" s="1"/>
      <c r="AD17" s="1"/>
      <c r="AE17" s="18"/>
      <c r="AF17" s="1">
        <v>78</v>
      </c>
      <c r="AG17" s="1">
        <v>80</v>
      </c>
      <c r="AH17" s="1">
        <v>84</v>
      </c>
      <c r="AI17" s="1">
        <v>85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/>
      <c r="FI17" s="41"/>
      <c r="FJ17" s="39">
        <v>1183</v>
      </c>
      <c r="FK17" s="39">
        <v>1193</v>
      </c>
    </row>
    <row r="18" spans="1:167" x14ac:dyDescent="0.25">
      <c r="A18" s="19">
        <v>8</v>
      </c>
      <c r="B18" s="19">
        <v>4835</v>
      </c>
      <c r="C18" s="19" t="s">
        <v>70</v>
      </c>
      <c r="D18" s="18"/>
      <c r="E18" s="19">
        <f t="shared" si="0"/>
        <v>79</v>
      </c>
      <c r="F18" s="19" t="str">
        <f t="shared" si="1"/>
        <v>B</v>
      </c>
      <c r="G18" s="19">
        <f>IF((COUNTA(T12:AC12)&gt;0),(ROUND((AVERAGE(T18:AD18)),0)),"")</f>
        <v>79</v>
      </c>
      <c r="H18" s="19" t="str">
        <f t="shared" si="2"/>
        <v>B</v>
      </c>
      <c r="I18" s="35">
        <v>1</v>
      </c>
      <c r="J18" s="19" t="str">
        <f t="shared" si="3"/>
        <v>Memiliki kemampuan memahami proses produksi kerajinan tekstil</v>
      </c>
      <c r="K18" s="19">
        <f t="shared" si="4"/>
        <v>78</v>
      </c>
      <c r="L18" s="19" t="str">
        <f t="shared" si="5"/>
        <v>B</v>
      </c>
      <c r="M18" s="19">
        <f t="shared" si="6"/>
        <v>78</v>
      </c>
      <c r="N18" s="19" t="str">
        <f t="shared" si="7"/>
        <v>B</v>
      </c>
      <c r="O18" s="35">
        <v>1</v>
      </c>
      <c r="P18" s="19" t="str">
        <f t="shared" si="8"/>
        <v>Memiliki ketrampilan mendesain proses produksi karya kerajinan tekstil</v>
      </c>
      <c r="Q18" s="19" t="str">
        <f t="shared" si="9"/>
        <v>B</v>
      </c>
      <c r="R18" s="19" t="str">
        <f t="shared" si="10"/>
        <v/>
      </c>
      <c r="S18" s="18"/>
      <c r="T18" s="1">
        <v>80</v>
      </c>
      <c r="U18" s="1">
        <v>76</v>
      </c>
      <c r="V18" s="1">
        <v>74</v>
      </c>
      <c r="W18" s="1">
        <v>85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78</v>
      </c>
      <c r="AH18" s="1">
        <v>78</v>
      </c>
      <c r="AI18" s="1">
        <v>76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4851</v>
      </c>
      <c r="C19" s="19" t="s">
        <v>71</v>
      </c>
      <c r="D19" s="18"/>
      <c r="E19" s="19">
        <f t="shared" si="0"/>
        <v>81</v>
      </c>
      <c r="F19" s="19" t="str">
        <f t="shared" si="1"/>
        <v>B</v>
      </c>
      <c r="G19" s="19">
        <f>IF((COUNTA(T12:AC12)&gt;0),(ROUND((AVERAGE(T19:AD19)),0)),"")</f>
        <v>81</v>
      </c>
      <c r="H19" s="19" t="str">
        <f t="shared" si="2"/>
        <v>B</v>
      </c>
      <c r="I19" s="35">
        <v>1</v>
      </c>
      <c r="J19" s="19" t="str">
        <f t="shared" si="3"/>
        <v>Memiliki kemampuan memahami proses produksi kerajinan tekstil</v>
      </c>
      <c r="K19" s="19">
        <f t="shared" si="4"/>
        <v>81</v>
      </c>
      <c r="L19" s="19" t="str">
        <f t="shared" si="5"/>
        <v>B</v>
      </c>
      <c r="M19" s="19">
        <f t="shared" si="6"/>
        <v>81</v>
      </c>
      <c r="N19" s="19" t="str">
        <f t="shared" si="7"/>
        <v>B</v>
      </c>
      <c r="O19" s="35">
        <v>1</v>
      </c>
      <c r="P19" s="19" t="str">
        <f t="shared" si="8"/>
        <v>Memiliki ketrampilan mendesain proses produksi karya kerajinan tekstil</v>
      </c>
      <c r="Q19" s="19" t="str">
        <f t="shared" si="9"/>
        <v>B</v>
      </c>
      <c r="R19" s="19" t="str">
        <f t="shared" si="10"/>
        <v/>
      </c>
      <c r="S19" s="18"/>
      <c r="T19" s="1">
        <v>80</v>
      </c>
      <c r="U19" s="1">
        <v>80</v>
      </c>
      <c r="V19" s="1">
        <v>74</v>
      </c>
      <c r="W19" s="1">
        <v>88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78</v>
      </c>
      <c r="AH19" s="1">
        <v>86</v>
      </c>
      <c r="AI19" s="1">
        <v>80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1184</v>
      </c>
      <c r="FK19" s="39">
        <v>1194</v>
      </c>
    </row>
    <row r="20" spans="1:167" x14ac:dyDescent="0.25">
      <c r="A20" s="19">
        <v>10</v>
      </c>
      <c r="B20" s="19">
        <v>4867</v>
      </c>
      <c r="C20" s="19" t="s">
        <v>72</v>
      </c>
      <c r="D20" s="18"/>
      <c r="E20" s="19">
        <f t="shared" si="0"/>
        <v>80</v>
      </c>
      <c r="F20" s="19" t="str">
        <f t="shared" si="1"/>
        <v>B</v>
      </c>
      <c r="G20" s="19">
        <f>IF((COUNTA(T12:AC12)&gt;0),(ROUND((AVERAGE(T20:AD20)),0)),"")</f>
        <v>80</v>
      </c>
      <c r="H20" s="19" t="str">
        <f t="shared" si="2"/>
        <v>B</v>
      </c>
      <c r="I20" s="35">
        <v>1</v>
      </c>
      <c r="J20" s="19" t="str">
        <f t="shared" si="3"/>
        <v>Memiliki kemampuan memahami proses produksi kerajinan tekstil</v>
      </c>
      <c r="K20" s="19">
        <f t="shared" si="4"/>
        <v>79.5</v>
      </c>
      <c r="L20" s="19" t="str">
        <f t="shared" si="5"/>
        <v>B</v>
      </c>
      <c r="M20" s="19">
        <f t="shared" si="6"/>
        <v>79.5</v>
      </c>
      <c r="N20" s="19" t="str">
        <f t="shared" si="7"/>
        <v>B</v>
      </c>
      <c r="O20" s="35">
        <v>1</v>
      </c>
      <c r="P20" s="19" t="str">
        <f t="shared" si="8"/>
        <v>Memiliki ketrampilan mendesain proses produksi karya kerajinan tekstil</v>
      </c>
      <c r="Q20" s="19" t="str">
        <f t="shared" si="9"/>
        <v>B</v>
      </c>
      <c r="R20" s="19" t="str">
        <f t="shared" si="10"/>
        <v/>
      </c>
      <c r="S20" s="18"/>
      <c r="T20" s="1">
        <v>80</v>
      </c>
      <c r="U20" s="1">
        <v>82</v>
      </c>
      <c r="V20" s="1">
        <v>78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80</v>
      </c>
      <c r="AI20" s="1">
        <v>78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4883</v>
      </c>
      <c r="C21" s="19" t="s">
        <v>73</v>
      </c>
      <c r="D21" s="18"/>
      <c r="E21" s="19">
        <f t="shared" si="0"/>
        <v>77</v>
      </c>
      <c r="F21" s="19" t="str">
        <f t="shared" si="1"/>
        <v>B</v>
      </c>
      <c r="G21" s="19">
        <f>IF((COUNTA(T12:AC12)&gt;0),(ROUND((AVERAGE(T21:AD21)),0)),"")</f>
        <v>77</v>
      </c>
      <c r="H21" s="19" t="str">
        <f t="shared" si="2"/>
        <v>B</v>
      </c>
      <c r="I21" s="35">
        <v>1</v>
      </c>
      <c r="J21" s="19" t="str">
        <f t="shared" si="3"/>
        <v>Memiliki kemampuan memahami proses produksi kerajinan tekstil</v>
      </c>
      <c r="K21" s="19">
        <f t="shared" si="4"/>
        <v>75.75</v>
      </c>
      <c r="L21" s="19" t="str">
        <f t="shared" si="5"/>
        <v>B</v>
      </c>
      <c r="M21" s="19">
        <f t="shared" si="6"/>
        <v>75.75</v>
      </c>
      <c r="N21" s="19" t="str">
        <f t="shared" si="7"/>
        <v>B</v>
      </c>
      <c r="O21" s="35">
        <v>1</v>
      </c>
      <c r="P21" s="19" t="str">
        <f t="shared" si="8"/>
        <v>Memiliki ketrampilan mendesain proses produksi karya kerajinan tekstil</v>
      </c>
      <c r="Q21" s="19" t="str">
        <f t="shared" si="9"/>
        <v>B</v>
      </c>
      <c r="R21" s="19" t="str">
        <f t="shared" si="10"/>
        <v/>
      </c>
      <c r="S21" s="18"/>
      <c r="T21" s="1">
        <v>78</v>
      </c>
      <c r="U21" s="1">
        <v>70</v>
      </c>
      <c r="V21" s="1">
        <v>78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74</v>
      </c>
      <c r="AG21" s="1">
        <v>76</v>
      </c>
      <c r="AH21" s="1">
        <v>77</v>
      </c>
      <c r="AI21" s="1">
        <v>76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1185</v>
      </c>
      <c r="FK21" s="39">
        <v>1195</v>
      </c>
    </row>
    <row r="22" spans="1:167" x14ac:dyDescent="0.25">
      <c r="A22" s="19">
        <v>12</v>
      </c>
      <c r="B22" s="19">
        <v>4899</v>
      </c>
      <c r="C22" s="19" t="s">
        <v>74</v>
      </c>
      <c r="D22" s="18"/>
      <c r="E22" s="19">
        <f t="shared" si="0"/>
        <v>80</v>
      </c>
      <c r="F22" s="19" t="str">
        <f t="shared" si="1"/>
        <v>B</v>
      </c>
      <c r="G22" s="19">
        <f>IF((COUNTA(T12:AC12)&gt;0),(ROUND((AVERAGE(T22:AD22)),0)),"")</f>
        <v>80</v>
      </c>
      <c r="H22" s="19" t="str">
        <f t="shared" si="2"/>
        <v>B</v>
      </c>
      <c r="I22" s="35">
        <v>1</v>
      </c>
      <c r="J22" s="19" t="str">
        <f t="shared" si="3"/>
        <v>Memiliki kemampuan memahami proses produksi kerajinan tekstil</v>
      </c>
      <c r="K22" s="19">
        <f t="shared" si="4"/>
        <v>76.5</v>
      </c>
      <c r="L22" s="19" t="str">
        <f t="shared" si="5"/>
        <v>B</v>
      </c>
      <c r="M22" s="19">
        <f t="shared" si="6"/>
        <v>76.5</v>
      </c>
      <c r="N22" s="19" t="str">
        <f t="shared" si="7"/>
        <v>B</v>
      </c>
      <c r="O22" s="35">
        <v>1</v>
      </c>
      <c r="P22" s="19" t="str">
        <f t="shared" si="8"/>
        <v>Memiliki ketrampilan mendesain proses produksi karya kerajinan tekstil</v>
      </c>
      <c r="Q22" s="19" t="str">
        <f t="shared" si="9"/>
        <v>B</v>
      </c>
      <c r="R22" s="19" t="str">
        <f t="shared" si="10"/>
        <v/>
      </c>
      <c r="S22" s="18"/>
      <c r="T22" s="1">
        <v>78</v>
      </c>
      <c r="U22" s="1">
        <v>78</v>
      </c>
      <c r="V22" s="1">
        <v>79</v>
      </c>
      <c r="W22" s="1">
        <v>84</v>
      </c>
      <c r="X22" s="1"/>
      <c r="Y22" s="1"/>
      <c r="Z22" s="1"/>
      <c r="AA22" s="1"/>
      <c r="AB22" s="1"/>
      <c r="AC22" s="1"/>
      <c r="AD22" s="1"/>
      <c r="AE22" s="18"/>
      <c r="AF22" s="1">
        <v>76</v>
      </c>
      <c r="AG22" s="1">
        <v>78</v>
      </c>
      <c r="AH22" s="1">
        <v>76</v>
      </c>
      <c r="AI22" s="1">
        <v>76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4915</v>
      </c>
      <c r="C23" s="19" t="s">
        <v>75</v>
      </c>
      <c r="D23" s="18"/>
      <c r="E23" s="19">
        <f t="shared" si="0"/>
        <v>79</v>
      </c>
      <c r="F23" s="19" t="str">
        <f t="shared" si="1"/>
        <v>B</v>
      </c>
      <c r="G23" s="19">
        <f>IF((COUNTA(T12:AC12)&gt;0),(ROUND((AVERAGE(T23:AD23)),0)),"")</f>
        <v>79</v>
      </c>
      <c r="H23" s="19" t="str">
        <f t="shared" si="2"/>
        <v>B</v>
      </c>
      <c r="I23" s="35">
        <v>1</v>
      </c>
      <c r="J23" s="19" t="str">
        <f t="shared" si="3"/>
        <v>Memiliki kemampuan memahami proses produksi kerajinan tekstil</v>
      </c>
      <c r="K23" s="19">
        <f t="shared" si="4"/>
        <v>78</v>
      </c>
      <c r="L23" s="19" t="str">
        <f t="shared" si="5"/>
        <v>B</v>
      </c>
      <c r="M23" s="19">
        <f t="shared" si="6"/>
        <v>78</v>
      </c>
      <c r="N23" s="19" t="str">
        <f t="shared" si="7"/>
        <v>B</v>
      </c>
      <c r="O23" s="35">
        <v>1</v>
      </c>
      <c r="P23" s="19" t="str">
        <f t="shared" si="8"/>
        <v>Memiliki ketrampilan mendesain proses produksi karya kerajinan tekstil</v>
      </c>
      <c r="Q23" s="19" t="str">
        <f t="shared" si="9"/>
        <v>A</v>
      </c>
      <c r="R23" s="19" t="str">
        <f t="shared" si="10"/>
        <v/>
      </c>
      <c r="S23" s="18"/>
      <c r="T23" s="1">
        <v>78</v>
      </c>
      <c r="U23" s="1">
        <v>76</v>
      </c>
      <c r="V23" s="1">
        <v>78</v>
      </c>
      <c r="W23" s="1">
        <v>84</v>
      </c>
      <c r="X23" s="1"/>
      <c r="Y23" s="1"/>
      <c r="Z23" s="1"/>
      <c r="AA23" s="1"/>
      <c r="AB23" s="1"/>
      <c r="AC23" s="1"/>
      <c r="AD23" s="1"/>
      <c r="AE23" s="18"/>
      <c r="AF23" s="1">
        <v>76</v>
      </c>
      <c r="AG23" s="1">
        <v>76</v>
      </c>
      <c r="AH23" s="1">
        <v>80</v>
      </c>
      <c r="AI23" s="1">
        <v>80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1186</v>
      </c>
      <c r="FK23" s="39">
        <v>1196</v>
      </c>
    </row>
    <row r="24" spans="1:167" x14ac:dyDescent="0.25">
      <c r="A24" s="19">
        <v>14</v>
      </c>
      <c r="B24" s="19">
        <v>4931</v>
      </c>
      <c r="C24" s="19" t="s">
        <v>76</v>
      </c>
      <c r="D24" s="18"/>
      <c r="E24" s="19">
        <f t="shared" si="0"/>
        <v>80</v>
      </c>
      <c r="F24" s="19" t="str">
        <f t="shared" si="1"/>
        <v>B</v>
      </c>
      <c r="G24" s="19">
        <f>IF((COUNTA(T12:AC12)&gt;0),(ROUND((AVERAGE(T24:AD24)),0)),"")</f>
        <v>80</v>
      </c>
      <c r="H24" s="19" t="str">
        <f t="shared" si="2"/>
        <v>B</v>
      </c>
      <c r="I24" s="35">
        <v>1</v>
      </c>
      <c r="J24" s="19" t="str">
        <f t="shared" si="3"/>
        <v>Memiliki kemampuan memahami proses produksi kerajinan tekstil</v>
      </c>
      <c r="K24" s="19">
        <f t="shared" si="4"/>
        <v>78.5</v>
      </c>
      <c r="L24" s="19" t="str">
        <f t="shared" si="5"/>
        <v>B</v>
      </c>
      <c r="M24" s="19">
        <f t="shared" si="6"/>
        <v>78.5</v>
      </c>
      <c r="N24" s="19" t="str">
        <f t="shared" si="7"/>
        <v>B</v>
      </c>
      <c r="O24" s="35">
        <v>1</v>
      </c>
      <c r="P24" s="19" t="str">
        <f t="shared" si="8"/>
        <v>Memiliki ketrampilan mendesain proses produksi karya kerajinan tekstil</v>
      </c>
      <c r="Q24" s="19" t="str">
        <f t="shared" si="9"/>
        <v>B</v>
      </c>
      <c r="R24" s="19" t="str">
        <f t="shared" si="10"/>
        <v/>
      </c>
      <c r="S24" s="18"/>
      <c r="T24" s="1">
        <v>78</v>
      </c>
      <c r="U24" s="1">
        <v>78</v>
      </c>
      <c r="V24" s="1">
        <v>80</v>
      </c>
      <c r="W24" s="1">
        <v>82</v>
      </c>
      <c r="X24" s="1"/>
      <c r="Y24" s="1"/>
      <c r="Z24" s="1"/>
      <c r="AA24" s="1"/>
      <c r="AB24" s="1"/>
      <c r="AC24" s="1"/>
      <c r="AD24" s="1"/>
      <c r="AE24" s="18"/>
      <c r="AF24" s="1">
        <v>76</v>
      </c>
      <c r="AG24" s="1">
        <v>78</v>
      </c>
      <c r="AH24" s="1">
        <v>80</v>
      </c>
      <c r="AI24" s="1">
        <v>80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4947</v>
      </c>
      <c r="C25" s="19" t="s">
        <v>77</v>
      </c>
      <c r="D25" s="18"/>
      <c r="E25" s="19">
        <f t="shared" si="0"/>
        <v>78</v>
      </c>
      <c r="F25" s="19" t="str">
        <f t="shared" si="1"/>
        <v>B</v>
      </c>
      <c r="G25" s="19">
        <f>IF((COUNTA(T12:AC12)&gt;0),(ROUND((AVERAGE(T25:AD25)),0)),"")</f>
        <v>78</v>
      </c>
      <c r="H25" s="19" t="str">
        <f t="shared" si="2"/>
        <v>B</v>
      </c>
      <c r="I25" s="35">
        <v>1</v>
      </c>
      <c r="J25" s="19" t="str">
        <f t="shared" si="3"/>
        <v>Memiliki kemampuan memahami proses produksi kerajinan tekstil</v>
      </c>
      <c r="K25" s="19">
        <f t="shared" si="4"/>
        <v>78.5</v>
      </c>
      <c r="L25" s="19" t="str">
        <f t="shared" si="5"/>
        <v>B</v>
      </c>
      <c r="M25" s="19">
        <f t="shared" si="6"/>
        <v>78.5</v>
      </c>
      <c r="N25" s="19" t="str">
        <f t="shared" si="7"/>
        <v>B</v>
      </c>
      <c r="O25" s="35">
        <v>1</v>
      </c>
      <c r="P25" s="19" t="str">
        <f t="shared" si="8"/>
        <v>Memiliki ketrampilan mendesain proses produksi karya kerajinan tekstil</v>
      </c>
      <c r="Q25" s="19" t="str">
        <f t="shared" si="9"/>
        <v>B</v>
      </c>
      <c r="R25" s="19" t="str">
        <f t="shared" si="10"/>
        <v/>
      </c>
      <c r="S25" s="18"/>
      <c r="T25" s="1">
        <v>80</v>
      </c>
      <c r="U25" s="1">
        <v>76</v>
      </c>
      <c r="V25" s="1">
        <v>79</v>
      </c>
      <c r="W25" s="1">
        <v>77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76</v>
      </c>
      <c r="AH25" s="1">
        <v>80</v>
      </c>
      <c r="AI25" s="1">
        <v>78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1187</v>
      </c>
      <c r="FK25" s="39">
        <v>1197</v>
      </c>
    </row>
    <row r="26" spans="1:167" x14ac:dyDescent="0.25">
      <c r="A26" s="19">
        <v>16</v>
      </c>
      <c r="B26" s="19">
        <v>4963</v>
      </c>
      <c r="C26" s="19" t="s">
        <v>79</v>
      </c>
      <c r="D26" s="18"/>
      <c r="E26" s="19">
        <f t="shared" si="0"/>
        <v>81</v>
      </c>
      <c r="F26" s="19" t="str">
        <f t="shared" si="1"/>
        <v>B</v>
      </c>
      <c r="G26" s="19">
        <f>IF((COUNTA(T12:AC12)&gt;0),(ROUND((AVERAGE(T26:AD26)),0)),"")</f>
        <v>81</v>
      </c>
      <c r="H26" s="19" t="str">
        <f t="shared" si="2"/>
        <v>B</v>
      </c>
      <c r="I26" s="35">
        <v>1</v>
      </c>
      <c r="J26" s="19" t="str">
        <f t="shared" si="3"/>
        <v>Memiliki kemampuan memahami proses produksi kerajinan tekstil</v>
      </c>
      <c r="K26" s="19">
        <f t="shared" si="4"/>
        <v>79.5</v>
      </c>
      <c r="L26" s="19" t="str">
        <f t="shared" si="5"/>
        <v>B</v>
      </c>
      <c r="M26" s="19">
        <f t="shared" si="6"/>
        <v>79.5</v>
      </c>
      <c r="N26" s="19" t="str">
        <f t="shared" si="7"/>
        <v>B</v>
      </c>
      <c r="O26" s="35">
        <v>1</v>
      </c>
      <c r="P26" s="19" t="str">
        <f t="shared" si="8"/>
        <v>Memiliki ketrampilan mendesain proses produksi karya kerajinan tekstil</v>
      </c>
      <c r="Q26" s="19" t="str">
        <f t="shared" si="9"/>
        <v>B</v>
      </c>
      <c r="R26" s="19" t="str">
        <f t="shared" si="10"/>
        <v/>
      </c>
      <c r="S26" s="18"/>
      <c r="T26" s="1">
        <v>78</v>
      </c>
      <c r="U26" s="1">
        <v>84</v>
      </c>
      <c r="V26" s="1">
        <v>80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78</v>
      </c>
      <c r="AI26" s="1">
        <v>80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4979</v>
      </c>
      <c r="C27" s="19" t="s">
        <v>80</v>
      </c>
      <c r="D27" s="18"/>
      <c r="E27" s="19">
        <f t="shared" si="0"/>
        <v>79</v>
      </c>
      <c r="F27" s="19" t="str">
        <f t="shared" si="1"/>
        <v>B</v>
      </c>
      <c r="G27" s="19">
        <f>IF((COUNTA(T12:AC12)&gt;0),(ROUND((AVERAGE(T27:AD27)),0)),"")</f>
        <v>79</v>
      </c>
      <c r="H27" s="19" t="str">
        <f t="shared" si="2"/>
        <v>B</v>
      </c>
      <c r="I27" s="35">
        <v>1</v>
      </c>
      <c r="J27" s="19" t="str">
        <f t="shared" si="3"/>
        <v>Memiliki kemampuan memahami proses produksi kerajinan tekstil</v>
      </c>
      <c r="K27" s="19">
        <f t="shared" si="4"/>
        <v>77</v>
      </c>
      <c r="L27" s="19" t="str">
        <f t="shared" si="5"/>
        <v>B</v>
      </c>
      <c r="M27" s="19">
        <f t="shared" si="6"/>
        <v>77</v>
      </c>
      <c r="N27" s="19" t="str">
        <f t="shared" si="7"/>
        <v>B</v>
      </c>
      <c r="O27" s="35">
        <v>1</v>
      </c>
      <c r="P27" s="19" t="str">
        <f t="shared" si="8"/>
        <v>Memiliki ketrampilan mendesain proses produksi karya kerajinan tekstil</v>
      </c>
      <c r="Q27" s="19" t="str">
        <f t="shared" si="9"/>
        <v>B</v>
      </c>
      <c r="R27" s="19" t="str">
        <f t="shared" si="10"/>
        <v/>
      </c>
      <c r="S27" s="18"/>
      <c r="T27" s="1">
        <v>78</v>
      </c>
      <c r="U27" s="1">
        <v>78</v>
      </c>
      <c r="V27" s="1">
        <v>79</v>
      </c>
      <c r="W27" s="1">
        <v>82</v>
      </c>
      <c r="X27" s="1"/>
      <c r="Y27" s="1"/>
      <c r="Z27" s="1"/>
      <c r="AA27" s="1"/>
      <c r="AB27" s="1"/>
      <c r="AC27" s="1"/>
      <c r="AD27" s="1"/>
      <c r="AE27" s="18"/>
      <c r="AF27" s="1">
        <v>76</v>
      </c>
      <c r="AG27" s="1">
        <v>80</v>
      </c>
      <c r="AH27" s="1">
        <v>76</v>
      </c>
      <c r="AI27" s="1">
        <v>76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1188</v>
      </c>
      <c r="FK27" s="39">
        <v>1198</v>
      </c>
    </row>
    <row r="28" spans="1:167" x14ac:dyDescent="0.25">
      <c r="A28" s="19">
        <v>18</v>
      </c>
      <c r="B28" s="19">
        <v>4995</v>
      </c>
      <c r="C28" s="19" t="s">
        <v>81</v>
      </c>
      <c r="D28" s="18"/>
      <c r="E28" s="19">
        <f t="shared" si="0"/>
        <v>81</v>
      </c>
      <c r="F28" s="19" t="str">
        <f t="shared" si="1"/>
        <v>B</v>
      </c>
      <c r="G28" s="19">
        <f>IF((COUNTA(T12:AC12)&gt;0),(ROUND((AVERAGE(T28:AD28)),0)),"")</f>
        <v>81</v>
      </c>
      <c r="H28" s="19" t="str">
        <f t="shared" si="2"/>
        <v>B</v>
      </c>
      <c r="I28" s="35">
        <v>1</v>
      </c>
      <c r="J28" s="19" t="str">
        <f t="shared" si="3"/>
        <v>Memiliki kemampuan memahami proses produksi kerajinan tekstil</v>
      </c>
      <c r="K28" s="19">
        <f t="shared" si="4"/>
        <v>79.5</v>
      </c>
      <c r="L28" s="19" t="str">
        <f t="shared" si="5"/>
        <v>B</v>
      </c>
      <c r="M28" s="19">
        <f t="shared" si="6"/>
        <v>79.5</v>
      </c>
      <c r="N28" s="19" t="str">
        <f t="shared" si="7"/>
        <v>B</v>
      </c>
      <c r="O28" s="35">
        <v>1</v>
      </c>
      <c r="P28" s="19" t="str">
        <f t="shared" si="8"/>
        <v>Memiliki ketrampilan mendesain proses produksi karya kerajinan tekstil</v>
      </c>
      <c r="Q28" s="19" t="str">
        <f t="shared" si="9"/>
        <v>B</v>
      </c>
      <c r="R28" s="19" t="str">
        <f t="shared" si="10"/>
        <v/>
      </c>
      <c r="S28" s="18"/>
      <c r="T28" s="1">
        <v>80</v>
      </c>
      <c r="U28" s="1">
        <v>84</v>
      </c>
      <c r="V28" s="1">
        <v>80</v>
      </c>
      <c r="W28" s="1">
        <v>78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78</v>
      </c>
      <c r="AI28" s="1">
        <v>80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5011</v>
      </c>
      <c r="C29" s="19" t="s">
        <v>82</v>
      </c>
      <c r="D29" s="18"/>
      <c r="E29" s="19">
        <f t="shared" si="0"/>
        <v>82</v>
      </c>
      <c r="F29" s="19" t="str">
        <f t="shared" si="1"/>
        <v>B</v>
      </c>
      <c r="G29" s="19">
        <f>IF((COUNTA(T12:AC12)&gt;0),(ROUND((AVERAGE(T29:AD29)),0)),"")</f>
        <v>82</v>
      </c>
      <c r="H29" s="19" t="str">
        <f t="shared" si="2"/>
        <v>B</v>
      </c>
      <c r="I29" s="35">
        <v>1</v>
      </c>
      <c r="J29" s="19" t="str">
        <f t="shared" si="3"/>
        <v>Memiliki kemampuan memahami proses produksi kerajinan tekstil</v>
      </c>
      <c r="K29" s="19">
        <f t="shared" si="4"/>
        <v>79.5</v>
      </c>
      <c r="L29" s="19" t="str">
        <f t="shared" si="5"/>
        <v>B</v>
      </c>
      <c r="M29" s="19">
        <f t="shared" si="6"/>
        <v>79.5</v>
      </c>
      <c r="N29" s="19" t="str">
        <f t="shared" si="7"/>
        <v>B</v>
      </c>
      <c r="O29" s="35">
        <v>1</v>
      </c>
      <c r="P29" s="19" t="str">
        <f t="shared" si="8"/>
        <v>Memiliki ketrampilan mendesain proses produksi karya kerajinan tekstil</v>
      </c>
      <c r="Q29" s="19" t="str">
        <f t="shared" si="9"/>
        <v>B</v>
      </c>
      <c r="R29" s="19" t="str">
        <f t="shared" si="10"/>
        <v/>
      </c>
      <c r="S29" s="18"/>
      <c r="T29" s="1">
        <v>78</v>
      </c>
      <c r="U29" s="1">
        <v>86</v>
      </c>
      <c r="V29" s="1">
        <v>82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76</v>
      </c>
      <c r="AG29" s="1">
        <v>80</v>
      </c>
      <c r="AH29" s="1">
        <v>82</v>
      </c>
      <c r="AI29" s="1">
        <v>80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1189</v>
      </c>
      <c r="FK29" s="39">
        <v>1199</v>
      </c>
    </row>
    <row r="30" spans="1:167" x14ac:dyDescent="0.25">
      <c r="A30" s="19">
        <v>20</v>
      </c>
      <c r="B30" s="19">
        <v>5026</v>
      </c>
      <c r="C30" s="19" t="s">
        <v>83</v>
      </c>
      <c r="D30" s="18"/>
      <c r="E30" s="19">
        <f t="shared" si="0"/>
        <v>80</v>
      </c>
      <c r="F30" s="19" t="str">
        <f t="shared" si="1"/>
        <v>B</v>
      </c>
      <c r="G30" s="19">
        <f>IF((COUNTA(T12:AC12)&gt;0),(ROUND((AVERAGE(T30:AD30)),0)),"")</f>
        <v>80</v>
      </c>
      <c r="H30" s="19" t="str">
        <f t="shared" si="2"/>
        <v>B</v>
      </c>
      <c r="I30" s="35">
        <v>1</v>
      </c>
      <c r="J30" s="19" t="str">
        <f t="shared" si="3"/>
        <v>Memiliki kemampuan memahami proses produksi kerajinan tekstil</v>
      </c>
      <c r="K30" s="19">
        <f t="shared" si="4"/>
        <v>82</v>
      </c>
      <c r="L30" s="19" t="str">
        <f t="shared" si="5"/>
        <v>B</v>
      </c>
      <c r="M30" s="19">
        <f t="shared" si="6"/>
        <v>82</v>
      </c>
      <c r="N30" s="19" t="str">
        <f t="shared" si="7"/>
        <v>B</v>
      </c>
      <c r="O30" s="35">
        <v>1</v>
      </c>
      <c r="P30" s="19" t="str">
        <f t="shared" si="8"/>
        <v>Memiliki ketrampilan mendesain proses produksi karya kerajinan tekstil</v>
      </c>
      <c r="Q30" s="19" t="str">
        <f t="shared" si="9"/>
        <v>A</v>
      </c>
      <c r="R30" s="19" t="str">
        <f t="shared" si="10"/>
        <v/>
      </c>
      <c r="S30" s="18"/>
      <c r="T30" s="1">
        <v>80</v>
      </c>
      <c r="U30" s="1">
        <v>80</v>
      </c>
      <c r="V30" s="1">
        <v>79</v>
      </c>
      <c r="W30" s="1">
        <v>82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82</v>
      </c>
      <c r="AH30" s="1">
        <v>84</v>
      </c>
      <c r="AI30" s="1">
        <v>82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5041</v>
      </c>
      <c r="C31" s="19" t="s">
        <v>84</v>
      </c>
      <c r="D31" s="18"/>
      <c r="E31" s="19">
        <f t="shared" si="0"/>
        <v>83</v>
      </c>
      <c r="F31" s="19" t="str">
        <f t="shared" si="1"/>
        <v>B</v>
      </c>
      <c r="G31" s="19">
        <f>IF((COUNTA(T12:AC12)&gt;0),(ROUND((AVERAGE(T31:AD31)),0)),"")</f>
        <v>83</v>
      </c>
      <c r="H31" s="19" t="str">
        <f t="shared" si="2"/>
        <v>B</v>
      </c>
      <c r="I31" s="35">
        <v>1</v>
      </c>
      <c r="J31" s="19" t="str">
        <f t="shared" si="3"/>
        <v>Memiliki kemampuan memahami proses produksi kerajinan tekstil</v>
      </c>
      <c r="K31" s="19">
        <f t="shared" si="4"/>
        <v>80.5</v>
      </c>
      <c r="L31" s="19" t="str">
        <f t="shared" si="5"/>
        <v>B</v>
      </c>
      <c r="M31" s="19">
        <f t="shared" si="6"/>
        <v>80.5</v>
      </c>
      <c r="N31" s="19" t="str">
        <f t="shared" si="7"/>
        <v>B</v>
      </c>
      <c r="O31" s="35">
        <v>1</v>
      </c>
      <c r="P31" s="19" t="str">
        <f t="shared" si="8"/>
        <v>Memiliki ketrampilan mendesain proses produksi karya kerajinan tekstil</v>
      </c>
      <c r="Q31" s="19" t="str">
        <f t="shared" si="9"/>
        <v>B</v>
      </c>
      <c r="R31" s="19" t="str">
        <f t="shared" si="10"/>
        <v/>
      </c>
      <c r="S31" s="18"/>
      <c r="T31" s="1">
        <v>80</v>
      </c>
      <c r="U31" s="1">
        <v>88</v>
      </c>
      <c r="V31" s="1">
        <v>80</v>
      </c>
      <c r="W31" s="1">
        <v>82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82</v>
      </c>
      <c r="AI31" s="1">
        <v>80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1190</v>
      </c>
      <c r="FK31" s="39">
        <v>1200</v>
      </c>
    </row>
    <row r="32" spans="1:167" x14ac:dyDescent="0.25">
      <c r="A32" s="19">
        <v>22</v>
      </c>
      <c r="B32" s="19">
        <v>5057</v>
      </c>
      <c r="C32" s="19" t="s">
        <v>85</v>
      </c>
      <c r="D32" s="18"/>
      <c r="E32" s="19">
        <f t="shared" si="0"/>
        <v>79</v>
      </c>
      <c r="F32" s="19" t="str">
        <f t="shared" si="1"/>
        <v>B</v>
      </c>
      <c r="G32" s="19">
        <f>IF((COUNTA(T12:AC12)&gt;0),(ROUND((AVERAGE(T32:AD32)),0)),"")</f>
        <v>79</v>
      </c>
      <c r="H32" s="19" t="str">
        <f t="shared" si="2"/>
        <v>B</v>
      </c>
      <c r="I32" s="35">
        <v>1</v>
      </c>
      <c r="J32" s="19" t="str">
        <f t="shared" si="3"/>
        <v>Memiliki kemampuan memahami proses produksi kerajinan tekstil</v>
      </c>
      <c r="K32" s="19">
        <f t="shared" si="4"/>
        <v>77.5</v>
      </c>
      <c r="L32" s="19" t="str">
        <f t="shared" si="5"/>
        <v>B</v>
      </c>
      <c r="M32" s="19">
        <f t="shared" si="6"/>
        <v>77.5</v>
      </c>
      <c r="N32" s="19" t="str">
        <f t="shared" si="7"/>
        <v>B</v>
      </c>
      <c r="O32" s="35">
        <v>1</v>
      </c>
      <c r="P32" s="19" t="str">
        <f t="shared" si="8"/>
        <v>Memiliki ketrampilan mendesain proses produksi karya kerajinan tekstil</v>
      </c>
      <c r="Q32" s="19" t="str">
        <f t="shared" si="9"/>
        <v>B</v>
      </c>
      <c r="R32" s="19" t="str">
        <f t="shared" si="10"/>
        <v/>
      </c>
      <c r="S32" s="18"/>
      <c r="T32" s="1">
        <v>78</v>
      </c>
      <c r="U32" s="1">
        <v>84</v>
      </c>
      <c r="V32" s="1">
        <v>72</v>
      </c>
      <c r="W32" s="1">
        <v>82</v>
      </c>
      <c r="X32" s="1"/>
      <c r="Y32" s="1"/>
      <c r="Z32" s="1"/>
      <c r="AA32" s="1"/>
      <c r="AB32" s="1"/>
      <c r="AC32" s="1"/>
      <c r="AD32" s="1"/>
      <c r="AE32" s="18"/>
      <c r="AF32" s="1">
        <v>76</v>
      </c>
      <c r="AG32" s="1">
        <v>78</v>
      </c>
      <c r="AH32" s="1">
        <v>80</v>
      </c>
      <c r="AI32" s="1">
        <v>76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5073</v>
      </c>
      <c r="C33" s="19" t="s">
        <v>86</v>
      </c>
      <c r="D33" s="18"/>
      <c r="E33" s="19">
        <f t="shared" si="0"/>
        <v>85</v>
      </c>
      <c r="F33" s="19" t="str">
        <f t="shared" si="1"/>
        <v>A</v>
      </c>
      <c r="G33" s="19">
        <f>IF((COUNTA(T12:AC12)&gt;0),(ROUND((AVERAGE(T33:AD33)),0)),"")</f>
        <v>85</v>
      </c>
      <c r="H33" s="19" t="str">
        <f t="shared" si="2"/>
        <v>A</v>
      </c>
      <c r="I33" s="35">
        <v>1</v>
      </c>
      <c r="J33" s="19" t="str">
        <f t="shared" si="3"/>
        <v>Memiliki kemampuan memahami proses produksi kerajinan tekstil</v>
      </c>
      <c r="K33" s="19">
        <f t="shared" si="4"/>
        <v>79.5</v>
      </c>
      <c r="L33" s="19" t="str">
        <f t="shared" si="5"/>
        <v>B</v>
      </c>
      <c r="M33" s="19">
        <f t="shared" si="6"/>
        <v>79.5</v>
      </c>
      <c r="N33" s="19" t="str">
        <f t="shared" si="7"/>
        <v>B</v>
      </c>
      <c r="O33" s="35">
        <v>1</v>
      </c>
      <c r="P33" s="19" t="str">
        <f t="shared" si="8"/>
        <v>Memiliki ketrampilan mendesain proses produksi karya kerajinan tekstil</v>
      </c>
      <c r="Q33" s="19" t="str">
        <f t="shared" si="9"/>
        <v>B</v>
      </c>
      <c r="R33" s="19" t="str">
        <f t="shared" si="10"/>
        <v/>
      </c>
      <c r="S33" s="18"/>
      <c r="T33" s="1">
        <v>78</v>
      </c>
      <c r="U33" s="1">
        <v>90</v>
      </c>
      <c r="V33" s="1">
        <v>88</v>
      </c>
      <c r="W33" s="1">
        <v>84</v>
      </c>
      <c r="X33" s="1"/>
      <c r="Y33" s="1"/>
      <c r="Z33" s="1"/>
      <c r="AA33" s="1"/>
      <c r="AB33" s="1"/>
      <c r="AC33" s="1"/>
      <c r="AD33" s="1"/>
      <c r="AE33" s="18"/>
      <c r="AF33" s="1">
        <v>78</v>
      </c>
      <c r="AG33" s="1">
        <v>80</v>
      </c>
      <c r="AH33" s="1">
        <v>80</v>
      </c>
      <c r="AI33" s="1">
        <v>80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5089</v>
      </c>
      <c r="C34" s="19" t="s">
        <v>87</v>
      </c>
      <c r="D34" s="18"/>
      <c r="E34" s="19">
        <f t="shared" si="0"/>
        <v>78</v>
      </c>
      <c r="F34" s="19" t="str">
        <f t="shared" si="1"/>
        <v>B</v>
      </c>
      <c r="G34" s="19">
        <f>IF((COUNTA(T12:AC12)&gt;0),(ROUND((AVERAGE(T34:AD34)),0)),"")</f>
        <v>78</v>
      </c>
      <c r="H34" s="19" t="str">
        <f t="shared" si="2"/>
        <v>B</v>
      </c>
      <c r="I34" s="35">
        <v>1</v>
      </c>
      <c r="J34" s="19" t="str">
        <f t="shared" si="3"/>
        <v>Memiliki kemampuan memahami proses produksi kerajinan tekstil</v>
      </c>
      <c r="K34" s="19">
        <f t="shared" si="4"/>
        <v>78.5</v>
      </c>
      <c r="L34" s="19" t="str">
        <f t="shared" si="5"/>
        <v>B</v>
      </c>
      <c r="M34" s="19">
        <f t="shared" si="6"/>
        <v>78.5</v>
      </c>
      <c r="N34" s="19" t="str">
        <f t="shared" si="7"/>
        <v>B</v>
      </c>
      <c r="O34" s="35">
        <v>1</v>
      </c>
      <c r="P34" s="19" t="str">
        <f t="shared" si="8"/>
        <v>Memiliki ketrampilan mendesain proses produksi karya kerajinan tekstil</v>
      </c>
      <c r="Q34" s="19" t="str">
        <f t="shared" si="9"/>
        <v>B</v>
      </c>
      <c r="R34" s="19" t="str">
        <f t="shared" si="10"/>
        <v/>
      </c>
      <c r="S34" s="18"/>
      <c r="T34" s="1">
        <v>78</v>
      </c>
      <c r="U34" s="1">
        <v>76</v>
      </c>
      <c r="V34" s="1">
        <v>79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76</v>
      </c>
      <c r="AG34" s="1">
        <v>80</v>
      </c>
      <c r="AH34" s="1">
        <v>78</v>
      </c>
      <c r="AI34" s="1">
        <v>80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5105</v>
      </c>
      <c r="C35" s="19" t="s">
        <v>88</v>
      </c>
      <c r="D35" s="18"/>
      <c r="E35" s="19">
        <f t="shared" si="0"/>
        <v>85</v>
      </c>
      <c r="F35" s="19" t="str">
        <f t="shared" si="1"/>
        <v>A</v>
      </c>
      <c r="G35" s="19">
        <f>IF((COUNTA(T12:AC12)&gt;0),(ROUND((AVERAGE(T35:AD35)),0)),"")</f>
        <v>85</v>
      </c>
      <c r="H35" s="19" t="str">
        <f t="shared" si="2"/>
        <v>A</v>
      </c>
      <c r="I35" s="35">
        <v>1</v>
      </c>
      <c r="J35" s="19" t="str">
        <f t="shared" si="3"/>
        <v>Memiliki kemampuan memahami proses produksi kerajinan tekstil</v>
      </c>
      <c r="K35" s="19">
        <f t="shared" si="4"/>
        <v>81.75</v>
      </c>
      <c r="L35" s="19" t="str">
        <f t="shared" si="5"/>
        <v>B</v>
      </c>
      <c r="M35" s="19">
        <f t="shared" si="6"/>
        <v>81.75</v>
      </c>
      <c r="N35" s="19" t="str">
        <f t="shared" si="7"/>
        <v>B</v>
      </c>
      <c r="O35" s="35">
        <v>1</v>
      </c>
      <c r="P35" s="19" t="str">
        <f t="shared" si="8"/>
        <v>Memiliki ketrampilan mendesain proses produksi karya kerajinan tekstil</v>
      </c>
      <c r="Q35" s="19" t="str">
        <f t="shared" si="9"/>
        <v>B</v>
      </c>
      <c r="R35" s="19" t="str">
        <f t="shared" si="10"/>
        <v/>
      </c>
      <c r="S35" s="18"/>
      <c r="T35" s="1">
        <v>80</v>
      </c>
      <c r="U35" s="1">
        <v>88</v>
      </c>
      <c r="V35" s="1">
        <v>82</v>
      </c>
      <c r="W35" s="1">
        <v>88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85</v>
      </c>
      <c r="AH35" s="1">
        <v>82</v>
      </c>
      <c r="AI35" s="1">
        <v>80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5121</v>
      </c>
      <c r="C36" s="19" t="s">
        <v>89</v>
      </c>
      <c r="D36" s="18"/>
      <c r="E36" s="19">
        <f t="shared" si="0"/>
        <v>80</v>
      </c>
      <c r="F36" s="19" t="str">
        <f t="shared" si="1"/>
        <v>B</v>
      </c>
      <c r="G36" s="19">
        <f>IF((COUNTA(T12:AC12)&gt;0),(ROUND((AVERAGE(T36:AD36)),0)),"")</f>
        <v>80</v>
      </c>
      <c r="H36" s="19" t="str">
        <f t="shared" si="2"/>
        <v>B</v>
      </c>
      <c r="I36" s="35">
        <v>1</v>
      </c>
      <c r="J36" s="19" t="str">
        <f t="shared" si="3"/>
        <v>Memiliki kemampuan memahami proses produksi kerajinan tekstil</v>
      </c>
      <c r="K36" s="19">
        <f t="shared" si="4"/>
        <v>79.5</v>
      </c>
      <c r="L36" s="19" t="str">
        <f t="shared" si="5"/>
        <v>B</v>
      </c>
      <c r="M36" s="19">
        <f t="shared" si="6"/>
        <v>79.5</v>
      </c>
      <c r="N36" s="19" t="str">
        <f t="shared" si="7"/>
        <v>B</v>
      </c>
      <c r="O36" s="35">
        <v>1</v>
      </c>
      <c r="P36" s="19" t="str">
        <f t="shared" si="8"/>
        <v>Memiliki ketrampilan mendesain proses produksi karya kerajinan tekstil</v>
      </c>
      <c r="Q36" s="19" t="str">
        <f t="shared" si="9"/>
        <v>B</v>
      </c>
      <c r="R36" s="19" t="str">
        <f t="shared" si="10"/>
        <v/>
      </c>
      <c r="S36" s="18"/>
      <c r="T36" s="1">
        <v>80</v>
      </c>
      <c r="U36" s="1">
        <v>80</v>
      </c>
      <c r="V36" s="1">
        <v>78</v>
      </c>
      <c r="W36" s="1">
        <v>82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78</v>
      </c>
      <c r="AI36" s="1">
        <v>80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5137</v>
      </c>
      <c r="C37" s="19" t="s">
        <v>90</v>
      </c>
      <c r="D37" s="18"/>
      <c r="E37" s="19">
        <f t="shared" si="0"/>
        <v>83</v>
      </c>
      <c r="F37" s="19" t="str">
        <f t="shared" si="1"/>
        <v>B</v>
      </c>
      <c r="G37" s="19">
        <f>IF((COUNTA(T12:AC12)&gt;0),(ROUND((AVERAGE(T37:AD37)),0)),"")</f>
        <v>83</v>
      </c>
      <c r="H37" s="19" t="str">
        <f t="shared" si="2"/>
        <v>B</v>
      </c>
      <c r="I37" s="35">
        <v>1</v>
      </c>
      <c r="J37" s="19" t="str">
        <f t="shared" si="3"/>
        <v>Memiliki kemampuan memahami proses produksi kerajinan tekstil</v>
      </c>
      <c r="K37" s="19">
        <f t="shared" si="4"/>
        <v>81.5</v>
      </c>
      <c r="L37" s="19" t="str">
        <f t="shared" si="5"/>
        <v>B</v>
      </c>
      <c r="M37" s="19">
        <f t="shared" si="6"/>
        <v>81.5</v>
      </c>
      <c r="N37" s="19" t="str">
        <f t="shared" si="7"/>
        <v>B</v>
      </c>
      <c r="O37" s="35">
        <v>1</v>
      </c>
      <c r="P37" s="19" t="str">
        <f t="shared" si="8"/>
        <v>Memiliki ketrampilan mendesain proses produksi karya kerajinan tekstil</v>
      </c>
      <c r="Q37" s="19" t="str">
        <f t="shared" si="9"/>
        <v>B</v>
      </c>
      <c r="R37" s="19" t="str">
        <f t="shared" si="10"/>
        <v/>
      </c>
      <c r="S37" s="18"/>
      <c r="T37" s="1">
        <v>80</v>
      </c>
      <c r="U37" s="1">
        <v>88</v>
      </c>
      <c r="V37" s="1">
        <v>80</v>
      </c>
      <c r="W37" s="1">
        <v>84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84</v>
      </c>
      <c r="AI37" s="1">
        <v>82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5153</v>
      </c>
      <c r="C38" s="19" t="s">
        <v>91</v>
      </c>
      <c r="D38" s="18"/>
      <c r="E38" s="19">
        <f t="shared" si="0"/>
        <v>85</v>
      </c>
      <c r="F38" s="19" t="str">
        <f t="shared" si="1"/>
        <v>A</v>
      </c>
      <c r="G38" s="19">
        <f>IF((COUNTA(T12:AC12)&gt;0),(ROUND((AVERAGE(T38:AD38)),0)),"")</f>
        <v>85</v>
      </c>
      <c r="H38" s="19" t="str">
        <f t="shared" si="2"/>
        <v>A</v>
      </c>
      <c r="I38" s="35">
        <v>1</v>
      </c>
      <c r="J38" s="19" t="str">
        <f t="shared" si="3"/>
        <v>Memiliki kemampuan memahami proses produksi kerajinan tekstil</v>
      </c>
      <c r="K38" s="19">
        <f t="shared" si="4"/>
        <v>82.5</v>
      </c>
      <c r="L38" s="19" t="str">
        <f t="shared" si="5"/>
        <v>B</v>
      </c>
      <c r="M38" s="19">
        <f t="shared" si="6"/>
        <v>82.5</v>
      </c>
      <c r="N38" s="19" t="str">
        <f t="shared" si="7"/>
        <v>B</v>
      </c>
      <c r="O38" s="35">
        <v>1</v>
      </c>
      <c r="P38" s="19" t="str">
        <f t="shared" si="8"/>
        <v>Memiliki ketrampilan mendesain proses produksi karya kerajinan tekstil</v>
      </c>
      <c r="Q38" s="19" t="str">
        <f t="shared" si="9"/>
        <v>A</v>
      </c>
      <c r="R38" s="19" t="str">
        <f t="shared" si="10"/>
        <v/>
      </c>
      <c r="S38" s="18"/>
      <c r="T38" s="1">
        <v>80</v>
      </c>
      <c r="U38" s="1">
        <v>88</v>
      </c>
      <c r="V38" s="1">
        <v>86</v>
      </c>
      <c r="W38" s="1">
        <v>84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84</v>
      </c>
      <c r="AI38" s="1">
        <v>86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5169</v>
      </c>
      <c r="C39" s="19" t="s">
        <v>92</v>
      </c>
      <c r="D39" s="18"/>
      <c r="E39" s="19">
        <f t="shared" si="0"/>
        <v>78</v>
      </c>
      <c r="F39" s="19" t="str">
        <f t="shared" si="1"/>
        <v>B</v>
      </c>
      <c r="G39" s="19">
        <f>IF((COUNTA(T12:AC12)&gt;0),(ROUND((AVERAGE(T39:AD39)),0)),"")</f>
        <v>78</v>
      </c>
      <c r="H39" s="19" t="str">
        <f t="shared" si="2"/>
        <v>B</v>
      </c>
      <c r="I39" s="35">
        <v>1</v>
      </c>
      <c r="J39" s="19" t="str">
        <f t="shared" si="3"/>
        <v>Memiliki kemampuan memahami proses produksi kerajinan tekstil</v>
      </c>
      <c r="K39" s="19">
        <f t="shared" si="4"/>
        <v>78.5</v>
      </c>
      <c r="L39" s="19" t="str">
        <f t="shared" si="5"/>
        <v>B</v>
      </c>
      <c r="M39" s="19">
        <f t="shared" si="6"/>
        <v>78.5</v>
      </c>
      <c r="N39" s="19" t="str">
        <f t="shared" si="7"/>
        <v>B</v>
      </c>
      <c r="O39" s="35">
        <v>1</v>
      </c>
      <c r="P39" s="19" t="str">
        <f t="shared" si="8"/>
        <v>Memiliki ketrampilan mendesain proses produksi karya kerajinan tekstil</v>
      </c>
      <c r="Q39" s="19" t="str">
        <f t="shared" si="9"/>
        <v>B</v>
      </c>
      <c r="R39" s="19" t="str">
        <f t="shared" si="10"/>
        <v/>
      </c>
      <c r="S39" s="18"/>
      <c r="T39" s="1">
        <v>80</v>
      </c>
      <c r="U39" s="1">
        <v>80</v>
      </c>
      <c r="V39" s="1">
        <v>72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76</v>
      </c>
      <c r="AI39" s="1">
        <v>78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5185</v>
      </c>
      <c r="C40" s="19" t="s">
        <v>93</v>
      </c>
      <c r="D40" s="18"/>
      <c r="E40" s="19">
        <f t="shared" si="0"/>
        <v>79</v>
      </c>
      <c r="F40" s="19" t="str">
        <f t="shared" si="1"/>
        <v>B</v>
      </c>
      <c r="G40" s="19">
        <f>IF((COUNTA(T12:AC12)&gt;0),(ROUND((AVERAGE(T40:AD40)),0)),"")</f>
        <v>79</v>
      </c>
      <c r="H40" s="19" t="str">
        <f t="shared" si="2"/>
        <v>B</v>
      </c>
      <c r="I40" s="35">
        <v>1</v>
      </c>
      <c r="J40" s="19" t="str">
        <f t="shared" si="3"/>
        <v>Memiliki kemampuan memahami proses produksi kerajinan tekstil</v>
      </c>
      <c r="K40" s="19">
        <f t="shared" si="4"/>
        <v>77.5</v>
      </c>
      <c r="L40" s="19" t="str">
        <f t="shared" si="5"/>
        <v>B</v>
      </c>
      <c r="M40" s="19">
        <f t="shared" si="6"/>
        <v>77.5</v>
      </c>
      <c r="N40" s="19" t="str">
        <f t="shared" si="7"/>
        <v>B</v>
      </c>
      <c r="O40" s="35">
        <v>1</v>
      </c>
      <c r="P40" s="19" t="str">
        <f t="shared" si="8"/>
        <v>Memiliki ketrampilan mendesain proses produksi karya kerajinan tekstil</v>
      </c>
      <c r="Q40" s="19" t="str">
        <f t="shared" si="9"/>
        <v>B</v>
      </c>
      <c r="R40" s="19" t="str">
        <f t="shared" si="10"/>
        <v/>
      </c>
      <c r="S40" s="18"/>
      <c r="T40" s="1">
        <v>78</v>
      </c>
      <c r="U40" s="1">
        <v>78</v>
      </c>
      <c r="V40" s="1">
        <v>79</v>
      </c>
      <c r="W40" s="1">
        <v>82</v>
      </c>
      <c r="X40" s="1"/>
      <c r="Y40" s="1"/>
      <c r="Z40" s="1"/>
      <c r="AA40" s="1"/>
      <c r="AB40" s="1"/>
      <c r="AC40" s="1"/>
      <c r="AD40" s="1"/>
      <c r="AE40" s="18"/>
      <c r="AF40" s="1">
        <v>76</v>
      </c>
      <c r="AG40" s="1">
        <v>80</v>
      </c>
      <c r="AH40" s="1">
        <v>76</v>
      </c>
      <c r="AI40" s="1">
        <v>78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5201</v>
      </c>
      <c r="C41" s="19" t="s">
        <v>94</v>
      </c>
      <c r="D41" s="18"/>
      <c r="E41" s="19">
        <f t="shared" si="0"/>
        <v>85</v>
      </c>
      <c r="F41" s="19" t="str">
        <f t="shared" si="1"/>
        <v>A</v>
      </c>
      <c r="G41" s="19">
        <f>IF((COUNTA(T12:AC12)&gt;0),(ROUND((AVERAGE(T41:AD41)),0)),"")</f>
        <v>85</v>
      </c>
      <c r="H41" s="19" t="str">
        <f t="shared" si="2"/>
        <v>A</v>
      </c>
      <c r="I41" s="35">
        <v>1</v>
      </c>
      <c r="J41" s="19" t="str">
        <f t="shared" si="3"/>
        <v>Memiliki kemampuan memahami proses produksi kerajinan tekstil</v>
      </c>
      <c r="K41" s="19">
        <f t="shared" si="4"/>
        <v>82</v>
      </c>
      <c r="L41" s="19" t="str">
        <f t="shared" si="5"/>
        <v>B</v>
      </c>
      <c r="M41" s="19">
        <f t="shared" si="6"/>
        <v>82</v>
      </c>
      <c r="N41" s="19" t="str">
        <f t="shared" si="7"/>
        <v>B</v>
      </c>
      <c r="O41" s="35">
        <v>1</v>
      </c>
      <c r="P41" s="19" t="str">
        <f t="shared" si="8"/>
        <v>Memiliki ketrampilan mendesain proses produksi karya kerajinan tekstil</v>
      </c>
      <c r="Q41" s="19" t="str">
        <f t="shared" si="9"/>
        <v>B</v>
      </c>
      <c r="R41" s="19" t="str">
        <f t="shared" si="10"/>
        <v/>
      </c>
      <c r="S41" s="18"/>
      <c r="T41" s="1">
        <v>80</v>
      </c>
      <c r="U41" s="1">
        <v>88</v>
      </c>
      <c r="V41" s="1">
        <v>86</v>
      </c>
      <c r="W41" s="1">
        <v>84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84</v>
      </c>
      <c r="AH41" s="1">
        <v>84</v>
      </c>
      <c r="AI41" s="1">
        <v>80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5217</v>
      </c>
      <c r="C42" s="19" t="s">
        <v>95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1</v>
      </c>
      <c r="J42" s="19" t="str">
        <f t="shared" si="3"/>
        <v>Memiliki kemampuan memahami proses produksi kerajinan tekstil</v>
      </c>
      <c r="K42" s="19">
        <f t="shared" si="4"/>
        <v>78.5</v>
      </c>
      <c r="L42" s="19" t="str">
        <f t="shared" si="5"/>
        <v>B</v>
      </c>
      <c r="M42" s="19">
        <f t="shared" si="6"/>
        <v>78.5</v>
      </c>
      <c r="N42" s="19" t="str">
        <f t="shared" si="7"/>
        <v>B</v>
      </c>
      <c r="O42" s="35">
        <v>1</v>
      </c>
      <c r="P42" s="19" t="str">
        <f t="shared" si="8"/>
        <v>Memiliki ketrampilan mendesain proses produksi karya kerajinan tekstil</v>
      </c>
      <c r="Q42" s="19" t="str">
        <f t="shared" si="9"/>
        <v>B</v>
      </c>
      <c r="R42" s="19" t="str">
        <f t="shared" si="10"/>
        <v/>
      </c>
      <c r="S42" s="18"/>
      <c r="T42" s="1">
        <v>78</v>
      </c>
      <c r="U42" s="1">
        <v>84</v>
      </c>
      <c r="V42" s="1">
        <v>74</v>
      </c>
      <c r="W42" s="1">
        <v>84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76</v>
      </c>
      <c r="AI42" s="1">
        <v>78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5233</v>
      </c>
      <c r="C43" s="19" t="s">
        <v>96</v>
      </c>
      <c r="D43" s="18"/>
      <c r="E43" s="19">
        <f t="shared" si="0"/>
        <v>79</v>
      </c>
      <c r="F43" s="19" t="str">
        <f t="shared" si="1"/>
        <v>B</v>
      </c>
      <c r="G43" s="19">
        <f>IF((COUNTA(T12:AC12)&gt;0),(ROUND((AVERAGE(T43:AD43)),0)),"")</f>
        <v>79</v>
      </c>
      <c r="H43" s="19" t="str">
        <f t="shared" si="2"/>
        <v>B</v>
      </c>
      <c r="I43" s="35">
        <v>1</v>
      </c>
      <c r="J43" s="19" t="str">
        <f t="shared" si="3"/>
        <v>Memiliki kemampuan memahami proses produksi kerajinan tekstil</v>
      </c>
      <c r="K43" s="19">
        <f t="shared" si="4"/>
        <v>76.5</v>
      </c>
      <c r="L43" s="19" t="str">
        <f t="shared" si="5"/>
        <v>B</v>
      </c>
      <c r="M43" s="19">
        <f t="shared" si="6"/>
        <v>76.5</v>
      </c>
      <c r="N43" s="19" t="str">
        <f t="shared" si="7"/>
        <v>B</v>
      </c>
      <c r="O43" s="35">
        <v>1</v>
      </c>
      <c r="P43" s="19" t="str">
        <f t="shared" si="8"/>
        <v>Memiliki ketrampilan mendesain proses produksi karya kerajinan tekstil</v>
      </c>
      <c r="Q43" s="19" t="str">
        <f t="shared" si="9"/>
        <v>B</v>
      </c>
      <c r="R43" s="19" t="str">
        <f t="shared" si="10"/>
        <v/>
      </c>
      <c r="S43" s="18"/>
      <c r="T43" s="1">
        <v>75</v>
      </c>
      <c r="U43" s="1">
        <v>80</v>
      </c>
      <c r="V43" s="1">
        <v>79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1">
        <v>76</v>
      </c>
      <c r="AG43" s="1">
        <v>78</v>
      </c>
      <c r="AH43" s="1">
        <v>76</v>
      </c>
      <c r="AI43" s="1">
        <v>76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5249</v>
      </c>
      <c r="C44" s="19" t="s">
        <v>97</v>
      </c>
      <c r="D44" s="18"/>
      <c r="E44" s="19">
        <f t="shared" si="0"/>
        <v>79</v>
      </c>
      <c r="F44" s="19" t="str">
        <f t="shared" si="1"/>
        <v>B</v>
      </c>
      <c r="G44" s="19">
        <f>IF((COUNTA(T12:AC12)&gt;0),(ROUND((AVERAGE(T44:AD44)),0)),"")</f>
        <v>79</v>
      </c>
      <c r="H44" s="19" t="str">
        <f t="shared" si="2"/>
        <v>B</v>
      </c>
      <c r="I44" s="35">
        <v>1</v>
      </c>
      <c r="J44" s="19" t="str">
        <f t="shared" si="3"/>
        <v>Memiliki kemampuan memahami proses produksi kerajinan tekstil</v>
      </c>
      <c r="K44" s="19">
        <f t="shared" si="4"/>
        <v>79</v>
      </c>
      <c r="L44" s="19" t="str">
        <f t="shared" si="5"/>
        <v>B</v>
      </c>
      <c r="M44" s="19">
        <f t="shared" si="6"/>
        <v>79</v>
      </c>
      <c r="N44" s="19" t="str">
        <f t="shared" si="7"/>
        <v>B</v>
      </c>
      <c r="O44" s="35">
        <v>1</v>
      </c>
      <c r="P44" s="19" t="str">
        <f t="shared" si="8"/>
        <v>Memiliki ketrampilan mendesain proses produksi karya kerajinan tekstil</v>
      </c>
      <c r="Q44" s="19" t="str">
        <f t="shared" si="9"/>
        <v>B</v>
      </c>
      <c r="R44" s="19" t="str">
        <f t="shared" si="10"/>
        <v/>
      </c>
      <c r="S44" s="18"/>
      <c r="T44" s="1">
        <v>78</v>
      </c>
      <c r="U44" s="1">
        <v>80</v>
      </c>
      <c r="V44" s="1">
        <v>79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76</v>
      </c>
      <c r="AG44" s="1">
        <v>80</v>
      </c>
      <c r="AH44" s="1">
        <v>80</v>
      </c>
      <c r="AI44" s="1">
        <v>80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5264</v>
      </c>
      <c r="C45" s="19" t="s">
        <v>98</v>
      </c>
      <c r="D45" s="18"/>
      <c r="E45" s="19">
        <f t="shared" si="0"/>
        <v>80</v>
      </c>
      <c r="F45" s="19" t="str">
        <f t="shared" si="1"/>
        <v>B</v>
      </c>
      <c r="G45" s="19">
        <f>IF((COUNTA(T12:AC12)&gt;0),(ROUND((AVERAGE(T45:AD45)),0)),"")</f>
        <v>80</v>
      </c>
      <c r="H45" s="19" t="str">
        <f t="shared" si="2"/>
        <v>B</v>
      </c>
      <c r="I45" s="35">
        <v>1</v>
      </c>
      <c r="J45" s="19" t="str">
        <f t="shared" si="3"/>
        <v>Memiliki kemampuan memahami proses produksi kerajinan tekstil</v>
      </c>
      <c r="K45" s="19">
        <f t="shared" si="4"/>
        <v>79.5</v>
      </c>
      <c r="L45" s="19" t="str">
        <f t="shared" si="5"/>
        <v>B</v>
      </c>
      <c r="M45" s="19">
        <f t="shared" si="6"/>
        <v>79.5</v>
      </c>
      <c r="N45" s="19" t="str">
        <f t="shared" si="7"/>
        <v>B</v>
      </c>
      <c r="O45" s="35">
        <v>1</v>
      </c>
      <c r="P45" s="19" t="str">
        <f t="shared" si="8"/>
        <v>Memiliki ketrampilan mendesain proses produksi karya kerajinan tekstil</v>
      </c>
      <c r="Q45" s="19" t="str">
        <f t="shared" si="9"/>
        <v>B</v>
      </c>
      <c r="R45" s="19" t="str">
        <f t="shared" si="10"/>
        <v/>
      </c>
      <c r="S45" s="18"/>
      <c r="T45" s="1">
        <v>80</v>
      </c>
      <c r="U45" s="1">
        <v>80</v>
      </c>
      <c r="V45" s="1">
        <v>79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80</v>
      </c>
      <c r="AI45" s="1">
        <v>78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5280</v>
      </c>
      <c r="C46" s="19" t="s">
        <v>99</v>
      </c>
      <c r="D46" s="18"/>
      <c r="E46" s="19">
        <f t="shared" si="0"/>
        <v>78</v>
      </c>
      <c r="F46" s="19" t="str">
        <f t="shared" si="1"/>
        <v>B</v>
      </c>
      <c r="G46" s="19">
        <f>IF((COUNTA(T12:AC12)&gt;0),(ROUND((AVERAGE(T46:AD46)),0)),"")</f>
        <v>78</v>
      </c>
      <c r="H46" s="19" t="str">
        <f t="shared" si="2"/>
        <v>B</v>
      </c>
      <c r="I46" s="35">
        <v>1</v>
      </c>
      <c r="J46" s="19" t="str">
        <f t="shared" si="3"/>
        <v>Memiliki kemampuan memahami proses produksi kerajinan tekstil</v>
      </c>
      <c r="K46" s="19">
        <f t="shared" si="4"/>
        <v>77</v>
      </c>
      <c r="L46" s="19" t="str">
        <f t="shared" si="5"/>
        <v>B</v>
      </c>
      <c r="M46" s="19">
        <f t="shared" si="6"/>
        <v>77</v>
      </c>
      <c r="N46" s="19" t="str">
        <f t="shared" si="7"/>
        <v>B</v>
      </c>
      <c r="O46" s="35">
        <v>1</v>
      </c>
      <c r="P46" s="19" t="str">
        <f t="shared" si="8"/>
        <v>Memiliki ketrampilan mendesain proses produksi karya kerajinan tekstil</v>
      </c>
      <c r="Q46" s="19" t="str">
        <f t="shared" si="9"/>
        <v>B</v>
      </c>
      <c r="R46" s="19" t="str">
        <f t="shared" si="10"/>
        <v/>
      </c>
      <c r="S46" s="18"/>
      <c r="T46" s="1">
        <v>76</v>
      </c>
      <c r="U46" s="1">
        <v>76</v>
      </c>
      <c r="V46" s="1">
        <v>79</v>
      </c>
      <c r="W46" s="1">
        <v>80</v>
      </c>
      <c r="X46" s="1"/>
      <c r="Y46" s="1"/>
      <c r="Z46" s="1"/>
      <c r="AA46" s="1"/>
      <c r="AB46" s="1"/>
      <c r="AC46" s="1"/>
      <c r="AD46" s="1"/>
      <c r="AE46" s="18"/>
      <c r="AF46" s="1">
        <v>76</v>
      </c>
      <c r="AG46" s="1">
        <v>78</v>
      </c>
      <c r="AH46" s="1">
        <v>76</v>
      </c>
      <c r="AI46" s="1">
        <v>78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lessThan">
      <formula>$C$4</formula>
    </cfRule>
  </conditionalFormatting>
  <conditionalFormatting sqref="E12">
    <cfRule type="cellIs" dxfId="654" priority="2" operator="lessThan">
      <formula>$C$4</formula>
    </cfRule>
  </conditionalFormatting>
  <conditionalFormatting sqref="E13">
    <cfRule type="cellIs" dxfId="653" priority="3" operator="lessThan">
      <formula>$C$4</formula>
    </cfRule>
  </conditionalFormatting>
  <conditionalFormatting sqref="E14">
    <cfRule type="cellIs" dxfId="652" priority="4" operator="lessThan">
      <formula>$C$4</formula>
    </cfRule>
  </conditionalFormatting>
  <conditionalFormatting sqref="E15">
    <cfRule type="cellIs" dxfId="651" priority="5" operator="lessThan">
      <formula>$C$4</formula>
    </cfRule>
  </conditionalFormatting>
  <conditionalFormatting sqref="E16">
    <cfRule type="cellIs" dxfId="650" priority="6" operator="lessThan">
      <formula>$C$4</formula>
    </cfRule>
  </conditionalFormatting>
  <conditionalFormatting sqref="E17">
    <cfRule type="cellIs" dxfId="649" priority="7" operator="lessThan">
      <formula>$C$4</formula>
    </cfRule>
  </conditionalFormatting>
  <conditionalFormatting sqref="E18">
    <cfRule type="cellIs" dxfId="648" priority="8" operator="lessThan">
      <formula>$C$4</formula>
    </cfRule>
  </conditionalFormatting>
  <conditionalFormatting sqref="E19">
    <cfRule type="cellIs" dxfId="647" priority="9" operator="lessThan">
      <formula>$C$4</formula>
    </cfRule>
  </conditionalFormatting>
  <conditionalFormatting sqref="E20">
    <cfRule type="cellIs" dxfId="646" priority="10" operator="lessThan">
      <formula>$C$4</formula>
    </cfRule>
  </conditionalFormatting>
  <conditionalFormatting sqref="E21">
    <cfRule type="cellIs" dxfId="645" priority="11" operator="lessThan">
      <formula>$C$4</formula>
    </cfRule>
  </conditionalFormatting>
  <conditionalFormatting sqref="E22">
    <cfRule type="cellIs" dxfId="644" priority="12" operator="lessThan">
      <formula>$C$4</formula>
    </cfRule>
  </conditionalFormatting>
  <conditionalFormatting sqref="E23">
    <cfRule type="cellIs" dxfId="643" priority="13" operator="lessThan">
      <formula>$C$4</formula>
    </cfRule>
  </conditionalFormatting>
  <conditionalFormatting sqref="E24">
    <cfRule type="cellIs" dxfId="642" priority="14" operator="lessThan">
      <formula>$C$4</formula>
    </cfRule>
  </conditionalFormatting>
  <conditionalFormatting sqref="E25">
    <cfRule type="cellIs" dxfId="641" priority="15" operator="lessThan">
      <formula>$C$4</formula>
    </cfRule>
  </conditionalFormatting>
  <conditionalFormatting sqref="E26">
    <cfRule type="cellIs" dxfId="640" priority="16" operator="lessThan">
      <formula>$C$4</formula>
    </cfRule>
  </conditionalFormatting>
  <conditionalFormatting sqref="E27">
    <cfRule type="cellIs" dxfId="639" priority="17" operator="lessThan">
      <formula>$C$4</formula>
    </cfRule>
  </conditionalFormatting>
  <conditionalFormatting sqref="E28">
    <cfRule type="cellIs" dxfId="638" priority="18" operator="lessThan">
      <formula>$C$4</formula>
    </cfRule>
  </conditionalFormatting>
  <conditionalFormatting sqref="E29">
    <cfRule type="cellIs" dxfId="637" priority="19" operator="lessThan">
      <formula>$C$4</formula>
    </cfRule>
  </conditionalFormatting>
  <conditionalFormatting sqref="E30">
    <cfRule type="cellIs" dxfId="636" priority="20" operator="lessThan">
      <formula>$C$4</formula>
    </cfRule>
  </conditionalFormatting>
  <conditionalFormatting sqref="E31">
    <cfRule type="cellIs" dxfId="635" priority="21" operator="lessThan">
      <formula>$C$4</formula>
    </cfRule>
  </conditionalFormatting>
  <conditionalFormatting sqref="E32">
    <cfRule type="cellIs" dxfId="634" priority="22" operator="lessThan">
      <formula>$C$4</formula>
    </cfRule>
  </conditionalFormatting>
  <conditionalFormatting sqref="E33">
    <cfRule type="cellIs" dxfId="633" priority="23" operator="lessThan">
      <formula>$C$4</formula>
    </cfRule>
  </conditionalFormatting>
  <conditionalFormatting sqref="E34">
    <cfRule type="cellIs" dxfId="632" priority="24" operator="lessThan">
      <formula>$C$4</formula>
    </cfRule>
  </conditionalFormatting>
  <conditionalFormatting sqref="E35">
    <cfRule type="cellIs" dxfId="631" priority="25" operator="lessThan">
      <formula>$C$4</formula>
    </cfRule>
  </conditionalFormatting>
  <conditionalFormatting sqref="E36">
    <cfRule type="cellIs" dxfId="630" priority="26" operator="lessThan">
      <formula>$C$4</formula>
    </cfRule>
  </conditionalFormatting>
  <conditionalFormatting sqref="E37">
    <cfRule type="cellIs" dxfId="629" priority="27" operator="lessThan">
      <formula>$C$4</formula>
    </cfRule>
  </conditionalFormatting>
  <conditionalFormatting sqref="E38">
    <cfRule type="cellIs" dxfId="628" priority="28" operator="lessThan">
      <formula>$C$4</formula>
    </cfRule>
  </conditionalFormatting>
  <conditionalFormatting sqref="E39">
    <cfRule type="cellIs" dxfId="627" priority="29" operator="lessThan">
      <formula>$C$4</formula>
    </cfRule>
  </conditionalFormatting>
  <conditionalFormatting sqref="E40">
    <cfRule type="cellIs" dxfId="626" priority="30" operator="lessThan">
      <formula>$C$4</formula>
    </cfRule>
  </conditionalFormatting>
  <conditionalFormatting sqref="E41">
    <cfRule type="cellIs" dxfId="625" priority="31" operator="lessThan">
      <formula>$C$4</formula>
    </cfRule>
  </conditionalFormatting>
  <conditionalFormatting sqref="E42">
    <cfRule type="cellIs" dxfId="624" priority="32" operator="lessThan">
      <formula>$C$4</formula>
    </cfRule>
  </conditionalFormatting>
  <conditionalFormatting sqref="E43">
    <cfRule type="cellIs" dxfId="623" priority="33" operator="lessThan">
      <formula>$C$4</formula>
    </cfRule>
  </conditionalFormatting>
  <conditionalFormatting sqref="E44">
    <cfRule type="cellIs" dxfId="622" priority="34" operator="lessThan">
      <formula>$C$4</formula>
    </cfRule>
  </conditionalFormatting>
  <conditionalFormatting sqref="E45">
    <cfRule type="cellIs" dxfId="621" priority="35" operator="lessThan">
      <formula>$C$4</formula>
    </cfRule>
  </conditionalFormatting>
  <conditionalFormatting sqref="E46">
    <cfRule type="cellIs" dxfId="620" priority="36" operator="lessThan">
      <formula>$C$4</formula>
    </cfRule>
  </conditionalFormatting>
  <conditionalFormatting sqref="E47">
    <cfRule type="cellIs" dxfId="619" priority="37" operator="lessThan">
      <formula>$C$4</formula>
    </cfRule>
  </conditionalFormatting>
  <conditionalFormatting sqref="E48">
    <cfRule type="cellIs" dxfId="618" priority="38" operator="lessThan">
      <formula>$C$4</formula>
    </cfRule>
  </conditionalFormatting>
  <conditionalFormatting sqref="E49">
    <cfRule type="cellIs" dxfId="617" priority="39" operator="lessThan">
      <formula>$C$4</formula>
    </cfRule>
  </conditionalFormatting>
  <conditionalFormatting sqref="E50">
    <cfRule type="cellIs" dxfId="616" priority="40" operator="lessThan">
      <formula>$C$4</formula>
    </cfRule>
  </conditionalFormatting>
  <conditionalFormatting sqref="G11">
    <cfRule type="cellIs" dxfId="615" priority="41" operator="lessThan">
      <formula>$C$4</formula>
    </cfRule>
  </conditionalFormatting>
  <conditionalFormatting sqref="G12">
    <cfRule type="cellIs" dxfId="614" priority="42" operator="lessThan">
      <formula>$C$4</formula>
    </cfRule>
  </conditionalFormatting>
  <conditionalFormatting sqref="G13">
    <cfRule type="cellIs" dxfId="613" priority="43" operator="lessThan">
      <formula>$C$4</formula>
    </cfRule>
  </conditionalFormatting>
  <conditionalFormatting sqref="G14">
    <cfRule type="cellIs" dxfId="612" priority="44" operator="lessThan">
      <formula>$C$4</formula>
    </cfRule>
  </conditionalFormatting>
  <conditionalFormatting sqref="G15">
    <cfRule type="cellIs" dxfId="611" priority="45" operator="lessThan">
      <formula>$C$4</formula>
    </cfRule>
  </conditionalFormatting>
  <conditionalFormatting sqref="G16">
    <cfRule type="cellIs" dxfId="610" priority="46" operator="lessThan">
      <formula>$C$4</formula>
    </cfRule>
  </conditionalFormatting>
  <conditionalFormatting sqref="G17">
    <cfRule type="cellIs" dxfId="609" priority="47" operator="lessThan">
      <formula>$C$4</formula>
    </cfRule>
  </conditionalFormatting>
  <conditionalFormatting sqref="G18">
    <cfRule type="cellIs" dxfId="608" priority="48" operator="lessThan">
      <formula>$C$4</formula>
    </cfRule>
  </conditionalFormatting>
  <conditionalFormatting sqref="G19">
    <cfRule type="cellIs" dxfId="607" priority="49" operator="lessThan">
      <formula>$C$4</formula>
    </cfRule>
  </conditionalFormatting>
  <conditionalFormatting sqref="G20">
    <cfRule type="cellIs" dxfId="606" priority="50" operator="lessThan">
      <formula>$C$4</formula>
    </cfRule>
  </conditionalFormatting>
  <conditionalFormatting sqref="G21">
    <cfRule type="cellIs" dxfId="605" priority="51" operator="lessThan">
      <formula>$C$4</formula>
    </cfRule>
  </conditionalFormatting>
  <conditionalFormatting sqref="G22">
    <cfRule type="cellIs" dxfId="604" priority="52" operator="lessThan">
      <formula>$C$4</formula>
    </cfRule>
  </conditionalFormatting>
  <conditionalFormatting sqref="G23">
    <cfRule type="cellIs" dxfId="603" priority="53" operator="lessThan">
      <formula>$C$4</formula>
    </cfRule>
  </conditionalFormatting>
  <conditionalFormatting sqref="G24">
    <cfRule type="cellIs" dxfId="602" priority="54" operator="lessThan">
      <formula>$C$4</formula>
    </cfRule>
  </conditionalFormatting>
  <conditionalFormatting sqref="G25">
    <cfRule type="cellIs" dxfId="601" priority="55" operator="lessThan">
      <formula>$C$4</formula>
    </cfRule>
  </conditionalFormatting>
  <conditionalFormatting sqref="G26">
    <cfRule type="cellIs" dxfId="600" priority="56" operator="lessThan">
      <formula>$C$4</formula>
    </cfRule>
  </conditionalFormatting>
  <conditionalFormatting sqref="G27">
    <cfRule type="cellIs" dxfId="599" priority="57" operator="lessThan">
      <formula>$C$4</formula>
    </cfRule>
  </conditionalFormatting>
  <conditionalFormatting sqref="G28">
    <cfRule type="cellIs" dxfId="598" priority="58" operator="lessThan">
      <formula>$C$4</formula>
    </cfRule>
  </conditionalFormatting>
  <conditionalFormatting sqref="G29">
    <cfRule type="cellIs" dxfId="597" priority="59" operator="lessThan">
      <formula>$C$4</formula>
    </cfRule>
  </conditionalFormatting>
  <conditionalFormatting sqref="G30">
    <cfRule type="cellIs" dxfId="596" priority="60" operator="lessThan">
      <formula>$C$4</formula>
    </cfRule>
  </conditionalFormatting>
  <conditionalFormatting sqref="G31">
    <cfRule type="cellIs" dxfId="595" priority="61" operator="lessThan">
      <formula>$C$4</formula>
    </cfRule>
  </conditionalFormatting>
  <conditionalFormatting sqref="G32">
    <cfRule type="cellIs" dxfId="594" priority="62" operator="lessThan">
      <formula>$C$4</formula>
    </cfRule>
  </conditionalFormatting>
  <conditionalFormatting sqref="G33">
    <cfRule type="cellIs" dxfId="593" priority="63" operator="lessThan">
      <formula>$C$4</formula>
    </cfRule>
  </conditionalFormatting>
  <conditionalFormatting sqref="G34">
    <cfRule type="cellIs" dxfId="592" priority="64" operator="lessThan">
      <formula>$C$4</formula>
    </cfRule>
  </conditionalFormatting>
  <conditionalFormatting sqref="G35">
    <cfRule type="cellIs" dxfId="591" priority="65" operator="lessThan">
      <formula>$C$4</formula>
    </cfRule>
  </conditionalFormatting>
  <conditionalFormatting sqref="G36">
    <cfRule type="cellIs" dxfId="590" priority="66" operator="lessThan">
      <formula>$C$4</formula>
    </cfRule>
  </conditionalFormatting>
  <conditionalFormatting sqref="G37">
    <cfRule type="cellIs" dxfId="589" priority="67" operator="lessThan">
      <formula>$C$4</formula>
    </cfRule>
  </conditionalFormatting>
  <conditionalFormatting sqref="G38">
    <cfRule type="cellIs" dxfId="588" priority="68" operator="lessThan">
      <formula>$C$4</formula>
    </cfRule>
  </conditionalFormatting>
  <conditionalFormatting sqref="G39">
    <cfRule type="cellIs" dxfId="587" priority="69" operator="lessThan">
      <formula>$C$4</formula>
    </cfRule>
  </conditionalFormatting>
  <conditionalFormatting sqref="G40">
    <cfRule type="cellIs" dxfId="586" priority="70" operator="lessThan">
      <formula>$C$4</formula>
    </cfRule>
  </conditionalFormatting>
  <conditionalFormatting sqref="G41">
    <cfRule type="cellIs" dxfId="585" priority="71" operator="lessThan">
      <formula>$C$4</formula>
    </cfRule>
  </conditionalFormatting>
  <conditionalFormatting sqref="G42">
    <cfRule type="cellIs" dxfId="584" priority="72" operator="lessThan">
      <formula>$C$4</formula>
    </cfRule>
  </conditionalFormatting>
  <conditionalFormatting sqref="G43">
    <cfRule type="cellIs" dxfId="583" priority="73" operator="lessThan">
      <formula>$C$4</formula>
    </cfRule>
  </conditionalFormatting>
  <conditionalFormatting sqref="G44">
    <cfRule type="cellIs" dxfId="582" priority="74" operator="lessThan">
      <formula>$C$4</formula>
    </cfRule>
  </conditionalFormatting>
  <conditionalFormatting sqref="G45">
    <cfRule type="cellIs" dxfId="581" priority="75" operator="lessThan">
      <formula>$C$4</formula>
    </cfRule>
  </conditionalFormatting>
  <conditionalFormatting sqref="G46">
    <cfRule type="cellIs" dxfId="580" priority="76" operator="lessThan">
      <formula>$C$4</formula>
    </cfRule>
  </conditionalFormatting>
  <conditionalFormatting sqref="G47">
    <cfRule type="cellIs" dxfId="579" priority="77" operator="lessThan">
      <formula>$C$4</formula>
    </cfRule>
  </conditionalFormatting>
  <conditionalFormatting sqref="G48">
    <cfRule type="cellIs" dxfId="578" priority="78" operator="lessThan">
      <formula>$C$4</formula>
    </cfRule>
  </conditionalFormatting>
  <conditionalFormatting sqref="G49">
    <cfRule type="cellIs" dxfId="577" priority="79" operator="lessThan">
      <formula>$C$4</formula>
    </cfRule>
  </conditionalFormatting>
  <conditionalFormatting sqref="G50">
    <cfRule type="cellIs" dxfId="576" priority="80" operator="lessThan">
      <formula>$C$4</formula>
    </cfRule>
  </conditionalFormatting>
  <conditionalFormatting sqref="K11">
    <cfRule type="cellIs" dxfId="575" priority="81" operator="lessThan">
      <formula>$C$4</formula>
    </cfRule>
  </conditionalFormatting>
  <conditionalFormatting sqref="K12">
    <cfRule type="cellIs" dxfId="574" priority="82" operator="lessThan">
      <formula>$C$4</formula>
    </cfRule>
  </conditionalFormatting>
  <conditionalFormatting sqref="K13">
    <cfRule type="cellIs" dxfId="573" priority="83" operator="lessThan">
      <formula>$C$4</formula>
    </cfRule>
  </conditionalFormatting>
  <conditionalFormatting sqref="K14">
    <cfRule type="cellIs" dxfId="572" priority="84" operator="lessThan">
      <formula>$C$4</formula>
    </cfRule>
  </conditionalFormatting>
  <conditionalFormatting sqref="K15">
    <cfRule type="cellIs" dxfId="571" priority="85" operator="lessThan">
      <formula>$C$4</formula>
    </cfRule>
  </conditionalFormatting>
  <conditionalFormatting sqref="K16">
    <cfRule type="cellIs" dxfId="570" priority="86" operator="lessThan">
      <formula>$C$4</formula>
    </cfRule>
  </conditionalFormatting>
  <conditionalFormatting sqref="K17">
    <cfRule type="cellIs" dxfId="569" priority="87" operator="lessThan">
      <formula>$C$4</formula>
    </cfRule>
  </conditionalFormatting>
  <conditionalFormatting sqref="K18">
    <cfRule type="cellIs" dxfId="568" priority="88" operator="lessThan">
      <formula>$C$4</formula>
    </cfRule>
  </conditionalFormatting>
  <conditionalFormatting sqref="K19">
    <cfRule type="cellIs" dxfId="567" priority="89" operator="lessThan">
      <formula>$C$4</formula>
    </cfRule>
  </conditionalFormatting>
  <conditionalFormatting sqref="K20">
    <cfRule type="cellIs" dxfId="566" priority="90" operator="lessThan">
      <formula>$C$4</formula>
    </cfRule>
  </conditionalFormatting>
  <conditionalFormatting sqref="K21">
    <cfRule type="cellIs" dxfId="565" priority="91" operator="lessThan">
      <formula>$C$4</formula>
    </cfRule>
  </conditionalFormatting>
  <conditionalFormatting sqref="K22">
    <cfRule type="cellIs" dxfId="564" priority="92" operator="lessThan">
      <formula>$C$4</formula>
    </cfRule>
  </conditionalFormatting>
  <conditionalFormatting sqref="K23">
    <cfRule type="cellIs" dxfId="563" priority="93" operator="lessThan">
      <formula>$C$4</formula>
    </cfRule>
  </conditionalFormatting>
  <conditionalFormatting sqref="K24">
    <cfRule type="cellIs" dxfId="562" priority="94" operator="lessThan">
      <formula>$C$4</formula>
    </cfRule>
  </conditionalFormatting>
  <conditionalFormatting sqref="K25">
    <cfRule type="cellIs" dxfId="561" priority="95" operator="lessThan">
      <formula>$C$4</formula>
    </cfRule>
  </conditionalFormatting>
  <conditionalFormatting sqref="K26">
    <cfRule type="cellIs" dxfId="560" priority="96" operator="lessThan">
      <formula>$C$4</formula>
    </cfRule>
  </conditionalFormatting>
  <conditionalFormatting sqref="K27">
    <cfRule type="cellIs" dxfId="559" priority="97" operator="lessThan">
      <formula>$C$4</formula>
    </cfRule>
  </conditionalFormatting>
  <conditionalFormatting sqref="K28">
    <cfRule type="cellIs" dxfId="558" priority="98" operator="lessThan">
      <formula>$C$4</formula>
    </cfRule>
  </conditionalFormatting>
  <conditionalFormatting sqref="K29">
    <cfRule type="cellIs" dxfId="557" priority="99" operator="lessThan">
      <formula>$C$4</formula>
    </cfRule>
  </conditionalFormatting>
  <conditionalFormatting sqref="K30">
    <cfRule type="cellIs" dxfId="556" priority="100" operator="lessThan">
      <formula>$C$4</formula>
    </cfRule>
  </conditionalFormatting>
  <conditionalFormatting sqref="K31">
    <cfRule type="cellIs" dxfId="555" priority="101" operator="lessThan">
      <formula>$C$4</formula>
    </cfRule>
  </conditionalFormatting>
  <conditionalFormatting sqref="K32">
    <cfRule type="cellIs" dxfId="554" priority="102" operator="lessThan">
      <formula>$C$4</formula>
    </cfRule>
  </conditionalFormatting>
  <conditionalFormatting sqref="K33">
    <cfRule type="cellIs" dxfId="553" priority="103" operator="lessThan">
      <formula>$C$4</formula>
    </cfRule>
  </conditionalFormatting>
  <conditionalFormatting sqref="K34">
    <cfRule type="cellIs" dxfId="552" priority="104" operator="lessThan">
      <formula>$C$4</formula>
    </cfRule>
  </conditionalFormatting>
  <conditionalFormatting sqref="K35">
    <cfRule type="cellIs" dxfId="551" priority="105" operator="lessThan">
      <formula>$C$4</formula>
    </cfRule>
  </conditionalFormatting>
  <conditionalFormatting sqref="K36">
    <cfRule type="cellIs" dxfId="550" priority="106" operator="lessThan">
      <formula>$C$4</formula>
    </cfRule>
  </conditionalFormatting>
  <conditionalFormatting sqref="K37">
    <cfRule type="cellIs" dxfId="549" priority="107" operator="lessThan">
      <formula>$C$4</formula>
    </cfRule>
  </conditionalFormatting>
  <conditionalFormatting sqref="K38">
    <cfRule type="cellIs" dxfId="548" priority="108" operator="lessThan">
      <formula>$C$4</formula>
    </cfRule>
  </conditionalFormatting>
  <conditionalFormatting sqref="K39">
    <cfRule type="cellIs" dxfId="547" priority="109" operator="lessThan">
      <formula>$C$4</formula>
    </cfRule>
  </conditionalFormatting>
  <conditionalFormatting sqref="K40">
    <cfRule type="cellIs" dxfId="546" priority="110" operator="lessThan">
      <formula>$C$4</formula>
    </cfRule>
  </conditionalFormatting>
  <conditionalFormatting sqref="K41">
    <cfRule type="cellIs" dxfId="545" priority="111" operator="lessThan">
      <formula>$C$4</formula>
    </cfRule>
  </conditionalFormatting>
  <conditionalFormatting sqref="K42">
    <cfRule type="cellIs" dxfId="544" priority="112" operator="lessThan">
      <formula>$C$4</formula>
    </cfRule>
  </conditionalFormatting>
  <conditionalFormatting sqref="K43">
    <cfRule type="cellIs" dxfId="543" priority="113" operator="lessThan">
      <formula>$C$4</formula>
    </cfRule>
  </conditionalFormatting>
  <conditionalFormatting sqref="K44">
    <cfRule type="cellIs" dxfId="542" priority="114" operator="lessThan">
      <formula>$C$4</formula>
    </cfRule>
  </conditionalFormatting>
  <conditionalFormatting sqref="K45">
    <cfRule type="cellIs" dxfId="541" priority="115" operator="lessThan">
      <formula>$C$4</formula>
    </cfRule>
  </conditionalFormatting>
  <conditionalFormatting sqref="K46">
    <cfRule type="cellIs" dxfId="540" priority="116" operator="lessThan">
      <formula>$C$4</formula>
    </cfRule>
  </conditionalFormatting>
  <conditionalFormatting sqref="K47">
    <cfRule type="cellIs" dxfId="539" priority="117" operator="lessThan">
      <formula>$C$4</formula>
    </cfRule>
  </conditionalFormatting>
  <conditionalFormatting sqref="K48">
    <cfRule type="cellIs" dxfId="538" priority="118" operator="lessThan">
      <formula>$C$4</formula>
    </cfRule>
  </conditionalFormatting>
  <conditionalFormatting sqref="K49">
    <cfRule type="cellIs" dxfId="537" priority="119" operator="lessThan">
      <formula>$C$4</formula>
    </cfRule>
  </conditionalFormatting>
  <conditionalFormatting sqref="K50">
    <cfRule type="cellIs" dxfId="536" priority="120" operator="lessThan">
      <formula>$C$4</formula>
    </cfRule>
  </conditionalFormatting>
  <conditionalFormatting sqref="M11">
    <cfRule type="cellIs" dxfId="535" priority="121" operator="lessThan">
      <formula>$C$4</formula>
    </cfRule>
  </conditionalFormatting>
  <conditionalFormatting sqref="M12">
    <cfRule type="cellIs" dxfId="534" priority="122" operator="lessThan">
      <formula>$C$4</formula>
    </cfRule>
  </conditionalFormatting>
  <conditionalFormatting sqref="M13">
    <cfRule type="cellIs" dxfId="533" priority="123" operator="lessThan">
      <formula>$C$4</formula>
    </cfRule>
  </conditionalFormatting>
  <conditionalFormatting sqref="M14">
    <cfRule type="cellIs" dxfId="532" priority="124" operator="lessThan">
      <formula>$C$4</formula>
    </cfRule>
  </conditionalFormatting>
  <conditionalFormatting sqref="M15">
    <cfRule type="cellIs" dxfId="531" priority="125" operator="lessThan">
      <formula>$C$4</formula>
    </cfRule>
  </conditionalFormatting>
  <conditionalFormatting sqref="M16">
    <cfRule type="cellIs" dxfId="530" priority="126" operator="lessThan">
      <formula>$C$4</formula>
    </cfRule>
  </conditionalFormatting>
  <conditionalFormatting sqref="M17">
    <cfRule type="cellIs" dxfId="529" priority="127" operator="lessThan">
      <formula>$C$4</formula>
    </cfRule>
  </conditionalFormatting>
  <conditionalFormatting sqref="M18">
    <cfRule type="cellIs" dxfId="528" priority="128" operator="lessThan">
      <formula>$C$4</formula>
    </cfRule>
  </conditionalFormatting>
  <conditionalFormatting sqref="M19">
    <cfRule type="cellIs" dxfId="527" priority="129" operator="lessThan">
      <formula>$C$4</formula>
    </cfRule>
  </conditionalFormatting>
  <conditionalFormatting sqref="M20">
    <cfRule type="cellIs" dxfId="526" priority="130" operator="lessThan">
      <formula>$C$4</formula>
    </cfRule>
  </conditionalFormatting>
  <conditionalFormatting sqref="M21">
    <cfRule type="cellIs" dxfId="525" priority="131" operator="lessThan">
      <formula>$C$4</formula>
    </cfRule>
  </conditionalFormatting>
  <conditionalFormatting sqref="M22">
    <cfRule type="cellIs" dxfId="524" priority="132" operator="lessThan">
      <formula>$C$4</formula>
    </cfRule>
  </conditionalFormatting>
  <conditionalFormatting sqref="M23">
    <cfRule type="cellIs" dxfId="523" priority="133" operator="lessThan">
      <formula>$C$4</formula>
    </cfRule>
  </conditionalFormatting>
  <conditionalFormatting sqref="M24">
    <cfRule type="cellIs" dxfId="522" priority="134" operator="lessThan">
      <formula>$C$4</formula>
    </cfRule>
  </conditionalFormatting>
  <conditionalFormatting sqref="M25">
    <cfRule type="cellIs" dxfId="521" priority="135" operator="lessThan">
      <formula>$C$4</formula>
    </cfRule>
  </conditionalFormatting>
  <conditionalFormatting sqref="M26">
    <cfRule type="cellIs" dxfId="520" priority="136" operator="lessThan">
      <formula>$C$4</formula>
    </cfRule>
  </conditionalFormatting>
  <conditionalFormatting sqref="M27">
    <cfRule type="cellIs" dxfId="519" priority="137" operator="lessThan">
      <formula>$C$4</formula>
    </cfRule>
  </conditionalFormatting>
  <conditionalFormatting sqref="M28">
    <cfRule type="cellIs" dxfId="518" priority="138" operator="lessThan">
      <formula>$C$4</formula>
    </cfRule>
  </conditionalFormatting>
  <conditionalFormatting sqref="M29">
    <cfRule type="cellIs" dxfId="517" priority="139" operator="lessThan">
      <formula>$C$4</formula>
    </cfRule>
  </conditionalFormatting>
  <conditionalFormatting sqref="M30">
    <cfRule type="cellIs" dxfId="516" priority="140" operator="lessThan">
      <formula>$C$4</formula>
    </cfRule>
  </conditionalFormatting>
  <conditionalFormatting sqref="M31">
    <cfRule type="cellIs" dxfId="515" priority="141" operator="lessThan">
      <formula>$C$4</formula>
    </cfRule>
  </conditionalFormatting>
  <conditionalFormatting sqref="M32">
    <cfRule type="cellIs" dxfId="514" priority="142" operator="lessThan">
      <formula>$C$4</formula>
    </cfRule>
  </conditionalFormatting>
  <conditionalFormatting sqref="M33">
    <cfRule type="cellIs" dxfId="513" priority="143" operator="lessThan">
      <formula>$C$4</formula>
    </cfRule>
  </conditionalFormatting>
  <conditionalFormatting sqref="M34">
    <cfRule type="cellIs" dxfId="512" priority="144" operator="lessThan">
      <formula>$C$4</formula>
    </cfRule>
  </conditionalFormatting>
  <conditionalFormatting sqref="M35">
    <cfRule type="cellIs" dxfId="511" priority="145" operator="lessThan">
      <formula>$C$4</formula>
    </cfRule>
  </conditionalFormatting>
  <conditionalFormatting sqref="M36">
    <cfRule type="cellIs" dxfId="510" priority="146" operator="lessThan">
      <formula>$C$4</formula>
    </cfRule>
  </conditionalFormatting>
  <conditionalFormatting sqref="M37">
    <cfRule type="cellIs" dxfId="509" priority="147" operator="lessThan">
      <formula>$C$4</formula>
    </cfRule>
  </conditionalFormatting>
  <conditionalFormatting sqref="M38">
    <cfRule type="cellIs" dxfId="508" priority="148" operator="lessThan">
      <formula>$C$4</formula>
    </cfRule>
  </conditionalFormatting>
  <conditionalFormatting sqref="M39">
    <cfRule type="cellIs" dxfId="507" priority="149" operator="lessThan">
      <formula>$C$4</formula>
    </cfRule>
  </conditionalFormatting>
  <conditionalFormatting sqref="M40">
    <cfRule type="cellIs" dxfId="506" priority="150" operator="lessThan">
      <formula>$C$4</formula>
    </cfRule>
  </conditionalFormatting>
  <conditionalFormatting sqref="M41">
    <cfRule type="cellIs" dxfId="505" priority="151" operator="lessThan">
      <formula>$C$4</formula>
    </cfRule>
  </conditionalFormatting>
  <conditionalFormatting sqref="M42">
    <cfRule type="cellIs" dxfId="504" priority="152" operator="lessThan">
      <formula>$C$4</formula>
    </cfRule>
  </conditionalFormatting>
  <conditionalFormatting sqref="M43">
    <cfRule type="cellIs" dxfId="503" priority="153" operator="lessThan">
      <formula>$C$4</formula>
    </cfRule>
  </conditionalFormatting>
  <conditionalFormatting sqref="M44">
    <cfRule type="cellIs" dxfId="502" priority="154" operator="lessThan">
      <formula>$C$4</formula>
    </cfRule>
  </conditionalFormatting>
  <conditionalFormatting sqref="M45">
    <cfRule type="cellIs" dxfId="501" priority="155" operator="lessThan">
      <formula>$C$4</formula>
    </cfRule>
  </conditionalFormatting>
  <conditionalFormatting sqref="M46">
    <cfRule type="cellIs" dxfId="500" priority="156" operator="lessThan">
      <formula>$C$4</formula>
    </cfRule>
  </conditionalFormatting>
  <conditionalFormatting sqref="M47">
    <cfRule type="cellIs" dxfId="499" priority="157" operator="lessThan">
      <formula>$C$4</formula>
    </cfRule>
  </conditionalFormatting>
  <conditionalFormatting sqref="M48">
    <cfRule type="cellIs" dxfId="498" priority="158" operator="lessThan">
      <formula>$C$4</formula>
    </cfRule>
  </conditionalFormatting>
  <conditionalFormatting sqref="M49">
    <cfRule type="cellIs" dxfId="497" priority="159" operator="lessThan">
      <formula>$C$4</formula>
    </cfRule>
  </conditionalFormatting>
  <conditionalFormatting sqref="M50">
    <cfRule type="cellIs" dxfId="496" priority="160" operator="lessThan">
      <formula>$C$4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36" activePane="bottomRight" state="frozen"/>
      <selection pane="topRight"/>
      <selection pane="bottomLeft"/>
      <selection pane="bottomRight" activeCell="O49" sqref="O4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129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3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1172</v>
      </c>
      <c r="C11" s="19" t="s">
        <v>114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80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proses produksi kerajinan tekstil</v>
      </c>
      <c r="K11" s="19">
        <f t="shared" ref="K11:K50" si="4">IF((COUNTA(AF11:AN11)&gt;0),AVERAGE(AF11:AN11),"")</f>
        <v>78.5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78.5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mendesain proses produksi karya kerajinan tekstil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83</v>
      </c>
      <c r="U11" s="1">
        <v>82</v>
      </c>
      <c r="V11" s="1">
        <v>75</v>
      </c>
      <c r="W11" s="1">
        <v>78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76</v>
      </c>
      <c r="AH11" s="1">
        <v>80</v>
      </c>
      <c r="AI11" s="1">
        <v>78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1188</v>
      </c>
      <c r="C12" s="19" t="s">
        <v>115</v>
      </c>
      <c r="D12" s="18"/>
      <c r="E12" s="19">
        <f t="shared" si="0"/>
        <v>79</v>
      </c>
      <c r="F12" s="19" t="str">
        <f t="shared" si="1"/>
        <v>B</v>
      </c>
      <c r="G12" s="19">
        <f>IF((COUNTA(T12:AC12)&gt;0),(ROUND((AVERAGE(T12:AD12)),0)),"")</f>
        <v>79</v>
      </c>
      <c r="H12" s="19" t="str">
        <f t="shared" si="2"/>
        <v>B</v>
      </c>
      <c r="I12" s="35">
        <v>1</v>
      </c>
      <c r="J12" s="19" t="str">
        <f t="shared" si="3"/>
        <v>Memiliki kemampuan memahami proses produksi kerajinan tekstil</v>
      </c>
      <c r="K12" s="19">
        <f t="shared" si="4"/>
        <v>76</v>
      </c>
      <c r="L12" s="19" t="str">
        <f t="shared" si="5"/>
        <v>B</v>
      </c>
      <c r="M12" s="19">
        <f t="shared" si="6"/>
        <v>76</v>
      </c>
      <c r="N12" s="19" t="str">
        <f t="shared" si="7"/>
        <v>B</v>
      </c>
      <c r="O12" s="35">
        <v>1</v>
      </c>
      <c r="P12" s="19" t="str">
        <f t="shared" si="8"/>
        <v>Memiliki ketrampilan mendesain proses produksi karya kerajinan tekstil</v>
      </c>
      <c r="Q12" s="19" t="str">
        <f t="shared" si="9"/>
        <v>B</v>
      </c>
      <c r="R12" s="19" t="str">
        <f t="shared" si="10"/>
        <v/>
      </c>
      <c r="S12" s="18"/>
      <c r="T12" s="1">
        <v>76</v>
      </c>
      <c r="U12" s="1">
        <v>85</v>
      </c>
      <c r="V12" s="1">
        <v>75</v>
      </c>
      <c r="W12" s="1">
        <v>81</v>
      </c>
      <c r="X12" s="1"/>
      <c r="Y12" s="1"/>
      <c r="Z12" s="1"/>
      <c r="AA12" s="1"/>
      <c r="AB12" s="1"/>
      <c r="AC12" s="1"/>
      <c r="AD12" s="1"/>
      <c r="AE12" s="18"/>
      <c r="AF12" s="1">
        <v>76</v>
      </c>
      <c r="AG12" s="1">
        <v>75</v>
      </c>
      <c r="AH12" s="1">
        <v>76</v>
      </c>
      <c r="AI12" s="1">
        <v>77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1204</v>
      </c>
      <c r="C13" s="19" t="s">
        <v>116</v>
      </c>
      <c r="D13" s="18"/>
      <c r="E13" s="19">
        <f t="shared" si="0"/>
        <v>79</v>
      </c>
      <c r="F13" s="19" t="str">
        <f t="shared" si="1"/>
        <v>B</v>
      </c>
      <c r="G13" s="19">
        <f>IF((COUNTA(T12:AC12)&gt;0),(ROUND((AVERAGE(T13:AD13)),0)),"")</f>
        <v>79</v>
      </c>
      <c r="H13" s="19" t="str">
        <f t="shared" si="2"/>
        <v>B</v>
      </c>
      <c r="I13" s="35">
        <v>1</v>
      </c>
      <c r="J13" s="19" t="str">
        <f t="shared" si="3"/>
        <v>Memiliki kemampuan memahami proses produksi kerajinan tekstil</v>
      </c>
      <c r="K13" s="19">
        <f t="shared" si="4"/>
        <v>79.5</v>
      </c>
      <c r="L13" s="19" t="str">
        <f t="shared" si="5"/>
        <v>B</v>
      </c>
      <c r="M13" s="19">
        <f t="shared" si="6"/>
        <v>79.5</v>
      </c>
      <c r="N13" s="19" t="str">
        <f t="shared" si="7"/>
        <v>B</v>
      </c>
      <c r="O13" s="35">
        <v>1</v>
      </c>
      <c r="P13" s="19" t="str">
        <f t="shared" si="8"/>
        <v>Memiliki ketrampilan mendesain proses produksi karya kerajinan tekstil</v>
      </c>
      <c r="Q13" s="19" t="str">
        <f t="shared" si="9"/>
        <v>B</v>
      </c>
      <c r="R13" s="19" t="str">
        <f t="shared" si="10"/>
        <v/>
      </c>
      <c r="S13" s="18"/>
      <c r="T13" s="1">
        <v>80</v>
      </c>
      <c r="U13" s="1">
        <v>85</v>
      </c>
      <c r="V13" s="1">
        <v>75</v>
      </c>
      <c r="W13" s="1">
        <v>76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76</v>
      </c>
      <c r="AH13" s="1">
        <v>80</v>
      </c>
      <c r="AI13" s="1">
        <v>82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227</v>
      </c>
      <c r="FI13" s="41" t="s">
        <v>229</v>
      </c>
      <c r="FJ13" s="39">
        <v>1201</v>
      </c>
      <c r="FK13" s="39">
        <v>1211</v>
      </c>
    </row>
    <row r="14" spans="1:167" x14ac:dyDescent="0.25">
      <c r="A14" s="19">
        <v>4</v>
      </c>
      <c r="B14" s="19">
        <v>1220</v>
      </c>
      <c r="C14" s="19" t="s">
        <v>117</v>
      </c>
      <c r="D14" s="18"/>
      <c r="E14" s="19">
        <f t="shared" si="0"/>
        <v>78</v>
      </c>
      <c r="F14" s="19" t="str">
        <f t="shared" si="1"/>
        <v>B</v>
      </c>
      <c r="G14" s="19">
        <f>IF((COUNTA(T12:AC12)&gt;0),(ROUND((AVERAGE(T14:AD14)),0)),"")</f>
        <v>78</v>
      </c>
      <c r="H14" s="19" t="str">
        <f t="shared" si="2"/>
        <v>B</v>
      </c>
      <c r="I14" s="35">
        <v>1</v>
      </c>
      <c r="J14" s="19" t="str">
        <f t="shared" si="3"/>
        <v>Memiliki kemampuan memahami proses produksi kerajinan tekstil</v>
      </c>
      <c r="K14" s="19">
        <f t="shared" si="4"/>
        <v>80.5</v>
      </c>
      <c r="L14" s="19" t="str">
        <f t="shared" si="5"/>
        <v>B</v>
      </c>
      <c r="M14" s="19">
        <f t="shared" si="6"/>
        <v>80.5</v>
      </c>
      <c r="N14" s="19" t="str">
        <f t="shared" si="7"/>
        <v>B</v>
      </c>
      <c r="O14" s="35">
        <v>1</v>
      </c>
      <c r="P14" s="19" t="str">
        <f t="shared" si="8"/>
        <v>Memiliki ketrampilan mendesain proses produksi karya kerajinan tekstil</v>
      </c>
      <c r="Q14" s="19" t="str">
        <f t="shared" si="9"/>
        <v>B</v>
      </c>
      <c r="R14" s="19" t="str">
        <f t="shared" si="10"/>
        <v/>
      </c>
      <c r="S14" s="18"/>
      <c r="T14" s="1">
        <v>82</v>
      </c>
      <c r="U14" s="1">
        <v>80</v>
      </c>
      <c r="V14" s="1">
        <v>75</v>
      </c>
      <c r="W14" s="1">
        <v>76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82</v>
      </c>
      <c r="AI14" s="1">
        <v>80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1236</v>
      </c>
      <c r="C15" s="19" t="s">
        <v>118</v>
      </c>
      <c r="D15" s="18"/>
      <c r="E15" s="19">
        <f t="shared" si="0"/>
        <v>79</v>
      </c>
      <c r="F15" s="19" t="str">
        <f t="shared" si="1"/>
        <v>B</v>
      </c>
      <c r="G15" s="19">
        <f>IF((COUNTA(T12:AC12)&gt;0),(ROUND((AVERAGE(T15:AD15)),0)),"")</f>
        <v>79</v>
      </c>
      <c r="H15" s="19" t="str">
        <f t="shared" si="2"/>
        <v>B</v>
      </c>
      <c r="I15" s="35">
        <v>1</v>
      </c>
      <c r="J15" s="19" t="str">
        <f t="shared" si="3"/>
        <v>Memiliki kemampuan memahami proses produksi kerajinan tekstil</v>
      </c>
      <c r="K15" s="19">
        <f t="shared" si="4"/>
        <v>77.25</v>
      </c>
      <c r="L15" s="19" t="str">
        <f t="shared" si="5"/>
        <v>B</v>
      </c>
      <c r="M15" s="19">
        <f t="shared" si="6"/>
        <v>77.25</v>
      </c>
      <c r="N15" s="19" t="str">
        <f t="shared" si="7"/>
        <v>B</v>
      </c>
      <c r="O15" s="35">
        <v>1</v>
      </c>
      <c r="P15" s="19" t="str">
        <f t="shared" si="8"/>
        <v>Memiliki ketrampilan mendesain proses produksi karya kerajinan tekstil</v>
      </c>
      <c r="Q15" s="19" t="str">
        <f t="shared" si="9"/>
        <v>B</v>
      </c>
      <c r="R15" s="19" t="str">
        <f t="shared" si="10"/>
        <v/>
      </c>
      <c r="S15" s="18"/>
      <c r="T15" s="1">
        <v>82</v>
      </c>
      <c r="U15" s="1">
        <v>74</v>
      </c>
      <c r="V15" s="1">
        <v>75</v>
      </c>
      <c r="W15" s="1">
        <v>83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75</v>
      </c>
      <c r="AH15" s="1">
        <v>78</v>
      </c>
      <c r="AI15" s="1">
        <v>76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228</v>
      </c>
      <c r="FI15" s="41" t="s">
        <v>230</v>
      </c>
      <c r="FJ15" s="39">
        <v>1202</v>
      </c>
      <c r="FK15" s="39">
        <v>1212</v>
      </c>
    </row>
    <row r="16" spans="1:167" x14ac:dyDescent="0.25">
      <c r="A16" s="19">
        <v>6</v>
      </c>
      <c r="B16" s="19">
        <v>1252</v>
      </c>
      <c r="C16" s="19" t="s">
        <v>119</v>
      </c>
      <c r="D16" s="18"/>
      <c r="E16" s="19">
        <f t="shared" si="0"/>
        <v>81</v>
      </c>
      <c r="F16" s="19" t="str">
        <f t="shared" si="1"/>
        <v>B</v>
      </c>
      <c r="G16" s="19">
        <f>IF((COUNTA(T12:AC12)&gt;0),(ROUND((AVERAGE(T16:AD16)),0)),"")</f>
        <v>81</v>
      </c>
      <c r="H16" s="19" t="str">
        <f t="shared" si="2"/>
        <v>B</v>
      </c>
      <c r="I16" s="35">
        <v>1</v>
      </c>
      <c r="J16" s="19" t="str">
        <f t="shared" si="3"/>
        <v>Memiliki kemampuan memahami proses produksi kerajinan tekstil</v>
      </c>
      <c r="K16" s="19">
        <f t="shared" si="4"/>
        <v>78.5</v>
      </c>
      <c r="L16" s="19" t="str">
        <f t="shared" si="5"/>
        <v>B</v>
      </c>
      <c r="M16" s="19">
        <f t="shared" si="6"/>
        <v>78.5</v>
      </c>
      <c r="N16" s="19" t="str">
        <f t="shared" si="7"/>
        <v>B</v>
      </c>
      <c r="O16" s="35">
        <v>1</v>
      </c>
      <c r="P16" s="19" t="str">
        <f t="shared" si="8"/>
        <v>Memiliki ketrampilan mendesain proses produksi karya kerajinan tekstil</v>
      </c>
      <c r="Q16" s="19" t="str">
        <f t="shared" si="9"/>
        <v>B</v>
      </c>
      <c r="R16" s="19" t="str">
        <f t="shared" si="10"/>
        <v/>
      </c>
      <c r="S16" s="18"/>
      <c r="T16" s="1">
        <v>80</v>
      </c>
      <c r="U16" s="1">
        <v>84</v>
      </c>
      <c r="V16" s="1">
        <v>75</v>
      </c>
      <c r="W16" s="1">
        <v>86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76</v>
      </c>
      <c r="AH16" s="1">
        <v>78</v>
      </c>
      <c r="AI16" s="1">
        <v>80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1268</v>
      </c>
      <c r="C17" s="19" t="s">
        <v>120</v>
      </c>
      <c r="D17" s="18"/>
      <c r="E17" s="19">
        <f t="shared" si="0"/>
        <v>80</v>
      </c>
      <c r="F17" s="19" t="str">
        <f t="shared" si="1"/>
        <v>B</v>
      </c>
      <c r="G17" s="19">
        <f>IF((COUNTA(T12:AC12)&gt;0),(ROUND((AVERAGE(T17:AD17)),0)),"")</f>
        <v>80</v>
      </c>
      <c r="H17" s="19" t="str">
        <f t="shared" si="2"/>
        <v>B</v>
      </c>
      <c r="I17" s="35">
        <v>1</v>
      </c>
      <c r="J17" s="19" t="str">
        <f t="shared" si="3"/>
        <v>Memiliki kemampuan memahami proses produksi kerajinan tekstil</v>
      </c>
      <c r="K17" s="19">
        <f t="shared" si="4"/>
        <v>80</v>
      </c>
      <c r="L17" s="19" t="str">
        <f t="shared" si="5"/>
        <v>B</v>
      </c>
      <c r="M17" s="19">
        <f t="shared" si="6"/>
        <v>80</v>
      </c>
      <c r="N17" s="19" t="str">
        <f t="shared" si="7"/>
        <v>B</v>
      </c>
      <c r="O17" s="35">
        <v>1</v>
      </c>
      <c r="P17" s="19" t="str">
        <f t="shared" si="8"/>
        <v>Memiliki ketrampilan mendesain proses produksi karya kerajinan tekstil</v>
      </c>
      <c r="Q17" s="19" t="str">
        <f t="shared" si="9"/>
        <v>B</v>
      </c>
      <c r="R17" s="19" t="str">
        <f t="shared" si="10"/>
        <v/>
      </c>
      <c r="S17" s="18"/>
      <c r="T17" s="1">
        <v>80</v>
      </c>
      <c r="U17" s="1">
        <v>82</v>
      </c>
      <c r="V17" s="1">
        <v>76</v>
      </c>
      <c r="W17" s="1">
        <v>82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80</v>
      </c>
      <c r="AI17" s="1">
        <v>80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/>
      <c r="FI17" s="41"/>
      <c r="FJ17" s="39">
        <v>1203</v>
      </c>
      <c r="FK17" s="39">
        <v>1213</v>
      </c>
    </row>
    <row r="18" spans="1:167" x14ac:dyDescent="0.25">
      <c r="A18" s="19">
        <v>8</v>
      </c>
      <c r="B18" s="19">
        <v>1284</v>
      </c>
      <c r="C18" s="19" t="s">
        <v>121</v>
      </c>
      <c r="D18" s="18"/>
      <c r="E18" s="19">
        <f t="shared" si="0"/>
        <v>80</v>
      </c>
      <c r="F18" s="19" t="str">
        <f t="shared" si="1"/>
        <v>B</v>
      </c>
      <c r="G18" s="19">
        <f>IF((COUNTA(T12:AC12)&gt;0),(ROUND((AVERAGE(T18:AD18)),0)),"")</f>
        <v>80</v>
      </c>
      <c r="H18" s="19" t="str">
        <f t="shared" si="2"/>
        <v>B</v>
      </c>
      <c r="I18" s="35">
        <v>1</v>
      </c>
      <c r="J18" s="19" t="str">
        <f t="shared" si="3"/>
        <v>Memiliki kemampuan memahami proses produksi kerajinan tekstil</v>
      </c>
      <c r="K18" s="19">
        <f t="shared" si="4"/>
        <v>77.5</v>
      </c>
      <c r="L18" s="19" t="str">
        <f t="shared" si="5"/>
        <v>B</v>
      </c>
      <c r="M18" s="19">
        <f t="shared" si="6"/>
        <v>77.5</v>
      </c>
      <c r="N18" s="19" t="str">
        <f t="shared" si="7"/>
        <v>B</v>
      </c>
      <c r="O18" s="35">
        <v>1</v>
      </c>
      <c r="P18" s="19" t="str">
        <f t="shared" si="8"/>
        <v>Memiliki ketrampilan mendesain proses produksi karya kerajinan tekstil</v>
      </c>
      <c r="Q18" s="19" t="str">
        <f t="shared" si="9"/>
        <v>B</v>
      </c>
      <c r="R18" s="19" t="str">
        <f t="shared" si="10"/>
        <v/>
      </c>
      <c r="S18" s="18"/>
      <c r="T18" s="1">
        <v>78</v>
      </c>
      <c r="U18" s="1">
        <v>78</v>
      </c>
      <c r="V18" s="1">
        <v>78</v>
      </c>
      <c r="W18" s="1">
        <v>86</v>
      </c>
      <c r="X18" s="1"/>
      <c r="Y18" s="1"/>
      <c r="Z18" s="1"/>
      <c r="AA18" s="1"/>
      <c r="AB18" s="1"/>
      <c r="AC18" s="1"/>
      <c r="AD18" s="1"/>
      <c r="AE18" s="18"/>
      <c r="AF18" s="1">
        <v>76</v>
      </c>
      <c r="AG18" s="1">
        <v>75</v>
      </c>
      <c r="AH18" s="1">
        <v>79</v>
      </c>
      <c r="AI18" s="1">
        <v>80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1299</v>
      </c>
      <c r="C19" s="19" t="s">
        <v>122</v>
      </c>
      <c r="D19" s="18"/>
      <c r="E19" s="19">
        <f t="shared" si="0"/>
        <v>85</v>
      </c>
      <c r="F19" s="19" t="str">
        <f t="shared" si="1"/>
        <v>A</v>
      </c>
      <c r="G19" s="19">
        <f>IF((COUNTA(T12:AC12)&gt;0),(ROUND((AVERAGE(T19:AD19)),0)),"")</f>
        <v>85</v>
      </c>
      <c r="H19" s="19" t="str">
        <f t="shared" si="2"/>
        <v>A</v>
      </c>
      <c r="I19" s="35">
        <v>1</v>
      </c>
      <c r="J19" s="19" t="str">
        <f t="shared" si="3"/>
        <v>Memiliki kemampuan memahami proses produksi kerajinan tekstil</v>
      </c>
      <c r="K19" s="19">
        <f t="shared" si="4"/>
        <v>80.5</v>
      </c>
      <c r="L19" s="19" t="str">
        <f t="shared" si="5"/>
        <v>B</v>
      </c>
      <c r="M19" s="19">
        <f t="shared" si="6"/>
        <v>80.5</v>
      </c>
      <c r="N19" s="19" t="str">
        <f t="shared" si="7"/>
        <v>B</v>
      </c>
      <c r="O19" s="35">
        <v>1</v>
      </c>
      <c r="P19" s="19" t="str">
        <f t="shared" si="8"/>
        <v>Memiliki ketrampilan mendesain proses produksi karya kerajinan tekstil</v>
      </c>
      <c r="Q19" s="19" t="str">
        <f t="shared" si="9"/>
        <v>A</v>
      </c>
      <c r="R19" s="19" t="str">
        <f t="shared" si="10"/>
        <v/>
      </c>
      <c r="S19" s="18"/>
      <c r="T19" s="1">
        <v>79</v>
      </c>
      <c r="U19" s="1">
        <v>96</v>
      </c>
      <c r="V19" s="1">
        <v>73</v>
      </c>
      <c r="W19" s="1">
        <v>90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85</v>
      </c>
      <c r="AH19" s="1">
        <v>78</v>
      </c>
      <c r="AI19" s="1">
        <v>79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1204</v>
      </c>
      <c r="FK19" s="39">
        <v>1214</v>
      </c>
    </row>
    <row r="20" spans="1:167" x14ac:dyDescent="0.25">
      <c r="A20" s="19">
        <v>10</v>
      </c>
      <c r="B20" s="19">
        <v>1315</v>
      </c>
      <c r="C20" s="19" t="s">
        <v>123</v>
      </c>
      <c r="D20" s="18"/>
      <c r="E20" s="19">
        <f t="shared" si="0"/>
        <v>81</v>
      </c>
      <c r="F20" s="19" t="str">
        <f t="shared" si="1"/>
        <v>B</v>
      </c>
      <c r="G20" s="19">
        <f>IF((COUNTA(T12:AC12)&gt;0),(ROUND((AVERAGE(T20:AD20)),0)),"")</f>
        <v>81</v>
      </c>
      <c r="H20" s="19" t="str">
        <f t="shared" si="2"/>
        <v>B</v>
      </c>
      <c r="I20" s="35">
        <v>1</v>
      </c>
      <c r="J20" s="19" t="str">
        <f t="shared" si="3"/>
        <v>Memiliki kemampuan memahami proses produksi kerajinan tekstil</v>
      </c>
      <c r="K20" s="19">
        <f t="shared" si="4"/>
        <v>80.5</v>
      </c>
      <c r="L20" s="19" t="str">
        <f t="shared" si="5"/>
        <v>B</v>
      </c>
      <c r="M20" s="19">
        <f t="shared" si="6"/>
        <v>80.5</v>
      </c>
      <c r="N20" s="19" t="str">
        <f t="shared" si="7"/>
        <v>B</v>
      </c>
      <c r="O20" s="35">
        <v>1</v>
      </c>
      <c r="P20" s="19" t="str">
        <f t="shared" si="8"/>
        <v>Memiliki ketrampilan mendesain proses produksi karya kerajinan tekstil</v>
      </c>
      <c r="Q20" s="19" t="str">
        <f t="shared" si="9"/>
        <v>A</v>
      </c>
      <c r="R20" s="19" t="str">
        <f t="shared" si="10"/>
        <v/>
      </c>
      <c r="S20" s="18"/>
      <c r="T20" s="1">
        <v>80</v>
      </c>
      <c r="U20" s="1">
        <v>80</v>
      </c>
      <c r="V20" s="1">
        <v>76</v>
      </c>
      <c r="W20" s="1">
        <v>88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80</v>
      </c>
      <c r="AI20" s="1">
        <v>82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1331</v>
      </c>
      <c r="C21" s="19" t="s">
        <v>124</v>
      </c>
      <c r="D21" s="18"/>
      <c r="E21" s="19">
        <f t="shared" si="0"/>
        <v>78</v>
      </c>
      <c r="F21" s="19" t="str">
        <f t="shared" si="1"/>
        <v>B</v>
      </c>
      <c r="G21" s="19">
        <f>IF((COUNTA(T12:AC12)&gt;0),(ROUND((AVERAGE(T21:AD21)),0)),"")</f>
        <v>78</v>
      </c>
      <c r="H21" s="19" t="str">
        <f t="shared" si="2"/>
        <v>B</v>
      </c>
      <c r="I21" s="35">
        <v>1</v>
      </c>
      <c r="J21" s="19" t="str">
        <f t="shared" si="3"/>
        <v>Memiliki kemampuan memahami proses produksi kerajinan tekstil</v>
      </c>
      <c r="K21" s="19">
        <f t="shared" si="4"/>
        <v>78</v>
      </c>
      <c r="L21" s="19" t="str">
        <f t="shared" si="5"/>
        <v>B</v>
      </c>
      <c r="M21" s="19">
        <f t="shared" si="6"/>
        <v>78</v>
      </c>
      <c r="N21" s="19" t="str">
        <f t="shared" si="7"/>
        <v>B</v>
      </c>
      <c r="O21" s="35">
        <v>1</v>
      </c>
      <c r="P21" s="19" t="str">
        <f t="shared" si="8"/>
        <v>Memiliki ketrampilan mendesain proses produksi karya kerajinan tekstil</v>
      </c>
      <c r="Q21" s="19" t="str">
        <f t="shared" si="9"/>
        <v>B</v>
      </c>
      <c r="R21" s="19" t="str">
        <f t="shared" si="10"/>
        <v/>
      </c>
      <c r="S21" s="18"/>
      <c r="T21" s="1">
        <v>78</v>
      </c>
      <c r="U21" s="1">
        <v>76</v>
      </c>
      <c r="V21" s="1">
        <v>78</v>
      </c>
      <c r="W21" s="1">
        <v>78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76</v>
      </c>
      <c r="AH21" s="1">
        <v>78</v>
      </c>
      <c r="AI21" s="1">
        <v>78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1205</v>
      </c>
      <c r="FK21" s="39">
        <v>1215</v>
      </c>
    </row>
    <row r="22" spans="1:167" x14ac:dyDescent="0.25">
      <c r="A22" s="19">
        <v>12</v>
      </c>
      <c r="B22" s="19">
        <v>1347</v>
      </c>
      <c r="C22" s="19" t="s">
        <v>125</v>
      </c>
      <c r="D22" s="18"/>
      <c r="E22" s="19">
        <f t="shared" si="0"/>
        <v>77</v>
      </c>
      <c r="F22" s="19" t="str">
        <f t="shared" si="1"/>
        <v>B</v>
      </c>
      <c r="G22" s="19">
        <f>IF((COUNTA(T12:AC12)&gt;0),(ROUND((AVERAGE(T22:AD22)),0)),"")</f>
        <v>77</v>
      </c>
      <c r="H22" s="19" t="str">
        <f t="shared" si="2"/>
        <v>B</v>
      </c>
      <c r="I22" s="35">
        <v>1</v>
      </c>
      <c r="J22" s="19" t="str">
        <f t="shared" si="3"/>
        <v>Memiliki kemampuan memahami proses produksi kerajinan tekstil</v>
      </c>
      <c r="K22" s="19">
        <f t="shared" si="4"/>
        <v>79</v>
      </c>
      <c r="L22" s="19" t="str">
        <f t="shared" si="5"/>
        <v>B</v>
      </c>
      <c r="M22" s="19">
        <f t="shared" si="6"/>
        <v>79</v>
      </c>
      <c r="N22" s="19" t="str">
        <f t="shared" si="7"/>
        <v>B</v>
      </c>
      <c r="O22" s="35">
        <v>1</v>
      </c>
      <c r="P22" s="19" t="str">
        <f t="shared" si="8"/>
        <v>Memiliki ketrampilan mendesain proses produksi karya kerajinan tekstil</v>
      </c>
      <c r="Q22" s="19" t="str">
        <f t="shared" si="9"/>
        <v>B</v>
      </c>
      <c r="R22" s="19" t="str">
        <f t="shared" si="10"/>
        <v/>
      </c>
      <c r="S22" s="18"/>
      <c r="T22" s="1">
        <v>80</v>
      </c>
      <c r="U22" s="1">
        <v>70</v>
      </c>
      <c r="V22" s="1">
        <v>76</v>
      </c>
      <c r="W22" s="1">
        <v>83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76</v>
      </c>
      <c r="AH22" s="1">
        <v>80</v>
      </c>
      <c r="AI22" s="1">
        <v>80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1747</v>
      </c>
      <c r="C23" s="19" t="s">
        <v>126</v>
      </c>
      <c r="D23" s="18"/>
      <c r="E23" s="19">
        <f t="shared" si="0"/>
        <v>76</v>
      </c>
      <c r="F23" s="19" t="str">
        <f t="shared" si="1"/>
        <v>B</v>
      </c>
      <c r="G23" s="19">
        <f>IF((COUNTA(T12:AC12)&gt;0),(ROUND((AVERAGE(T23:AD23)),0)),"")</f>
        <v>76</v>
      </c>
      <c r="H23" s="19" t="str">
        <f t="shared" si="2"/>
        <v>B</v>
      </c>
      <c r="I23" s="35">
        <v>1</v>
      </c>
      <c r="J23" s="19" t="str">
        <f t="shared" si="3"/>
        <v>Memiliki kemampuan memahami proses produksi kerajinan tekstil</v>
      </c>
      <c r="K23" s="19">
        <f t="shared" si="4"/>
        <v>76</v>
      </c>
      <c r="L23" s="19" t="str">
        <f t="shared" si="5"/>
        <v>B</v>
      </c>
      <c r="M23" s="19">
        <f t="shared" si="6"/>
        <v>76</v>
      </c>
      <c r="N23" s="19" t="str">
        <f t="shared" si="7"/>
        <v>B</v>
      </c>
      <c r="O23" s="35">
        <v>1</v>
      </c>
      <c r="P23" s="19" t="str">
        <f t="shared" si="8"/>
        <v>Memiliki ketrampilan mendesain proses produksi karya kerajinan tekstil</v>
      </c>
      <c r="Q23" s="19" t="str">
        <f t="shared" si="9"/>
        <v>B</v>
      </c>
      <c r="R23" s="19" t="str">
        <f t="shared" si="10"/>
        <v/>
      </c>
      <c r="S23" s="18"/>
      <c r="T23" s="1">
        <v>76</v>
      </c>
      <c r="U23" s="1">
        <v>75</v>
      </c>
      <c r="V23" s="1">
        <v>75</v>
      </c>
      <c r="W23" s="1">
        <v>78</v>
      </c>
      <c r="X23" s="1"/>
      <c r="Y23" s="1"/>
      <c r="Z23" s="1"/>
      <c r="AA23" s="1"/>
      <c r="AB23" s="1"/>
      <c r="AC23" s="1"/>
      <c r="AD23" s="1"/>
      <c r="AE23" s="18"/>
      <c r="AF23" s="1">
        <v>78</v>
      </c>
      <c r="AG23" s="1">
        <v>74</v>
      </c>
      <c r="AH23" s="1">
        <v>76</v>
      </c>
      <c r="AI23" s="1">
        <v>76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1206</v>
      </c>
      <c r="FK23" s="39">
        <v>1216</v>
      </c>
    </row>
    <row r="24" spans="1:167" x14ac:dyDescent="0.25">
      <c r="A24" s="19">
        <v>14</v>
      </c>
      <c r="B24" s="19">
        <v>1363</v>
      </c>
      <c r="C24" s="19" t="s">
        <v>127</v>
      </c>
      <c r="D24" s="18"/>
      <c r="E24" s="19">
        <f t="shared" si="0"/>
        <v>81</v>
      </c>
      <c r="F24" s="19" t="str">
        <f t="shared" si="1"/>
        <v>B</v>
      </c>
      <c r="G24" s="19">
        <f>IF((COUNTA(T12:AC12)&gt;0),(ROUND((AVERAGE(T24:AD24)),0)),"")</f>
        <v>81</v>
      </c>
      <c r="H24" s="19" t="str">
        <f t="shared" si="2"/>
        <v>B</v>
      </c>
      <c r="I24" s="35">
        <v>1</v>
      </c>
      <c r="J24" s="19" t="str">
        <f t="shared" si="3"/>
        <v>Memiliki kemampuan memahami proses produksi kerajinan tekstil</v>
      </c>
      <c r="K24" s="19">
        <f t="shared" si="4"/>
        <v>79</v>
      </c>
      <c r="L24" s="19" t="str">
        <f t="shared" si="5"/>
        <v>B</v>
      </c>
      <c r="M24" s="19">
        <f t="shared" si="6"/>
        <v>79</v>
      </c>
      <c r="N24" s="19" t="str">
        <f t="shared" si="7"/>
        <v>B</v>
      </c>
      <c r="O24" s="35">
        <v>1</v>
      </c>
      <c r="P24" s="19" t="str">
        <f t="shared" si="8"/>
        <v>Memiliki ketrampilan mendesain proses produksi karya kerajinan tekstil</v>
      </c>
      <c r="Q24" s="19" t="str">
        <f t="shared" si="9"/>
        <v>B</v>
      </c>
      <c r="R24" s="19" t="str">
        <f t="shared" si="10"/>
        <v/>
      </c>
      <c r="S24" s="18"/>
      <c r="T24" s="1">
        <v>78</v>
      </c>
      <c r="U24" s="1">
        <v>82</v>
      </c>
      <c r="V24" s="1">
        <v>78</v>
      </c>
      <c r="W24" s="1">
        <v>86</v>
      </c>
      <c r="X24" s="1"/>
      <c r="Y24" s="1"/>
      <c r="Z24" s="1"/>
      <c r="AA24" s="1"/>
      <c r="AB24" s="1"/>
      <c r="AC24" s="1"/>
      <c r="AD24" s="1"/>
      <c r="AE24" s="18"/>
      <c r="AF24" s="1">
        <v>78</v>
      </c>
      <c r="AG24" s="1">
        <v>80</v>
      </c>
      <c r="AH24" s="1">
        <v>78</v>
      </c>
      <c r="AI24" s="1">
        <v>80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1379</v>
      </c>
      <c r="C25" s="19" t="s">
        <v>128</v>
      </c>
      <c r="D25" s="18"/>
      <c r="E25" s="19">
        <f t="shared" si="0"/>
        <v>85</v>
      </c>
      <c r="F25" s="19" t="str">
        <f t="shared" si="1"/>
        <v>A</v>
      </c>
      <c r="G25" s="19">
        <f>IF((COUNTA(T12:AC12)&gt;0),(ROUND((AVERAGE(T25:AD25)),0)),"")</f>
        <v>85</v>
      </c>
      <c r="H25" s="19" t="str">
        <f t="shared" si="2"/>
        <v>A</v>
      </c>
      <c r="I25" s="35">
        <v>1</v>
      </c>
      <c r="J25" s="19" t="str">
        <f t="shared" si="3"/>
        <v>Memiliki kemampuan memahami proses produksi kerajinan tekstil</v>
      </c>
      <c r="K25" s="19">
        <f t="shared" si="4"/>
        <v>79.75</v>
      </c>
      <c r="L25" s="19" t="str">
        <f t="shared" si="5"/>
        <v>B</v>
      </c>
      <c r="M25" s="19">
        <f t="shared" si="6"/>
        <v>79.75</v>
      </c>
      <c r="N25" s="19" t="str">
        <f t="shared" si="7"/>
        <v>B</v>
      </c>
      <c r="O25" s="35">
        <v>1</v>
      </c>
      <c r="P25" s="19" t="str">
        <f t="shared" si="8"/>
        <v>Memiliki ketrampilan mendesain proses produksi karya kerajinan tekstil</v>
      </c>
      <c r="Q25" s="19" t="str">
        <f t="shared" si="9"/>
        <v>B</v>
      </c>
      <c r="R25" s="19" t="str">
        <f t="shared" si="10"/>
        <v/>
      </c>
      <c r="S25" s="18"/>
      <c r="T25" s="1">
        <v>80</v>
      </c>
      <c r="U25" s="1">
        <v>88</v>
      </c>
      <c r="V25" s="1">
        <v>80</v>
      </c>
      <c r="W25" s="1">
        <v>90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80</v>
      </c>
      <c r="AI25" s="1">
        <v>79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1207</v>
      </c>
      <c r="FK25" s="39">
        <v>1217</v>
      </c>
    </row>
    <row r="26" spans="1:167" x14ac:dyDescent="0.25">
      <c r="A26" s="19">
        <v>16</v>
      </c>
      <c r="B26" s="19">
        <v>1395</v>
      </c>
      <c r="C26" s="19" t="s">
        <v>129</v>
      </c>
      <c r="D26" s="18"/>
      <c r="E26" s="19">
        <f t="shared" si="0"/>
        <v>80</v>
      </c>
      <c r="F26" s="19" t="str">
        <f t="shared" si="1"/>
        <v>B</v>
      </c>
      <c r="G26" s="19">
        <f>IF((COUNTA(T12:AC12)&gt;0),(ROUND((AVERAGE(T26:AD26)),0)),"")</f>
        <v>80</v>
      </c>
      <c r="H26" s="19" t="str">
        <f t="shared" si="2"/>
        <v>B</v>
      </c>
      <c r="I26" s="35">
        <v>1</v>
      </c>
      <c r="J26" s="19" t="str">
        <f t="shared" si="3"/>
        <v>Memiliki kemampuan memahami proses produksi kerajinan tekstil</v>
      </c>
      <c r="K26" s="19">
        <f t="shared" si="4"/>
        <v>77</v>
      </c>
      <c r="L26" s="19" t="str">
        <f t="shared" si="5"/>
        <v>B</v>
      </c>
      <c r="M26" s="19">
        <f t="shared" si="6"/>
        <v>77</v>
      </c>
      <c r="N26" s="19" t="str">
        <f t="shared" si="7"/>
        <v>B</v>
      </c>
      <c r="O26" s="35">
        <v>1</v>
      </c>
      <c r="P26" s="19" t="str">
        <f t="shared" si="8"/>
        <v>Memiliki ketrampilan mendesain proses produksi karya kerajinan tekstil</v>
      </c>
      <c r="Q26" s="19" t="str">
        <f t="shared" si="9"/>
        <v>B</v>
      </c>
      <c r="R26" s="19" t="str">
        <f t="shared" si="10"/>
        <v/>
      </c>
      <c r="S26" s="18"/>
      <c r="T26" s="1">
        <v>78</v>
      </c>
      <c r="U26" s="1">
        <v>84</v>
      </c>
      <c r="V26" s="1">
        <v>73</v>
      </c>
      <c r="W26" s="1">
        <v>84</v>
      </c>
      <c r="X26" s="1"/>
      <c r="Y26" s="1"/>
      <c r="Z26" s="1"/>
      <c r="AA26" s="1"/>
      <c r="AB26" s="1"/>
      <c r="AC26" s="1"/>
      <c r="AD26" s="1"/>
      <c r="AE26" s="18"/>
      <c r="AF26" s="1">
        <v>75</v>
      </c>
      <c r="AG26" s="1">
        <v>75</v>
      </c>
      <c r="AH26" s="1">
        <v>78</v>
      </c>
      <c r="AI26" s="1">
        <v>80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1411</v>
      </c>
      <c r="C27" s="19" t="s">
        <v>130</v>
      </c>
      <c r="D27" s="18"/>
      <c r="E27" s="19">
        <f t="shared" si="0"/>
        <v>79</v>
      </c>
      <c r="F27" s="19" t="str">
        <f t="shared" si="1"/>
        <v>B</v>
      </c>
      <c r="G27" s="19">
        <f>IF((COUNTA(T12:AC12)&gt;0),(ROUND((AVERAGE(T27:AD27)),0)),"")</f>
        <v>79</v>
      </c>
      <c r="H27" s="19" t="str">
        <f t="shared" si="2"/>
        <v>B</v>
      </c>
      <c r="I27" s="35">
        <v>1</v>
      </c>
      <c r="J27" s="19" t="str">
        <f t="shared" si="3"/>
        <v>Memiliki kemampuan memahami proses produksi kerajinan tekstil</v>
      </c>
      <c r="K27" s="19">
        <f t="shared" si="4"/>
        <v>76.5</v>
      </c>
      <c r="L27" s="19" t="str">
        <f t="shared" si="5"/>
        <v>B</v>
      </c>
      <c r="M27" s="19">
        <f t="shared" si="6"/>
        <v>76.5</v>
      </c>
      <c r="N27" s="19" t="str">
        <f t="shared" si="7"/>
        <v>B</v>
      </c>
      <c r="O27" s="35">
        <v>1</v>
      </c>
      <c r="P27" s="19" t="str">
        <f t="shared" si="8"/>
        <v>Memiliki ketrampilan mendesain proses produksi karya kerajinan tekstil</v>
      </c>
      <c r="Q27" s="19" t="str">
        <f t="shared" si="9"/>
        <v>B</v>
      </c>
      <c r="R27" s="19" t="str">
        <f t="shared" si="10"/>
        <v/>
      </c>
      <c r="S27" s="18"/>
      <c r="T27" s="1">
        <v>76</v>
      </c>
      <c r="U27" s="1">
        <v>82</v>
      </c>
      <c r="V27" s="1">
        <v>78</v>
      </c>
      <c r="W27" s="1">
        <v>80</v>
      </c>
      <c r="X27" s="1"/>
      <c r="Y27" s="1"/>
      <c r="Z27" s="1"/>
      <c r="AA27" s="1"/>
      <c r="AB27" s="1"/>
      <c r="AC27" s="1"/>
      <c r="AD27" s="1"/>
      <c r="AE27" s="18"/>
      <c r="AF27" s="1">
        <v>75</v>
      </c>
      <c r="AG27" s="1">
        <v>78</v>
      </c>
      <c r="AH27" s="1">
        <v>77</v>
      </c>
      <c r="AI27" s="1">
        <v>76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1208</v>
      </c>
      <c r="FK27" s="39">
        <v>1218</v>
      </c>
    </row>
    <row r="28" spans="1:167" x14ac:dyDescent="0.25">
      <c r="A28" s="19">
        <v>18</v>
      </c>
      <c r="B28" s="19">
        <v>1427</v>
      </c>
      <c r="C28" s="19" t="s">
        <v>131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80</v>
      </c>
      <c r="H28" s="19" t="str">
        <f t="shared" si="2"/>
        <v>B</v>
      </c>
      <c r="I28" s="35">
        <v>1</v>
      </c>
      <c r="J28" s="19" t="str">
        <f t="shared" si="3"/>
        <v>Memiliki kemampuan memahami proses produksi kerajinan tekstil</v>
      </c>
      <c r="K28" s="19">
        <f t="shared" si="4"/>
        <v>79</v>
      </c>
      <c r="L28" s="19" t="str">
        <f t="shared" si="5"/>
        <v>B</v>
      </c>
      <c r="M28" s="19">
        <f t="shared" si="6"/>
        <v>79</v>
      </c>
      <c r="N28" s="19" t="str">
        <f t="shared" si="7"/>
        <v>B</v>
      </c>
      <c r="O28" s="35">
        <v>1</v>
      </c>
      <c r="P28" s="19" t="str">
        <f t="shared" si="8"/>
        <v>Memiliki ketrampilan mendesain proses produksi karya kerajinan tekstil</v>
      </c>
      <c r="Q28" s="19" t="str">
        <f t="shared" si="9"/>
        <v>B</v>
      </c>
      <c r="R28" s="19" t="str">
        <f t="shared" si="10"/>
        <v/>
      </c>
      <c r="S28" s="18"/>
      <c r="T28" s="1">
        <v>80</v>
      </c>
      <c r="U28" s="1">
        <v>82</v>
      </c>
      <c r="V28" s="1">
        <v>78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78</v>
      </c>
      <c r="AH28" s="1">
        <v>78</v>
      </c>
      <c r="AI28" s="1">
        <v>80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1443</v>
      </c>
      <c r="C29" s="19" t="s">
        <v>132</v>
      </c>
      <c r="D29" s="18"/>
      <c r="E29" s="19">
        <f t="shared" si="0"/>
        <v>79</v>
      </c>
      <c r="F29" s="19" t="str">
        <f t="shared" si="1"/>
        <v>B</v>
      </c>
      <c r="G29" s="19">
        <f>IF((COUNTA(T12:AC12)&gt;0),(ROUND((AVERAGE(T29:AD29)),0)),"")</f>
        <v>79</v>
      </c>
      <c r="H29" s="19" t="str">
        <f t="shared" si="2"/>
        <v>B</v>
      </c>
      <c r="I29" s="35">
        <v>1</v>
      </c>
      <c r="J29" s="19" t="str">
        <f t="shared" si="3"/>
        <v>Memiliki kemampuan memahami proses produksi kerajinan tekstil</v>
      </c>
      <c r="K29" s="19">
        <f t="shared" si="4"/>
        <v>77.5</v>
      </c>
      <c r="L29" s="19" t="str">
        <f t="shared" si="5"/>
        <v>B</v>
      </c>
      <c r="M29" s="19">
        <f t="shared" si="6"/>
        <v>77.5</v>
      </c>
      <c r="N29" s="19" t="str">
        <f t="shared" si="7"/>
        <v>B</v>
      </c>
      <c r="O29" s="35">
        <v>1</v>
      </c>
      <c r="P29" s="19" t="str">
        <f t="shared" si="8"/>
        <v>Memiliki ketrampilan mendesain proses produksi karya kerajinan tekstil</v>
      </c>
      <c r="Q29" s="19" t="str">
        <f t="shared" si="9"/>
        <v>B</v>
      </c>
      <c r="R29" s="19" t="str">
        <f t="shared" si="10"/>
        <v/>
      </c>
      <c r="S29" s="18"/>
      <c r="T29" s="1">
        <v>79</v>
      </c>
      <c r="U29" s="1">
        <v>76</v>
      </c>
      <c r="V29" s="1">
        <v>75</v>
      </c>
      <c r="W29" s="1">
        <v>84</v>
      </c>
      <c r="X29" s="1"/>
      <c r="Y29" s="1"/>
      <c r="Z29" s="1"/>
      <c r="AA29" s="1"/>
      <c r="AB29" s="1"/>
      <c r="AC29" s="1"/>
      <c r="AD29" s="1"/>
      <c r="AE29" s="18"/>
      <c r="AF29" s="1">
        <v>76</v>
      </c>
      <c r="AG29" s="1">
        <v>76</v>
      </c>
      <c r="AH29" s="1">
        <v>79</v>
      </c>
      <c r="AI29" s="1">
        <v>79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1209</v>
      </c>
      <c r="FK29" s="39">
        <v>1219</v>
      </c>
    </row>
    <row r="30" spans="1:167" x14ac:dyDescent="0.25">
      <c r="A30" s="19">
        <v>20</v>
      </c>
      <c r="B30" s="19">
        <v>1459</v>
      </c>
      <c r="C30" s="19" t="s">
        <v>133</v>
      </c>
      <c r="D30" s="18"/>
      <c r="E30" s="19">
        <f t="shared" si="0"/>
        <v>83</v>
      </c>
      <c r="F30" s="19" t="str">
        <f t="shared" si="1"/>
        <v>B</v>
      </c>
      <c r="G30" s="19">
        <f>IF((COUNTA(T12:AC12)&gt;0),(ROUND((AVERAGE(T30:AD30)),0)),"")</f>
        <v>83</v>
      </c>
      <c r="H30" s="19" t="str">
        <f t="shared" si="2"/>
        <v>B</v>
      </c>
      <c r="I30" s="35">
        <v>1</v>
      </c>
      <c r="J30" s="19" t="str">
        <f t="shared" si="3"/>
        <v>Memiliki kemampuan memahami proses produksi kerajinan tekstil</v>
      </c>
      <c r="K30" s="19">
        <f t="shared" si="4"/>
        <v>79.75</v>
      </c>
      <c r="L30" s="19" t="str">
        <f t="shared" si="5"/>
        <v>B</v>
      </c>
      <c r="M30" s="19">
        <f t="shared" si="6"/>
        <v>79.75</v>
      </c>
      <c r="N30" s="19" t="str">
        <f t="shared" si="7"/>
        <v>B</v>
      </c>
      <c r="O30" s="35">
        <v>1</v>
      </c>
      <c r="P30" s="19" t="str">
        <f t="shared" si="8"/>
        <v>Memiliki ketrampilan mendesain proses produksi karya kerajinan tekstil</v>
      </c>
      <c r="Q30" s="19" t="str">
        <f t="shared" si="9"/>
        <v>B</v>
      </c>
      <c r="R30" s="19" t="str">
        <f t="shared" si="10"/>
        <v/>
      </c>
      <c r="S30" s="18"/>
      <c r="T30" s="1">
        <v>80</v>
      </c>
      <c r="U30" s="1">
        <v>88</v>
      </c>
      <c r="V30" s="1">
        <v>80</v>
      </c>
      <c r="W30" s="1">
        <v>82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79</v>
      </c>
      <c r="AI30" s="1">
        <v>80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1475</v>
      </c>
      <c r="C31" s="19" t="s">
        <v>134</v>
      </c>
      <c r="D31" s="18"/>
      <c r="E31" s="19">
        <f t="shared" si="0"/>
        <v>77</v>
      </c>
      <c r="F31" s="19" t="str">
        <f t="shared" si="1"/>
        <v>B</v>
      </c>
      <c r="G31" s="19">
        <f>IF((COUNTA(T12:AC12)&gt;0),(ROUND((AVERAGE(T31:AD31)),0)),"")</f>
        <v>77</v>
      </c>
      <c r="H31" s="19" t="str">
        <f t="shared" si="2"/>
        <v>B</v>
      </c>
      <c r="I31" s="35">
        <v>1</v>
      </c>
      <c r="J31" s="19" t="str">
        <f t="shared" si="3"/>
        <v>Memiliki kemampuan memahami proses produksi kerajinan tekstil</v>
      </c>
      <c r="K31" s="19">
        <f t="shared" si="4"/>
        <v>76.5</v>
      </c>
      <c r="L31" s="19" t="str">
        <f t="shared" si="5"/>
        <v>B</v>
      </c>
      <c r="M31" s="19">
        <f t="shared" si="6"/>
        <v>76.5</v>
      </c>
      <c r="N31" s="19" t="str">
        <f t="shared" si="7"/>
        <v>B</v>
      </c>
      <c r="O31" s="35">
        <v>1</v>
      </c>
      <c r="P31" s="19" t="str">
        <f t="shared" si="8"/>
        <v>Memiliki ketrampilan mendesain proses produksi karya kerajinan tekstil</v>
      </c>
      <c r="Q31" s="19" t="str">
        <f t="shared" si="9"/>
        <v>B</v>
      </c>
      <c r="R31" s="19" t="str">
        <f t="shared" si="10"/>
        <v/>
      </c>
      <c r="S31" s="18"/>
      <c r="T31" s="1">
        <v>77</v>
      </c>
      <c r="U31" s="1">
        <v>78</v>
      </c>
      <c r="V31" s="1">
        <v>75</v>
      </c>
      <c r="W31" s="1">
        <v>78</v>
      </c>
      <c r="X31" s="1"/>
      <c r="Y31" s="1"/>
      <c r="Z31" s="1"/>
      <c r="AA31" s="1"/>
      <c r="AB31" s="1"/>
      <c r="AC31" s="1"/>
      <c r="AD31" s="1"/>
      <c r="AE31" s="18"/>
      <c r="AF31" s="1">
        <v>78</v>
      </c>
      <c r="AG31" s="1">
        <v>75</v>
      </c>
      <c r="AH31" s="1">
        <v>77</v>
      </c>
      <c r="AI31" s="1">
        <v>76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1210</v>
      </c>
      <c r="FK31" s="39">
        <v>1220</v>
      </c>
    </row>
    <row r="32" spans="1:167" x14ac:dyDescent="0.25">
      <c r="A32" s="19">
        <v>22</v>
      </c>
      <c r="B32" s="19">
        <v>1763</v>
      </c>
      <c r="C32" s="19" t="s">
        <v>135</v>
      </c>
      <c r="D32" s="18"/>
      <c r="E32" s="19">
        <f t="shared" si="0"/>
        <v>76</v>
      </c>
      <c r="F32" s="19" t="str">
        <f t="shared" si="1"/>
        <v>B</v>
      </c>
      <c r="G32" s="19">
        <f>IF((COUNTA(T12:AC12)&gt;0),(ROUND((AVERAGE(T32:AD32)),0)),"")</f>
        <v>76</v>
      </c>
      <c r="H32" s="19" t="str">
        <f t="shared" si="2"/>
        <v>B</v>
      </c>
      <c r="I32" s="35">
        <v>1</v>
      </c>
      <c r="J32" s="19" t="str">
        <f t="shared" si="3"/>
        <v>Memiliki kemampuan memahami proses produksi kerajinan tekstil</v>
      </c>
      <c r="K32" s="19">
        <f t="shared" si="4"/>
        <v>75</v>
      </c>
      <c r="L32" s="19" t="str">
        <f t="shared" si="5"/>
        <v>C</v>
      </c>
      <c r="M32" s="19">
        <f t="shared" si="6"/>
        <v>75</v>
      </c>
      <c r="N32" s="19" t="str">
        <f t="shared" si="7"/>
        <v>C</v>
      </c>
      <c r="O32" s="35">
        <v>2</v>
      </c>
      <c r="P32" s="19" t="str">
        <f t="shared" si="8"/>
        <v>Memiliki ketrampilan mendesain proses produksi karya kerajinan tekstil namun perlu peningkatan membuat karya kerajinan tekstil</v>
      </c>
      <c r="Q32" s="19" t="str">
        <f t="shared" si="9"/>
        <v>B</v>
      </c>
      <c r="R32" s="19" t="str">
        <f t="shared" si="10"/>
        <v/>
      </c>
      <c r="S32" s="18"/>
      <c r="T32" s="1">
        <v>75</v>
      </c>
      <c r="U32" s="1">
        <v>77</v>
      </c>
      <c r="V32" s="1">
        <v>77</v>
      </c>
      <c r="W32" s="1">
        <v>76</v>
      </c>
      <c r="X32" s="1"/>
      <c r="Y32" s="1"/>
      <c r="Z32" s="1"/>
      <c r="AA32" s="1"/>
      <c r="AB32" s="1"/>
      <c r="AC32" s="1"/>
      <c r="AD32" s="1"/>
      <c r="AE32" s="18"/>
      <c r="AF32" s="1">
        <v>75</v>
      </c>
      <c r="AG32" s="1">
        <v>75</v>
      </c>
      <c r="AH32" s="1">
        <v>75</v>
      </c>
      <c r="AI32" s="1">
        <v>75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1491</v>
      </c>
      <c r="C33" s="19" t="s">
        <v>136</v>
      </c>
      <c r="D33" s="18"/>
      <c r="E33" s="19">
        <f t="shared" si="0"/>
        <v>81</v>
      </c>
      <c r="F33" s="19" t="str">
        <f t="shared" si="1"/>
        <v>B</v>
      </c>
      <c r="G33" s="19">
        <f>IF((COUNTA(T12:AC12)&gt;0),(ROUND((AVERAGE(T33:AD33)),0)),"")</f>
        <v>81</v>
      </c>
      <c r="H33" s="19" t="str">
        <f t="shared" si="2"/>
        <v>B</v>
      </c>
      <c r="I33" s="35">
        <v>1</v>
      </c>
      <c r="J33" s="19" t="str">
        <f t="shared" si="3"/>
        <v>Memiliki kemampuan memahami proses produksi kerajinan tekstil</v>
      </c>
      <c r="K33" s="19">
        <f t="shared" si="4"/>
        <v>79.25</v>
      </c>
      <c r="L33" s="19" t="str">
        <f t="shared" si="5"/>
        <v>B</v>
      </c>
      <c r="M33" s="19">
        <f t="shared" si="6"/>
        <v>79.25</v>
      </c>
      <c r="N33" s="19" t="str">
        <f t="shared" si="7"/>
        <v>B</v>
      </c>
      <c r="O33" s="35">
        <v>1</v>
      </c>
      <c r="P33" s="19" t="str">
        <f t="shared" si="8"/>
        <v>Memiliki ketrampilan mendesain proses produksi karya kerajinan tekstil</v>
      </c>
      <c r="Q33" s="19" t="str">
        <f t="shared" si="9"/>
        <v>A</v>
      </c>
      <c r="R33" s="19" t="str">
        <f t="shared" si="10"/>
        <v/>
      </c>
      <c r="S33" s="18"/>
      <c r="T33" s="1">
        <v>80</v>
      </c>
      <c r="U33" s="1">
        <v>78</v>
      </c>
      <c r="V33" s="1">
        <v>78</v>
      </c>
      <c r="W33" s="1">
        <v>88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78</v>
      </c>
      <c r="AH33" s="1">
        <v>79</v>
      </c>
      <c r="AI33" s="1">
        <v>80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1507</v>
      </c>
      <c r="C34" s="19" t="s">
        <v>137</v>
      </c>
      <c r="D34" s="18"/>
      <c r="E34" s="19">
        <f t="shared" si="0"/>
        <v>83</v>
      </c>
      <c r="F34" s="19" t="str">
        <f t="shared" si="1"/>
        <v>B</v>
      </c>
      <c r="G34" s="19">
        <f>IF((COUNTA(T12:AC12)&gt;0),(ROUND((AVERAGE(T34:AD34)),0)),"")</f>
        <v>83</v>
      </c>
      <c r="H34" s="19" t="str">
        <f t="shared" si="2"/>
        <v>B</v>
      </c>
      <c r="I34" s="35">
        <v>1</v>
      </c>
      <c r="J34" s="19" t="str">
        <f t="shared" si="3"/>
        <v>Memiliki kemampuan memahami proses produksi kerajinan tekstil</v>
      </c>
      <c r="K34" s="19">
        <f t="shared" si="4"/>
        <v>80.5</v>
      </c>
      <c r="L34" s="19" t="str">
        <f t="shared" si="5"/>
        <v>B</v>
      </c>
      <c r="M34" s="19">
        <f t="shared" si="6"/>
        <v>80.5</v>
      </c>
      <c r="N34" s="19" t="str">
        <f t="shared" si="7"/>
        <v>B</v>
      </c>
      <c r="O34" s="35">
        <v>1</v>
      </c>
      <c r="P34" s="19" t="str">
        <f t="shared" si="8"/>
        <v>Memiliki ketrampilan mendesain proses produksi karya kerajinan tekstil</v>
      </c>
      <c r="Q34" s="19" t="str">
        <f t="shared" si="9"/>
        <v>A</v>
      </c>
      <c r="R34" s="19" t="str">
        <f t="shared" si="10"/>
        <v/>
      </c>
      <c r="S34" s="18"/>
      <c r="T34" s="1">
        <v>80</v>
      </c>
      <c r="U34" s="1">
        <v>80</v>
      </c>
      <c r="V34" s="1">
        <v>80</v>
      </c>
      <c r="W34" s="1">
        <v>90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80</v>
      </c>
      <c r="AI34" s="1">
        <v>82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1523</v>
      </c>
      <c r="C35" s="19" t="s">
        <v>138</v>
      </c>
      <c r="D35" s="18"/>
      <c r="E35" s="19">
        <f t="shared" si="0"/>
        <v>77</v>
      </c>
      <c r="F35" s="19" t="str">
        <f t="shared" si="1"/>
        <v>B</v>
      </c>
      <c r="G35" s="19">
        <f>IF((COUNTA(T12:AC12)&gt;0),(ROUND((AVERAGE(T35:AD35)),0)),"")</f>
        <v>77</v>
      </c>
      <c r="H35" s="19" t="str">
        <f t="shared" si="2"/>
        <v>B</v>
      </c>
      <c r="I35" s="35">
        <v>1</v>
      </c>
      <c r="J35" s="19" t="str">
        <f t="shared" si="3"/>
        <v>Memiliki kemampuan memahami proses produksi kerajinan tekstil</v>
      </c>
      <c r="K35" s="19">
        <f t="shared" si="4"/>
        <v>73.25</v>
      </c>
      <c r="L35" s="19" t="str">
        <f t="shared" si="5"/>
        <v>C</v>
      </c>
      <c r="M35" s="19">
        <f t="shared" si="6"/>
        <v>73.25</v>
      </c>
      <c r="N35" s="19" t="str">
        <f t="shared" si="7"/>
        <v>C</v>
      </c>
      <c r="O35" s="35">
        <v>2</v>
      </c>
      <c r="P35" s="19" t="str">
        <f t="shared" si="8"/>
        <v>Memiliki ketrampilan mendesain proses produksi karya kerajinan tekstil namun perlu peningkatan membuat karya kerajinan tekstil</v>
      </c>
      <c r="Q35" s="19" t="str">
        <f t="shared" si="9"/>
        <v>B</v>
      </c>
      <c r="R35" s="19" t="str">
        <f t="shared" si="10"/>
        <v/>
      </c>
      <c r="S35" s="18"/>
      <c r="T35" s="1">
        <v>80</v>
      </c>
      <c r="U35" s="1">
        <v>76</v>
      </c>
      <c r="V35" s="1">
        <v>76</v>
      </c>
      <c r="W35" s="1">
        <v>77</v>
      </c>
      <c r="X35" s="1"/>
      <c r="Y35" s="1"/>
      <c r="Z35" s="1"/>
      <c r="AA35" s="1"/>
      <c r="AB35" s="1"/>
      <c r="AC35" s="1"/>
      <c r="AD35" s="1"/>
      <c r="AE35" s="18"/>
      <c r="AF35" s="1">
        <v>74</v>
      </c>
      <c r="AG35" s="1">
        <v>75</v>
      </c>
      <c r="AH35" s="1">
        <v>74</v>
      </c>
      <c r="AI35" s="1">
        <v>70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1539</v>
      </c>
      <c r="C36" s="19" t="s">
        <v>139</v>
      </c>
      <c r="D36" s="18"/>
      <c r="E36" s="19">
        <f t="shared" si="0"/>
        <v>78</v>
      </c>
      <c r="F36" s="19" t="str">
        <f t="shared" si="1"/>
        <v>B</v>
      </c>
      <c r="G36" s="19">
        <f>IF((COUNTA(T12:AC12)&gt;0),(ROUND((AVERAGE(T36:AD36)),0)),"")</f>
        <v>78</v>
      </c>
      <c r="H36" s="19" t="str">
        <f t="shared" si="2"/>
        <v>B</v>
      </c>
      <c r="I36" s="35">
        <v>1</v>
      </c>
      <c r="J36" s="19" t="str">
        <f t="shared" si="3"/>
        <v>Memiliki kemampuan memahami proses produksi kerajinan tekstil</v>
      </c>
      <c r="K36" s="19">
        <f t="shared" si="4"/>
        <v>75</v>
      </c>
      <c r="L36" s="19" t="str">
        <f t="shared" si="5"/>
        <v>C</v>
      </c>
      <c r="M36" s="19">
        <f t="shared" si="6"/>
        <v>75</v>
      </c>
      <c r="N36" s="19" t="str">
        <f t="shared" si="7"/>
        <v>C</v>
      </c>
      <c r="O36" s="35">
        <v>2</v>
      </c>
      <c r="P36" s="19" t="str">
        <f t="shared" si="8"/>
        <v>Memiliki ketrampilan mendesain proses produksi karya kerajinan tekstil namun perlu peningkatan membuat karya kerajinan tekstil</v>
      </c>
      <c r="Q36" s="19" t="str">
        <f t="shared" si="9"/>
        <v>B</v>
      </c>
      <c r="R36" s="19" t="str">
        <f t="shared" si="10"/>
        <v/>
      </c>
      <c r="S36" s="18"/>
      <c r="T36" s="1">
        <v>78</v>
      </c>
      <c r="U36" s="1">
        <v>80</v>
      </c>
      <c r="V36" s="1">
        <v>76</v>
      </c>
      <c r="W36" s="1">
        <v>78</v>
      </c>
      <c r="X36" s="1"/>
      <c r="Y36" s="1"/>
      <c r="Z36" s="1"/>
      <c r="AA36" s="1"/>
      <c r="AB36" s="1"/>
      <c r="AC36" s="1"/>
      <c r="AD36" s="1"/>
      <c r="AE36" s="18"/>
      <c r="AF36" s="1">
        <v>75</v>
      </c>
      <c r="AG36" s="1">
        <v>75</v>
      </c>
      <c r="AH36" s="1">
        <v>74</v>
      </c>
      <c r="AI36" s="1">
        <v>76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1555</v>
      </c>
      <c r="C37" s="19" t="s">
        <v>140</v>
      </c>
      <c r="D37" s="18"/>
      <c r="E37" s="19">
        <f t="shared" si="0"/>
        <v>80</v>
      </c>
      <c r="F37" s="19" t="str">
        <f t="shared" si="1"/>
        <v>B</v>
      </c>
      <c r="G37" s="19">
        <f>IF((COUNTA(T12:AC12)&gt;0),(ROUND((AVERAGE(T37:AD37)),0)),"")</f>
        <v>80</v>
      </c>
      <c r="H37" s="19" t="str">
        <f t="shared" si="2"/>
        <v>B</v>
      </c>
      <c r="I37" s="35">
        <v>1</v>
      </c>
      <c r="J37" s="19" t="str">
        <f t="shared" si="3"/>
        <v>Memiliki kemampuan memahami proses produksi kerajinan tekstil</v>
      </c>
      <c r="K37" s="19">
        <f t="shared" si="4"/>
        <v>79.25</v>
      </c>
      <c r="L37" s="19" t="str">
        <f t="shared" si="5"/>
        <v>B</v>
      </c>
      <c r="M37" s="19">
        <f t="shared" si="6"/>
        <v>79.25</v>
      </c>
      <c r="N37" s="19" t="str">
        <f t="shared" si="7"/>
        <v>B</v>
      </c>
      <c r="O37" s="35">
        <v>1</v>
      </c>
      <c r="P37" s="19" t="str">
        <f t="shared" si="8"/>
        <v>Memiliki ketrampilan mendesain proses produksi karya kerajinan tekstil</v>
      </c>
      <c r="Q37" s="19" t="str">
        <f t="shared" si="9"/>
        <v>B</v>
      </c>
      <c r="R37" s="19" t="str">
        <f t="shared" si="10"/>
        <v/>
      </c>
      <c r="S37" s="18"/>
      <c r="T37" s="1">
        <v>79</v>
      </c>
      <c r="U37" s="1">
        <v>84</v>
      </c>
      <c r="V37" s="1">
        <v>75</v>
      </c>
      <c r="W37" s="1">
        <v>82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79</v>
      </c>
      <c r="AI37" s="1">
        <v>78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1571</v>
      </c>
      <c r="C38" s="19" t="s">
        <v>141</v>
      </c>
      <c r="D38" s="18"/>
      <c r="E38" s="19">
        <f t="shared" si="0"/>
        <v>82</v>
      </c>
      <c r="F38" s="19" t="str">
        <f t="shared" si="1"/>
        <v>B</v>
      </c>
      <c r="G38" s="19">
        <f>IF((COUNTA(T12:AC12)&gt;0),(ROUND((AVERAGE(T38:AD38)),0)),"")</f>
        <v>82</v>
      </c>
      <c r="H38" s="19" t="str">
        <f t="shared" si="2"/>
        <v>B</v>
      </c>
      <c r="I38" s="35">
        <v>1</v>
      </c>
      <c r="J38" s="19" t="str">
        <f t="shared" si="3"/>
        <v>Memiliki kemampuan memahami proses produksi kerajinan tekstil</v>
      </c>
      <c r="K38" s="19">
        <f t="shared" si="4"/>
        <v>80</v>
      </c>
      <c r="L38" s="19" t="str">
        <f t="shared" si="5"/>
        <v>B</v>
      </c>
      <c r="M38" s="19">
        <f t="shared" si="6"/>
        <v>80</v>
      </c>
      <c r="N38" s="19" t="str">
        <f t="shared" si="7"/>
        <v>B</v>
      </c>
      <c r="O38" s="35">
        <v>1</v>
      </c>
      <c r="P38" s="19" t="str">
        <f t="shared" si="8"/>
        <v>Memiliki ketrampilan mendesain proses produksi karya kerajinan tekstil</v>
      </c>
      <c r="Q38" s="19" t="str">
        <f t="shared" si="9"/>
        <v>B</v>
      </c>
      <c r="R38" s="19" t="str">
        <f t="shared" si="10"/>
        <v/>
      </c>
      <c r="S38" s="18"/>
      <c r="T38" s="1">
        <v>80</v>
      </c>
      <c r="U38" s="1">
        <v>80</v>
      </c>
      <c r="V38" s="1">
        <v>80</v>
      </c>
      <c r="W38" s="1">
        <v>88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82</v>
      </c>
      <c r="AH38" s="1">
        <v>78</v>
      </c>
      <c r="AI38" s="1">
        <v>80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1587</v>
      </c>
      <c r="C39" s="19" t="s">
        <v>142</v>
      </c>
      <c r="D39" s="18"/>
      <c r="E39" s="19">
        <f t="shared" si="0"/>
        <v>77</v>
      </c>
      <c r="F39" s="19" t="str">
        <f t="shared" si="1"/>
        <v>B</v>
      </c>
      <c r="G39" s="19">
        <f>IF((COUNTA(T12:AC12)&gt;0),(ROUND((AVERAGE(T39:AD39)),0)),"")</f>
        <v>77</v>
      </c>
      <c r="H39" s="19" t="str">
        <f t="shared" si="2"/>
        <v>B</v>
      </c>
      <c r="I39" s="35">
        <v>1</v>
      </c>
      <c r="J39" s="19" t="str">
        <f t="shared" si="3"/>
        <v>Memiliki kemampuan memahami proses produksi kerajinan tekstil</v>
      </c>
      <c r="K39" s="19">
        <f t="shared" si="4"/>
        <v>72.75</v>
      </c>
      <c r="L39" s="19" t="str">
        <f t="shared" si="5"/>
        <v>C</v>
      </c>
      <c r="M39" s="19">
        <f t="shared" si="6"/>
        <v>72.75</v>
      </c>
      <c r="N39" s="19" t="str">
        <f t="shared" si="7"/>
        <v>C</v>
      </c>
      <c r="O39" s="35">
        <v>2</v>
      </c>
      <c r="P39" s="19" t="str">
        <f t="shared" si="8"/>
        <v>Memiliki ketrampilan mendesain proses produksi karya kerajinan tekstil namun perlu peningkatan membuat karya kerajinan tekstil</v>
      </c>
      <c r="Q39" s="19" t="str">
        <f t="shared" si="9"/>
        <v>B</v>
      </c>
      <c r="R39" s="19" t="str">
        <f t="shared" si="10"/>
        <v/>
      </c>
      <c r="S39" s="18"/>
      <c r="T39" s="1">
        <v>78</v>
      </c>
      <c r="U39" s="1">
        <v>80</v>
      </c>
      <c r="V39" s="1">
        <v>75</v>
      </c>
      <c r="W39" s="1">
        <v>75</v>
      </c>
      <c r="X39" s="1"/>
      <c r="Y39" s="1"/>
      <c r="Z39" s="1"/>
      <c r="AA39" s="1"/>
      <c r="AB39" s="1"/>
      <c r="AC39" s="1"/>
      <c r="AD39" s="1"/>
      <c r="AE39" s="18"/>
      <c r="AF39" s="1">
        <v>74</v>
      </c>
      <c r="AG39" s="1">
        <v>75</v>
      </c>
      <c r="AH39" s="1">
        <v>72</v>
      </c>
      <c r="AI39" s="1">
        <v>70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1603</v>
      </c>
      <c r="C40" s="19" t="s">
        <v>143</v>
      </c>
      <c r="D40" s="18"/>
      <c r="E40" s="19">
        <f t="shared" si="0"/>
        <v>76</v>
      </c>
      <c r="F40" s="19" t="str">
        <f t="shared" si="1"/>
        <v>B</v>
      </c>
      <c r="G40" s="19">
        <f>IF((COUNTA(T12:AC12)&gt;0),(ROUND((AVERAGE(T40:AD40)),0)),"")</f>
        <v>76</v>
      </c>
      <c r="H40" s="19" t="str">
        <f t="shared" si="2"/>
        <v>B</v>
      </c>
      <c r="I40" s="35">
        <v>1</v>
      </c>
      <c r="J40" s="19" t="str">
        <f t="shared" si="3"/>
        <v>Memiliki kemampuan memahami proses produksi kerajinan tekstil</v>
      </c>
      <c r="K40" s="19">
        <f t="shared" si="4"/>
        <v>73</v>
      </c>
      <c r="L40" s="19" t="str">
        <f t="shared" si="5"/>
        <v>C</v>
      </c>
      <c r="M40" s="19">
        <f t="shared" si="6"/>
        <v>73</v>
      </c>
      <c r="N40" s="19" t="str">
        <f t="shared" si="7"/>
        <v>C</v>
      </c>
      <c r="O40" s="35">
        <v>2</v>
      </c>
      <c r="P40" s="19" t="str">
        <f t="shared" si="8"/>
        <v>Memiliki ketrampilan mendesain proses produksi karya kerajinan tekstil namun perlu peningkatan membuat karya kerajinan tekstil</v>
      </c>
      <c r="Q40" s="19" t="str">
        <f t="shared" si="9"/>
        <v>B</v>
      </c>
      <c r="R40" s="19" t="str">
        <f t="shared" si="10"/>
        <v/>
      </c>
      <c r="S40" s="18"/>
      <c r="T40" s="1">
        <v>74</v>
      </c>
      <c r="U40" s="1">
        <v>76</v>
      </c>
      <c r="V40" s="1">
        <v>77</v>
      </c>
      <c r="W40" s="1">
        <v>78</v>
      </c>
      <c r="X40" s="1"/>
      <c r="Y40" s="1"/>
      <c r="Z40" s="1"/>
      <c r="AA40" s="1"/>
      <c r="AB40" s="1"/>
      <c r="AC40" s="1"/>
      <c r="AD40" s="1"/>
      <c r="AE40" s="18"/>
      <c r="AF40" s="1">
        <v>75</v>
      </c>
      <c r="AG40" s="1">
        <v>73</v>
      </c>
      <c r="AH40" s="1">
        <v>74</v>
      </c>
      <c r="AI40" s="1">
        <v>70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1619</v>
      </c>
      <c r="C41" s="19" t="s">
        <v>144</v>
      </c>
      <c r="D41" s="18"/>
      <c r="E41" s="19">
        <f t="shared" si="0"/>
        <v>76</v>
      </c>
      <c r="F41" s="19" t="str">
        <f t="shared" si="1"/>
        <v>B</v>
      </c>
      <c r="G41" s="19">
        <f>IF((COUNTA(T12:AC12)&gt;0),(ROUND((AVERAGE(T41:AD41)),0)),"")</f>
        <v>76</v>
      </c>
      <c r="H41" s="19" t="str">
        <f t="shared" si="2"/>
        <v>B</v>
      </c>
      <c r="I41" s="35">
        <v>1</v>
      </c>
      <c r="J41" s="19" t="str">
        <f t="shared" si="3"/>
        <v>Memiliki kemampuan memahami proses produksi kerajinan tekstil</v>
      </c>
      <c r="K41" s="19">
        <f t="shared" si="4"/>
        <v>79</v>
      </c>
      <c r="L41" s="19" t="str">
        <f t="shared" si="5"/>
        <v>B</v>
      </c>
      <c r="M41" s="19">
        <f t="shared" si="6"/>
        <v>79</v>
      </c>
      <c r="N41" s="19" t="str">
        <f t="shared" si="7"/>
        <v>B</v>
      </c>
      <c r="O41" s="35">
        <v>1</v>
      </c>
      <c r="P41" s="19" t="str">
        <f t="shared" si="8"/>
        <v>Memiliki ketrampilan mendesain proses produksi karya kerajinan tekstil</v>
      </c>
      <c r="Q41" s="19" t="str">
        <f t="shared" si="9"/>
        <v>B</v>
      </c>
      <c r="R41" s="19" t="str">
        <f t="shared" si="10"/>
        <v/>
      </c>
      <c r="S41" s="18"/>
      <c r="T41" s="1">
        <v>78</v>
      </c>
      <c r="U41" s="1">
        <v>72</v>
      </c>
      <c r="V41" s="1">
        <v>76</v>
      </c>
      <c r="W41" s="1">
        <v>79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78</v>
      </c>
      <c r="AH41" s="1">
        <v>78</v>
      </c>
      <c r="AI41" s="1">
        <v>80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1635</v>
      </c>
      <c r="C42" s="19" t="s">
        <v>145</v>
      </c>
      <c r="D42" s="18"/>
      <c r="E42" s="19">
        <f t="shared" si="0"/>
        <v>78</v>
      </c>
      <c r="F42" s="19" t="str">
        <f t="shared" si="1"/>
        <v>B</v>
      </c>
      <c r="G42" s="19">
        <f>IF((COUNTA(T12:AC12)&gt;0),(ROUND((AVERAGE(T42:AD42)),0)),"")</f>
        <v>78</v>
      </c>
      <c r="H42" s="19" t="str">
        <f t="shared" si="2"/>
        <v>B</v>
      </c>
      <c r="I42" s="35">
        <v>1</v>
      </c>
      <c r="J42" s="19" t="str">
        <f t="shared" si="3"/>
        <v>Memiliki kemampuan memahami proses produksi kerajinan tekstil</v>
      </c>
      <c r="K42" s="19">
        <f t="shared" si="4"/>
        <v>78.75</v>
      </c>
      <c r="L42" s="19" t="str">
        <f t="shared" si="5"/>
        <v>B</v>
      </c>
      <c r="M42" s="19">
        <f t="shared" si="6"/>
        <v>78.75</v>
      </c>
      <c r="N42" s="19" t="str">
        <f t="shared" si="7"/>
        <v>B</v>
      </c>
      <c r="O42" s="35">
        <v>1</v>
      </c>
      <c r="P42" s="19" t="str">
        <f t="shared" si="8"/>
        <v>Memiliki ketrampilan mendesain proses produksi karya kerajinan tekstil</v>
      </c>
      <c r="Q42" s="19" t="str">
        <f t="shared" si="9"/>
        <v>B</v>
      </c>
      <c r="R42" s="19" t="str">
        <f t="shared" si="10"/>
        <v/>
      </c>
      <c r="S42" s="18"/>
      <c r="T42" s="1">
        <v>79</v>
      </c>
      <c r="U42" s="1">
        <v>78</v>
      </c>
      <c r="V42" s="1">
        <v>78</v>
      </c>
      <c r="W42" s="1">
        <v>78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76</v>
      </c>
      <c r="AH42" s="1">
        <v>79</v>
      </c>
      <c r="AI42" s="1">
        <v>80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1651</v>
      </c>
      <c r="C43" s="19" t="s">
        <v>146</v>
      </c>
      <c r="D43" s="18"/>
      <c r="E43" s="19">
        <f t="shared" si="0"/>
        <v>78</v>
      </c>
      <c r="F43" s="19" t="str">
        <f t="shared" si="1"/>
        <v>B</v>
      </c>
      <c r="G43" s="19">
        <f>IF((COUNTA(T12:AC12)&gt;0),(ROUND((AVERAGE(T43:AD43)),0)),"")</f>
        <v>78</v>
      </c>
      <c r="H43" s="19" t="str">
        <f t="shared" si="2"/>
        <v>B</v>
      </c>
      <c r="I43" s="35">
        <v>1</v>
      </c>
      <c r="J43" s="19" t="str">
        <f t="shared" si="3"/>
        <v>Memiliki kemampuan memahami proses produksi kerajinan tekstil</v>
      </c>
      <c r="K43" s="19">
        <f t="shared" si="4"/>
        <v>81</v>
      </c>
      <c r="L43" s="19" t="str">
        <f t="shared" si="5"/>
        <v>B</v>
      </c>
      <c r="M43" s="19">
        <f t="shared" si="6"/>
        <v>81</v>
      </c>
      <c r="N43" s="19" t="str">
        <f t="shared" si="7"/>
        <v>B</v>
      </c>
      <c r="O43" s="35">
        <v>1</v>
      </c>
      <c r="P43" s="19" t="str">
        <f t="shared" si="8"/>
        <v>Memiliki ketrampilan mendesain proses produksi karya kerajinan tekstil</v>
      </c>
      <c r="Q43" s="19" t="str">
        <f t="shared" si="9"/>
        <v>B</v>
      </c>
      <c r="R43" s="19" t="str">
        <f t="shared" si="10"/>
        <v/>
      </c>
      <c r="S43" s="18"/>
      <c r="T43" s="1">
        <v>78</v>
      </c>
      <c r="U43" s="1">
        <v>84</v>
      </c>
      <c r="V43" s="1">
        <v>76</v>
      </c>
      <c r="W43" s="1">
        <v>73</v>
      </c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1">
        <v>80</v>
      </c>
      <c r="AH43" s="1">
        <v>80</v>
      </c>
      <c r="AI43" s="1">
        <v>78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1667</v>
      </c>
      <c r="C44" s="19" t="s">
        <v>147</v>
      </c>
      <c r="D44" s="18"/>
      <c r="E44" s="19">
        <f t="shared" si="0"/>
        <v>78</v>
      </c>
      <c r="F44" s="19" t="str">
        <f t="shared" si="1"/>
        <v>B</v>
      </c>
      <c r="G44" s="19">
        <f>IF((COUNTA(T12:AC12)&gt;0),(ROUND((AVERAGE(T44:AD44)),0)),"")</f>
        <v>78</v>
      </c>
      <c r="H44" s="19" t="str">
        <f t="shared" si="2"/>
        <v>B</v>
      </c>
      <c r="I44" s="35">
        <v>1</v>
      </c>
      <c r="J44" s="19" t="str">
        <f t="shared" si="3"/>
        <v>Memiliki kemampuan memahami proses produksi kerajinan tekstil</v>
      </c>
      <c r="K44" s="19">
        <f t="shared" si="4"/>
        <v>79</v>
      </c>
      <c r="L44" s="19" t="str">
        <f t="shared" si="5"/>
        <v>B</v>
      </c>
      <c r="M44" s="19">
        <f t="shared" si="6"/>
        <v>79</v>
      </c>
      <c r="N44" s="19" t="str">
        <f t="shared" si="7"/>
        <v>B</v>
      </c>
      <c r="O44" s="35">
        <v>1</v>
      </c>
      <c r="P44" s="19" t="str">
        <f t="shared" si="8"/>
        <v>Memiliki ketrampilan mendesain proses produksi karya kerajinan tekstil</v>
      </c>
      <c r="Q44" s="19" t="str">
        <f t="shared" si="9"/>
        <v>B</v>
      </c>
      <c r="R44" s="19" t="str">
        <f t="shared" si="10"/>
        <v/>
      </c>
      <c r="S44" s="18"/>
      <c r="T44" s="1">
        <v>80</v>
      </c>
      <c r="U44" s="1">
        <v>78</v>
      </c>
      <c r="V44" s="1">
        <v>75</v>
      </c>
      <c r="W44" s="1">
        <v>78</v>
      </c>
      <c r="X44" s="1"/>
      <c r="Y44" s="1"/>
      <c r="Z44" s="1"/>
      <c r="AA44" s="1"/>
      <c r="AB44" s="1"/>
      <c r="AC44" s="1"/>
      <c r="AD44" s="1"/>
      <c r="AE44" s="18"/>
      <c r="AF44" s="1">
        <v>78</v>
      </c>
      <c r="AG44" s="1">
        <v>80</v>
      </c>
      <c r="AH44" s="1">
        <v>78</v>
      </c>
      <c r="AI44" s="1">
        <v>80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1683</v>
      </c>
      <c r="C45" s="19" t="s">
        <v>148</v>
      </c>
      <c r="D45" s="18"/>
      <c r="E45" s="19">
        <f t="shared" si="0"/>
        <v>80</v>
      </c>
      <c r="F45" s="19" t="str">
        <f t="shared" si="1"/>
        <v>B</v>
      </c>
      <c r="G45" s="19">
        <f>IF((COUNTA(T12:AC12)&gt;0),(ROUND((AVERAGE(T45:AD45)),0)),"")</f>
        <v>80</v>
      </c>
      <c r="H45" s="19" t="str">
        <f t="shared" si="2"/>
        <v>B</v>
      </c>
      <c r="I45" s="35">
        <v>1</v>
      </c>
      <c r="J45" s="19" t="str">
        <f t="shared" si="3"/>
        <v>Memiliki kemampuan memahami proses produksi kerajinan tekstil</v>
      </c>
      <c r="K45" s="19">
        <f t="shared" si="4"/>
        <v>80.5</v>
      </c>
      <c r="L45" s="19" t="str">
        <f t="shared" si="5"/>
        <v>B</v>
      </c>
      <c r="M45" s="19">
        <f t="shared" si="6"/>
        <v>80.5</v>
      </c>
      <c r="N45" s="19" t="str">
        <f t="shared" si="7"/>
        <v>B</v>
      </c>
      <c r="O45" s="35">
        <v>1</v>
      </c>
      <c r="P45" s="19" t="str">
        <f t="shared" si="8"/>
        <v>Memiliki ketrampilan mendesain proses produksi karya kerajinan tekstil</v>
      </c>
      <c r="Q45" s="19" t="str">
        <f t="shared" si="9"/>
        <v>B</v>
      </c>
      <c r="R45" s="19" t="str">
        <f t="shared" si="10"/>
        <v/>
      </c>
      <c r="S45" s="18"/>
      <c r="T45" s="1">
        <v>80</v>
      </c>
      <c r="U45" s="1">
        <v>80</v>
      </c>
      <c r="V45" s="1">
        <v>75</v>
      </c>
      <c r="W45" s="1">
        <v>83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80</v>
      </c>
      <c r="AI45" s="1">
        <v>82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1699</v>
      </c>
      <c r="C46" s="19" t="s">
        <v>149</v>
      </c>
      <c r="D46" s="18"/>
      <c r="E46" s="19">
        <f t="shared" si="0"/>
        <v>81</v>
      </c>
      <c r="F46" s="19" t="str">
        <f t="shared" si="1"/>
        <v>B</v>
      </c>
      <c r="G46" s="19">
        <f>IF((COUNTA(T12:AC12)&gt;0),(ROUND((AVERAGE(T46:AD46)),0)),"")</f>
        <v>81</v>
      </c>
      <c r="H46" s="19" t="str">
        <f t="shared" si="2"/>
        <v>B</v>
      </c>
      <c r="I46" s="35">
        <v>1</v>
      </c>
      <c r="J46" s="19" t="str">
        <f t="shared" si="3"/>
        <v>Memiliki kemampuan memahami proses produksi kerajinan tekstil</v>
      </c>
      <c r="K46" s="19">
        <f t="shared" si="4"/>
        <v>80.5</v>
      </c>
      <c r="L46" s="19" t="str">
        <f t="shared" si="5"/>
        <v>B</v>
      </c>
      <c r="M46" s="19">
        <f t="shared" si="6"/>
        <v>80.5</v>
      </c>
      <c r="N46" s="19" t="str">
        <f t="shared" si="7"/>
        <v>B</v>
      </c>
      <c r="O46" s="35">
        <v>1</v>
      </c>
      <c r="P46" s="19" t="str">
        <f t="shared" si="8"/>
        <v>Memiliki ketrampilan mendesain proses produksi karya kerajinan tekstil</v>
      </c>
      <c r="Q46" s="19" t="str">
        <f t="shared" si="9"/>
        <v>B</v>
      </c>
      <c r="R46" s="19" t="str">
        <f t="shared" si="10"/>
        <v/>
      </c>
      <c r="S46" s="18"/>
      <c r="T46" s="1">
        <v>80</v>
      </c>
      <c r="U46" s="1">
        <v>88</v>
      </c>
      <c r="V46" s="1">
        <v>75</v>
      </c>
      <c r="W46" s="1">
        <v>79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84</v>
      </c>
      <c r="AH46" s="1">
        <v>78</v>
      </c>
      <c r="AI46" s="1">
        <v>80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1715</v>
      </c>
      <c r="C47" s="19" t="s">
        <v>150</v>
      </c>
      <c r="D47" s="18"/>
      <c r="E47" s="19">
        <f t="shared" si="0"/>
        <v>78</v>
      </c>
      <c r="F47" s="19" t="str">
        <f t="shared" si="1"/>
        <v>B</v>
      </c>
      <c r="G47" s="19">
        <f>IF((COUNTA(T12:AC12)&gt;0),(ROUND((AVERAGE(T47:AD47)),0)),"")</f>
        <v>78</v>
      </c>
      <c r="H47" s="19" t="str">
        <f t="shared" si="2"/>
        <v>B</v>
      </c>
      <c r="I47" s="35">
        <v>1</v>
      </c>
      <c r="J47" s="19" t="str">
        <f t="shared" si="3"/>
        <v>Memiliki kemampuan memahami proses produksi kerajinan tekstil</v>
      </c>
      <c r="K47" s="19">
        <f t="shared" si="4"/>
        <v>74.25</v>
      </c>
      <c r="L47" s="19" t="str">
        <f t="shared" si="5"/>
        <v>C</v>
      </c>
      <c r="M47" s="19">
        <f t="shared" si="6"/>
        <v>74.25</v>
      </c>
      <c r="N47" s="19" t="str">
        <f t="shared" si="7"/>
        <v>C</v>
      </c>
      <c r="O47" s="35">
        <v>2</v>
      </c>
      <c r="P47" s="19" t="str">
        <f t="shared" si="8"/>
        <v>Memiliki ketrampilan mendesain proses produksi karya kerajinan tekstil namun perlu peningkatan membuat karya kerajinan tekstil</v>
      </c>
      <c r="Q47" s="19" t="str">
        <f t="shared" si="9"/>
        <v>B</v>
      </c>
      <c r="R47" s="19" t="str">
        <f t="shared" si="10"/>
        <v/>
      </c>
      <c r="S47" s="18"/>
      <c r="T47" s="1">
        <v>80</v>
      </c>
      <c r="U47" s="1">
        <v>78</v>
      </c>
      <c r="V47" s="1">
        <v>78</v>
      </c>
      <c r="W47" s="1">
        <v>77</v>
      </c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75</v>
      </c>
      <c r="AH47" s="1">
        <v>72</v>
      </c>
      <c r="AI47" s="1">
        <v>70</v>
      </c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1731</v>
      </c>
      <c r="C48" s="19" t="s">
        <v>151</v>
      </c>
      <c r="D48" s="18"/>
      <c r="E48" s="19">
        <f t="shared" si="0"/>
        <v>80</v>
      </c>
      <c r="F48" s="19" t="str">
        <f t="shared" si="1"/>
        <v>B</v>
      </c>
      <c r="G48" s="19">
        <f>IF((COUNTA(T12:AC12)&gt;0),(ROUND((AVERAGE(T48:AD48)),0)),"")</f>
        <v>80</v>
      </c>
      <c r="H48" s="19" t="str">
        <f t="shared" si="2"/>
        <v>B</v>
      </c>
      <c r="I48" s="35">
        <v>1</v>
      </c>
      <c r="J48" s="19" t="str">
        <f t="shared" si="3"/>
        <v>Memiliki kemampuan memahami proses produksi kerajinan tekstil</v>
      </c>
      <c r="K48" s="19">
        <f t="shared" si="4"/>
        <v>79</v>
      </c>
      <c r="L48" s="19" t="str">
        <f t="shared" si="5"/>
        <v>B</v>
      </c>
      <c r="M48" s="19">
        <f t="shared" si="6"/>
        <v>79</v>
      </c>
      <c r="N48" s="19" t="str">
        <f t="shared" si="7"/>
        <v>B</v>
      </c>
      <c r="O48" s="35">
        <v>1</v>
      </c>
      <c r="P48" s="19" t="str">
        <f t="shared" si="8"/>
        <v>Memiliki ketrampilan mendesain proses produksi karya kerajinan tekstil</v>
      </c>
      <c r="Q48" s="19" t="str">
        <f t="shared" si="9"/>
        <v>A</v>
      </c>
      <c r="R48" s="19" t="str">
        <f t="shared" si="10"/>
        <v/>
      </c>
      <c r="S48" s="18"/>
      <c r="T48" s="1">
        <v>78</v>
      </c>
      <c r="U48" s="1">
        <v>82</v>
      </c>
      <c r="V48" s="1">
        <v>79</v>
      </c>
      <c r="W48" s="1">
        <v>81</v>
      </c>
      <c r="X48" s="1"/>
      <c r="Y48" s="1"/>
      <c r="Z48" s="1"/>
      <c r="AA48" s="1"/>
      <c r="AB48" s="1"/>
      <c r="AC48" s="1"/>
      <c r="AD48" s="1"/>
      <c r="AE48" s="18"/>
      <c r="AF48" s="1">
        <v>80</v>
      </c>
      <c r="AG48" s="1">
        <v>80</v>
      </c>
      <c r="AH48" s="1">
        <v>78</v>
      </c>
      <c r="AI48" s="1">
        <v>78</v>
      </c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8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G39" activePane="bottomRight" state="frozen"/>
      <selection pane="topRight"/>
      <selection pane="bottomLeft"/>
      <selection pane="bottomRight" activeCell="P50" sqref="P5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129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1779</v>
      </c>
      <c r="C11" s="19" t="s">
        <v>153</v>
      </c>
      <c r="D11" s="18"/>
      <c r="E11" s="19">
        <f t="shared" ref="E11:E50" si="0">IF((COUNTA(T11:AA11)&gt;0),(ROUND( AVERAGE(T11:AA11),0)),"")</f>
        <v>78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78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proses produksi kerajinan tekstil</v>
      </c>
      <c r="K11" s="19">
        <f t="shared" ref="K11:K50" si="4">IF((COUNTA(AF11:AN11)&gt;0),AVERAGE(AF11:AN11),"")</f>
        <v>79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mendesain proses produksi karya kerajinan tekstil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79</v>
      </c>
      <c r="U11" s="1">
        <v>80</v>
      </c>
      <c r="V11" s="1">
        <v>73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78</v>
      </c>
      <c r="AG11" s="1">
        <v>80</v>
      </c>
      <c r="AH11" s="1">
        <v>78</v>
      </c>
      <c r="AI11" s="1">
        <v>80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1794</v>
      </c>
      <c r="C12" s="19" t="s">
        <v>154</v>
      </c>
      <c r="D12" s="18"/>
      <c r="E12" s="19">
        <f t="shared" si="0"/>
        <v>79</v>
      </c>
      <c r="F12" s="19" t="str">
        <f t="shared" si="1"/>
        <v>B</v>
      </c>
      <c r="G12" s="19">
        <f>IF((COUNTA(T12:AC12)&gt;0),(ROUND((AVERAGE(T12:AD12)),0)),"")</f>
        <v>79</v>
      </c>
      <c r="H12" s="19" t="str">
        <f t="shared" si="2"/>
        <v>B</v>
      </c>
      <c r="I12" s="35">
        <v>1</v>
      </c>
      <c r="J12" s="19" t="str">
        <f t="shared" si="3"/>
        <v>Memiliki kemampuan memahami proses produksi kerajinan tekstil</v>
      </c>
      <c r="K12" s="19">
        <f t="shared" si="4"/>
        <v>81.25</v>
      </c>
      <c r="L12" s="19" t="str">
        <f t="shared" si="5"/>
        <v>B</v>
      </c>
      <c r="M12" s="19">
        <f t="shared" si="6"/>
        <v>81.25</v>
      </c>
      <c r="N12" s="19" t="str">
        <f t="shared" si="7"/>
        <v>B</v>
      </c>
      <c r="O12" s="35">
        <v>1</v>
      </c>
      <c r="P12" s="19" t="str">
        <f t="shared" si="8"/>
        <v>Memiliki ketrampilan mendesain proses produksi karya kerajinan tekstil</v>
      </c>
      <c r="Q12" s="19" t="str">
        <f t="shared" si="9"/>
        <v>B</v>
      </c>
      <c r="R12" s="19" t="str">
        <f t="shared" si="10"/>
        <v/>
      </c>
      <c r="S12" s="18"/>
      <c r="T12" s="1">
        <v>80</v>
      </c>
      <c r="U12" s="1">
        <v>78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80</v>
      </c>
      <c r="AI12" s="1">
        <v>85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1810</v>
      </c>
      <c r="C13" s="19" t="s">
        <v>155</v>
      </c>
      <c r="D13" s="18"/>
      <c r="E13" s="19">
        <f t="shared" si="0"/>
        <v>76</v>
      </c>
      <c r="F13" s="19" t="str">
        <f t="shared" si="1"/>
        <v>B</v>
      </c>
      <c r="G13" s="19">
        <f>IF((COUNTA(T12:AC12)&gt;0),(ROUND((AVERAGE(T13:AD13)),0)),"")</f>
        <v>76</v>
      </c>
      <c r="H13" s="19" t="str">
        <f t="shared" si="2"/>
        <v>B</v>
      </c>
      <c r="I13" s="35">
        <v>1</v>
      </c>
      <c r="J13" s="19" t="str">
        <f t="shared" si="3"/>
        <v>Memiliki kemampuan memahami proses produksi kerajinan tekstil</v>
      </c>
      <c r="K13" s="19">
        <f t="shared" si="4"/>
        <v>77.5</v>
      </c>
      <c r="L13" s="19" t="str">
        <f t="shared" si="5"/>
        <v>B</v>
      </c>
      <c r="M13" s="19">
        <f t="shared" si="6"/>
        <v>77.5</v>
      </c>
      <c r="N13" s="19" t="str">
        <f t="shared" si="7"/>
        <v>B</v>
      </c>
      <c r="O13" s="35">
        <v>1</v>
      </c>
      <c r="P13" s="19" t="str">
        <f t="shared" si="8"/>
        <v>Memiliki ketrampilan mendesain proses produksi karya kerajinan tekstil</v>
      </c>
      <c r="Q13" s="19" t="str">
        <f t="shared" si="9"/>
        <v>B</v>
      </c>
      <c r="R13" s="19" t="str">
        <f t="shared" si="10"/>
        <v/>
      </c>
      <c r="S13" s="18"/>
      <c r="T13" s="1">
        <v>74</v>
      </c>
      <c r="U13" s="1">
        <v>76</v>
      </c>
      <c r="V13" s="1">
        <v>75</v>
      </c>
      <c r="W13" s="1">
        <v>78</v>
      </c>
      <c r="X13" s="1"/>
      <c r="Y13" s="1"/>
      <c r="Z13" s="1"/>
      <c r="AA13" s="1"/>
      <c r="AB13" s="1"/>
      <c r="AC13" s="1"/>
      <c r="AD13" s="1"/>
      <c r="AE13" s="18"/>
      <c r="AF13" s="1">
        <v>78</v>
      </c>
      <c r="AG13" s="1">
        <v>80</v>
      </c>
      <c r="AH13" s="1">
        <v>76</v>
      </c>
      <c r="AI13" s="1">
        <v>76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227</v>
      </c>
      <c r="FI13" s="41" t="s">
        <v>229</v>
      </c>
      <c r="FJ13" s="39">
        <v>1221</v>
      </c>
      <c r="FK13" s="39">
        <v>1231</v>
      </c>
    </row>
    <row r="14" spans="1:167" x14ac:dyDescent="0.25">
      <c r="A14" s="19">
        <v>4</v>
      </c>
      <c r="B14" s="19">
        <v>1826</v>
      </c>
      <c r="C14" s="19" t="s">
        <v>156</v>
      </c>
      <c r="D14" s="18"/>
      <c r="E14" s="19">
        <f t="shared" si="0"/>
        <v>77</v>
      </c>
      <c r="F14" s="19" t="str">
        <f t="shared" si="1"/>
        <v>B</v>
      </c>
      <c r="G14" s="19">
        <f>IF((COUNTA(T12:AC12)&gt;0),(ROUND((AVERAGE(T14:AD14)),0)),"")</f>
        <v>77</v>
      </c>
      <c r="H14" s="19" t="str">
        <f t="shared" si="2"/>
        <v>B</v>
      </c>
      <c r="I14" s="35">
        <v>1</v>
      </c>
      <c r="J14" s="19" t="str">
        <f t="shared" si="3"/>
        <v>Memiliki kemampuan memahami proses produksi kerajinan tekstil</v>
      </c>
      <c r="K14" s="19">
        <f t="shared" si="4"/>
        <v>76.75</v>
      </c>
      <c r="L14" s="19" t="str">
        <f t="shared" si="5"/>
        <v>B</v>
      </c>
      <c r="M14" s="19">
        <f t="shared" si="6"/>
        <v>76.75</v>
      </c>
      <c r="N14" s="19" t="str">
        <f t="shared" si="7"/>
        <v>B</v>
      </c>
      <c r="O14" s="35">
        <v>1</v>
      </c>
      <c r="P14" s="19" t="str">
        <f t="shared" si="8"/>
        <v>Memiliki ketrampilan mendesain proses produksi karya kerajinan tekstil</v>
      </c>
      <c r="Q14" s="19" t="str">
        <f t="shared" si="9"/>
        <v>B</v>
      </c>
      <c r="R14" s="19" t="str">
        <f t="shared" si="10"/>
        <v/>
      </c>
      <c r="S14" s="18"/>
      <c r="T14" s="1">
        <v>75</v>
      </c>
      <c r="U14" s="1">
        <v>78</v>
      </c>
      <c r="V14" s="1">
        <v>78</v>
      </c>
      <c r="W14" s="1">
        <v>76</v>
      </c>
      <c r="X14" s="1"/>
      <c r="Y14" s="1"/>
      <c r="Z14" s="1"/>
      <c r="AA14" s="1"/>
      <c r="AB14" s="1"/>
      <c r="AC14" s="1"/>
      <c r="AD14" s="1"/>
      <c r="AE14" s="18"/>
      <c r="AF14" s="1">
        <v>76</v>
      </c>
      <c r="AG14" s="1">
        <v>78</v>
      </c>
      <c r="AH14" s="1">
        <v>78</v>
      </c>
      <c r="AI14" s="1">
        <v>75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1842</v>
      </c>
      <c r="C15" s="19" t="s">
        <v>157</v>
      </c>
      <c r="D15" s="18"/>
      <c r="E15" s="19">
        <f t="shared" si="0"/>
        <v>81</v>
      </c>
      <c r="F15" s="19" t="str">
        <f t="shared" si="1"/>
        <v>B</v>
      </c>
      <c r="G15" s="19">
        <f>IF((COUNTA(T12:AC12)&gt;0),(ROUND((AVERAGE(T15:AD15)),0)),"")</f>
        <v>81</v>
      </c>
      <c r="H15" s="19" t="str">
        <f t="shared" si="2"/>
        <v>B</v>
      </c>
      <c r="I15" s="35">
        <v>1</v>
      </c>
      <c r="J15" s="19" t="str">
        <f t="shared" si="3"/>
        <v>Memiliki kemampuan memahami proses produksi kerajinan tekstil</v>
      </c>
      <c r="K15" s="19">
        <f t="shared" si="4"/>
        <v>80.5</v>
      </c>
      <c r="L15" s="19" t="str">
        <f t="shared" si="5"/>
        <v>B</v>
      </c>
      <c r="M15" s="19">
        <f t="shared" si="6"/>
        <v>80.5</v>
      </c>
      <c r="N15" s="19" t="str">
        <f t="shared" si="7"/>
        <v>B</v>
      </c>
      <c r="O15" s="35">
        <v>1</v>
      </c>
      <c r="P15" s="19" t="str">
        <f t="shared" si="8"/>
        <v>Memiliki ketrampilan mendesain proses produksi karya kerajinan tekstil</v>
      </c>
      <c r="Q15" s="19" t="str">
        <f t="shared" si="9"/>
        <v>B</v>
      </c>
      <c r="R15" s="19" t="str">
        <f t="shared" si="10"/>
        <v/>
      </c>
      <c r="S15" s="18"/>
      <c r="T15" s="1">
        <v>80</v>
      </c>
      <c r="U15" s="1">
        <v>84</v>
      </c>
      <c r="V15" s="1">
        <v>80</v>
      </c>
      <c r="W15" s="1">
        <v>80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82</v>
      </c>
      <c r="AH15" s="1">
        <v>80</v>
      </c>
      <c r="AI15" s="1">
        <v>80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228</v>
      </c>
      <c r="FI15" s="41" t="s">
        <v>230</v>
      </c>
      <c r="FJ15" s="39">
        <v>1222</v>
      </c>
      <c r="FK15" s="39">
        <v>1232</v>
      </c>
    </row>
    <row r="16" spans="1:167" x14ac:dyDescent="0.25">
      <c r="A16" s="19">
        <v>6</v>
      </c>
      <c r="B16" s="19">
        <v>1858</v>
      </c>
      <c r="C16" s="19" t="s">
        <v>158</v>
      </c>
      <c r="D16" s="18"/>
      <c r="E16" s="19">
        <f t="shared" si="0"/>
        <v>78</v>
      </c>
      <c r="F16" s="19" t="str">
        <f t="shared" si="1"/>
        <v>B</v>
      </c>
      <c r="G16" s="19">
        <f>IF((COUNTA(T12:AC12)&gt;0),(ROUND((AVERAGE(T16:AD16)),0)),"")</f>
        <v>78</v>
      </c>
      <c r="H16" s="19" t="str">
        <f t="shared" si="2"/>
        <v>B</v>
      </c>
      <c r="I16" s="35">
        <v>1</v>
      </c>
      <c r="J16" s="19" t="str">
        <f t="shared" si="3"/>
        <v>Memiliki kemampuan memahami proses produksi kerajinan tekstil</v>
      </c>
      <c r="K16" s="19">
        <f t="shared" si="4"/>
        <v>78.5</v>
      </c>
      <c r="L16" s="19" t="str">
        <f t="shared" si="5"/>
        <v>B</v>
      </c>
      <c r="M16" s="19">
        <f t="shared" si="6"/>
        <v>78.5</v>
      </c>
      <c r="N16" s="19" t="str">
        <f t="shared" si="7"/>
        <v>B</v>
      </c>
      <c r="O16" s="35">
        <v>1</v>
      </c>
      <c r="P16" s="19" t="str">
        <f t="shared" si="8"/>
        <v>Memiliki ketrampilan mendesain proses produksi karya kerajinan tekstil</v>
      </c>
      <c r="Q16" s="19" t="str">
        <f t="shared" si="9"/>
        <v>B</v>
      </c>
      <c r="R16" s="19" t="str">
        <f t="shared" si="10"/>
        <v/>
      </c>
      <c r="S16" s="18"/>
      <c r="T16" s="1">
        <v>76</v>
      </c>
      <c r="U16" s="1">
        <v>78</v>
      </c>
      <c r="V16" s="1">
        <v>70</v>
      </c>
      <c r="W16" s="1">
        <v>87</v>
      </c>
      <c r="X16" s="1"/>
      <c r="Y16" s="1"/>
      <c r="Z16" s="1"/>
      <c r="AA16" s="1"/>
      <c r="AB16" s="1"/>
      <c r="AC16" s="1"/>
      <c r="AD16" s="1"/>
      <c r="AE16" s="18"/>
      <c r="AF16" s="1">
        <v>76</v>
      </c>
      <c r="AG16" s="1">
        <v>78</v>
      </c>
      <c r="AH16" s="1">
        <v>80</v>
      </c>
      <c r="AI16" s="1">
        <v>80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1874</v>
      </c>
      <c r="C17" s="19" t="s">
        <v>159</v>
      </c>
      <c r="D17" s="18"/>
      <c r="E17" s="19">
        <f t="shared" si="0"/>
        <v>79</v>
      </c>
      <c r="F17" s="19" t="str">
        <f t="shared" si="1"/>
        <v>B</v>
      </c>
      <c r="G17" s="19">
        <f>IF((COUNTA(T12:AC12)&gt;0),(ROUND((AVERAGE(T17:AD17)),0)),"")</f>
        <v>79</v>
      </c>
      <c r="H17" s="19" t="str">
        <f t="shared" si="2"/>
        <v>B</v>
      </c>
      <c r="I17" s="35">
        <v>1</v>
      </c>
      <c r="J17" s="19" t="str">
        <f t="shared" si="3"/>
        <v>Memiliki kemampuan memahami proses produksi kerajinan tekstil</v>
      </c>
      <c r="K17" s="19">
        <f t="shared" si="4"/>
        <v>80.5</v>
      </c>
      <c r="L17" s="19" t="str">
        <f t="shared" si="5"/>
        <v>B</v>
      </c>
      <c r="M17" s="19">
        <f t="shared" si="6"/>
        <v>80.5</v>
      </c>
      <c r="N17" s="19" t="str">
        <f t="shared" si="7"/>
        <v>B</v>
      </c>
      <c r="O17" s="35">
        <v>1</v>
      </c>
      <c r="P17" s="19" t="str">
        <f t="shared" si="8"/>
        <v>Memiliki ketrampilan mendesain proses produksi karya kerajinan tekstil</v>
      </c>
      <c r="Q17" s="19" t="str">
        <f t="shared" si="9"/>
        <v>B</v>
      </c>
      <c r="R17" s="19" t="str">
        <f t="shared" si="10"/>
        <v/>
      </c>
      <c r="S17" s="18"/>
      <c r="T17" s="1">
        <v>80</v>
      </c>
      <c r="U17" s="1">
        <v>86</v>
      </c>
      <c r="V17" s="1">
        <v>73</v>
      </c>
      <c r="W17" s="1">
        <v>76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82</v>
      </c>
      <c r="AH17" s="1">
        <v>80</v>
      </c>
      <c r="AI17" s="1">
        <v>80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/>
      <c r="FI17" s="41"/>
      <c r="FJ17" s="39">
        <v>1223</v>
      </c>
      <c r="FK17" s="39">
        <v>1233</v>
      </c>
    </row>
    <row r="18" spans="1:167" x14ac:dyDescent="0.25">
      <c r="A18" s="19">
        <v>8</v>
      </c>
      <c r="B18" s="19">
        <v>1890</v>
      </c>
      <c r="C18" s="19" t="s">
        <v>160</v>
      </c>
      <c r="D18" s="18"/>
      <c r="E18" s="19">
        <f t="shared" si="0"/>
        <v>79</v>
      </c>
      <c r="F18" s="19" t="str">
        <f t="shared" si="1"/>
        <v>B</v>
      </c>
      <c r="G18" s="19">
        <f>IF((COUNTA(T12:AC12)&gt;0),(ROUND((AVERAGE(T18:AD18)),0)),"")</f>
        <v>79</v>
      </c>
      <c r="H18" s="19" t="str">
        <f t="shared" si="2"/>
        <v>B</v>
      </c>
      <c r="I18" s="35">
        <v>1</v>
      </c>
      <c r="J18" s="19" t="str">
        <f t="shared" si="3"/>
        <v>Memiliki kemampuan memahami proses produksi kerajinan tekstil</v>
      </c>
      <c r="K18" s="19">
        <f t="shared" si="4"/>
        <v>79.75</v>
      </c>
      <c r="L18" s="19" t="str">
        <f t="shared" si="5"/>
        <v>B</v>
      </c>
      <c r="M18" s="19">
        <f t="shared" si="6"/>
        <v>79.75</v>
      </c>
      <c r="N18" s="19" t="str">
        <f t="shared" si="7"/>
        <v>B</v>
      </c>
      <c r="O18" s="35">
        <v>1</v>
      </c>
      <c r="P18" s="19" t="str">
        <f t="shared" si="8"/>
        <v>Memiliki ketrampilan mendesain proses produksi karya kerajinan tekstil</v>
      </c>
      <c r="Q18" s="19" t="str">
        <f t="shared" si="9"/>
        <v>B</v>
      </c>
      <c r="R18" s="19" t="str">
        <f t="shared" si="10"/>
        <v/>
      </c>
      <c r="S18" s="18"/>
      <c r="T18" s="1">
        <v>80</v>
      </c>
      <c r="U18" s="1">
        <v>82</v>
      </c>
      <c r="V18" s="1">
        <v>75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80</v>
      </c>
      <c r="AI18" s="1">
        <v>79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1906</v>
      </c>
      <c r="C19" s="19" t="s">
        <v>161</v>
      </c>
      <c r="D19" s="18"/>
      <c r="E19" s="19">
        <f t="shared" si="0"/>
        <v>79</v>
      </c>
      <c r="F19" s="19" t="str">
        <f t="shared" si="1"/>
        <v>B</v>
      </c>
      <c r="G19" s="19">
        <f>IF((COUNTA(T12:AC12)&gt;0),(ROUND((AVERAGE(T19:AD19)),0)),"")</f>
        <v>79</v>
      </c>
      <c r="H19" s="19" t="str">
        <f t="shared" si="2"/>
        <v>B</v>
      </c>
      <c r="I19" s="35">
        <v>1</v>
      </c>
      <c r="J19" s="19" t="str">
        <f t="shared" si="3"/>
        <v>Memiliki kemampuan memahami proses produksi kerajinan tekstil</v>
      </c>
      <c r="K19" s="19">
        <f t="shared" si="4"/>
        <v>78.5</v>
      </c>
      <c r="L19" s="19" t="str">
        <f t="shared" si="5"/>
        <v>B</v>
      </c>
      <c r="M19" s="19">
        <f t="shared" si="6"/>
        <v>78.5</v>
      </c>
      <c r="N19" s="19" t="str">
        <f t="shared" si="7"/>
        <v>B</v>
      </c>
      <c r="O19" s="35">
        <v>1</v>
      </c>
      <c r="P19" s="19" t="str">
        <f t="shared" si="8"/>
        <v>Memiliki ketrampilan mendesain proses produksi karya kerajinan tekstil</v>
      </c>
      <c r="Q19" s="19" t="str">
        <f t="shared" si="9"/>
        <v>B</v>
      </c>
      <c r="R19" s="19" t="str">
        <f t="shared" si="10"/>
        <v/>
      </c>
      <c r="S19" s="18"/>
      <c r="T19" s="1">
        <v>78</v>
      </c>
      <c r="U19" s="1">
        <v>76</v>
      </c>
      <c r="V19" s="1">
        <v>80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78</v>
      </c>
      <c r="AG19" s="1">
        <v>78</v>
      </c>
      <c r="AH19" s="1">
        <v>80</v>
      </c>
      <c r="AI19" s="1">
        <v>78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1224</v>
      </c>
      <c r="FK19" s="39">
        <v>1234</v>
      </c>
    </row>
    <row r="20" spans="1:167" x14ac:dyDescent="0.25">
      <c r="A20" s="19">
        <v>10</v>
      </c>
      <c r="B20" s="19">
        <v>1921</v>
      </c>
      <c r="C20" s="19" t="s">
        <v>162</v>
      </c>
      <c r="D20" s="18"/>
      <c r="E20" s="19">
        <f t="shared" si="0"/>
        <v>77</v>
      </c>
      <c r="F20" s="19" t="str">
        <f t="shared" si="1"/>
        <v>B</v>
      </c>
      <c r="G20" s="19">
        <f>IF((COUNTA(T12:AC12)&gt;0),(ROUND((AVERAGE(T20:AD20)),0)),"")</f>
        <v>77</v>
      </c>
      <c r="H20" s="19" t="str">
        <f t="shared" si="2"/>
        <v>B</v>
      </c>
      <c r="I20" s="35">
        <v>1</v>
      </c>
      <c r="J20" s="19" t="str">
        <f t="shared" si="3"/>
        <v>Memiliki kemampuan memahami proses produksi kerajinan tekstil</v>
      </c>
      <c r="K20" s="19">
        <f t="shared" si="4"/>
        <v>77.5</v>
      </c>
      <c r="L20" s="19" t="str">
        <f t="shared" si="5"/>
        <v>B</v>
      </c>
      <c r="M20" s="19">
        <f t="shared" si="6"/>
        <v>77.5</v>
      </c>
      <c r="N20" s="19" t="str">
        <f t="shared" si="7"/>
        <v>B</v>
      </c>
      <c r="O20" s="35">
        <v>1</v>
      </c>
      <c r="P20" s="19" t="str">
        <f t="shared" si="8"/>
        <v>Memiliki ketrampilan mendesain proses produksi karya kerajinan tekstil</v>
      </c>
      <c r="Q20" s="19" t="str">
        <f t="shared" si="9"/>
        <v>B</v>
      </c>
      <c r="R20" s="19" t="str">
        <f t="shared" si="10"/>
        <v/>
      </c>
      <c r="S20" s="18"/>
      <c r="T20" s="1">
        <v>78</v>
      </c>
      <c r="U20" s="1">
        <v>75</v>
      </c>
      <c r="V20" s="1">
        <v>73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78</v>
      </c>
      <c r="AG20" s="1">
        <v>76</v>
      </c>
      <c r="AH20" s="1">
        <v>78</v>
      </c>
      <c r="AI20" s="1">
        <v>78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1937</v>
      </c>
      <c r="C21" s="19" t="s">
        <v>163</v>
      </c>
      <c r="D21" s="18"/>
      <c r="E21" s="19">
        <f t="shared" si="0"/>
        <v>79</v>
      </c>
      <c r="F21" s="19" t="str">
        <f t="shared" si="1"/>
        <v>B</v>
      </c>
      <c r="G21" s="19">
        <f>IF((COUNTA(T12:AC12)&gt;0),(ROUND((AVERAGE(T21:AD21)),0)),"")</f>
        <v>79</v>
      </c>
      <c r="H21" s="19" t="str">
        <f t="shared" si="2"/>
        <v>B</v>
      </c>
      <c r="I21" s="35">
        <v>1</v>
      </c>
      <c r="J21" s="19" t="str">
        <f t="shared" si="3"/>
        <v>Memiliki kemampuan memahami proses produksi kerajinan tekstil</v>
      </c>
      <c r="K21" s="19">
        <f t="shared" si="4"/>
        <v>79.5</v>
      </c>
      <c r="L21" s="19" t="str">
        <f t="shared" si="5"/>
        <v>B</v>
      </c>
      <c r="M21" s="19">
        <f t="shared" si="6"/>
        <v>79.5</v>
      </c>
      <c r="N21" s="19" t="str">
        <f t="shared" si="7"/>
        <v>B</v>
      </c>
      <c r="O21" s="35">
        <v>1</v>
      </c>
      <c r="P21" s="19" t="str">
        <f t="shared" si="8"/>
        <v>Memiliki ketrampilan mendesain proses produksi karya kerajinan tekstil</v>
      </c>
      <c r="Q21" s="19" t="str">
        <f t="shared" si="9"/>
        <v>B</v>
      </c>
      <c r="R21" s="19" t="str">
        <f t="shared" si="10"/>
        <v/>
      </c>
      <c r="S21" s="18"/>
      <c r="T21" s="1">
        <v>79</v>
      </c>
      <c r="U21" s="1">
        <v>84</v>
      </c>
      <c r="V21" s="1">
        <v>75</v>
      </c>
      <c r="W21" s="1">
        <v>78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80</v>
      </c>
      <c r="AI21" s="1">
        <v>78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1225</v>
      </c>
      <c r="FK21" s="39">
        <v>1235</v>
      </c>
    </row>
    <row r="22" spans="1:167" x14ac:dyDescent="0.25">
      <c r="A22" s="19">
        <v>12</v>
      </c>
      <c r="B22" s="19">
        <v>1953</v>
      </c>
      <c r="C22" s="19" t="s">
        <v>164</v>
      </c>
      <c r="D22" s="18"/>
      <c r="E22" s="19">
        <f t="shared" si="0"/>
        <v>84</v>
      </c>
      <c r="F22" s="19" t="str">
        <f t="shared" si="1"/>
        <v>B</v>
      </c>
      <c r="G22" s="19">
        <f>IF((COUNTA(T12:AC12)&gt;0),(ROUND((AVERAGE(T22:AD22)),0)),"")</f>
        <v>84</v>
      </c>
      <c r="H22" s="19" t="str">
        <f t="shared" si="2"/>
        <v>B</v>
      </c>
      <c r="I22" s="35">
        <v>1</v>
      </c>
      <c r="J22" s="19" t="str">
        <f t="shared" si="3"/>
        <v>Memiliki kemampuan memahami proses produksi kerajinan tekstil</v>
      </c>
      <c r="K22" s="19">
        <f t="shared" si="4"/>
        <v>84.25</v>
      </c>
      <c r="L22" s="19" t="str">
        <f t="shared" si="5"/>
        <v>A</v>
      </c>
      <c r="M22" s="19">
        <f t="shared" si="6"/>
        <v>84.25</v>
      </c>
      <c r="N22" s="19" t="str">
        <f t="shared" si="7"/>
        <v>A</v>
      </c>
      <c r="O22" s="35">
        <v>1</v>
      </c>
      <c r="P22" s="19" t="str">
        <f t="shared" si="8"/>
        <v>Memiliki ketrampilan mendesain proses produksi karya kerajinan tekstil</v>
      </c>
      <c r="Q22" s="19" t="str">
        <f t="shared" si="9"/>
        <v>B</v>
      </c>
      <c r="R22" s="19" t="str">
        <f t="shared" si="10"/>
        <v/>
      </c>
      <c r="S22" s="18"/>
      <c r="T22" s="1">
        <v>86</v>
      </c>
      <c r="U22" s="1">
        <v>80</v>
      </c>
      <c r="V22" s="1">
        <v>85</v>
      </c>
      <c r="W22" s="1">
        <v>86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85</v>
      </c>
      <c r="AH22" s="1">
        <v>86</v>
      </c>
      <c r="AI22" s="1">
        <v>86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1968</v>
      </c>
      <c r="C23" s="19" t="s">
        <v>165</v>
      </c>
      <c r="D23" s="18"/>
      <c r="E23" s="19">
        <f t="shared" si="0"/>
        <v>79</v>
      </c>
      <c r="F23" s="19" t="str">
        <f t="shared" si="1"/>
        <v>B</v>
      </c>
      <c r="G23" s="19">
        <f>IF((COUNTA(T12:AC12)&gt;0),(ROUND((AVERAGE(T23:AD23)),0)),"")</f>
        <v>79</v>
      </c>
      <c r="H23" s="19" t="str">
        <f t="shared" si="2"/>
        <v>B</v>
      </c>
      <c r="I23" s="35">
        <v>1</v>
      </c>
      <c r="J23" s="19" t="str">
        <f t="shared" si="3"/>
        <v>Memiliki kemampuan memahami proses produksi kerajinan tekstil</v>
      </c>
      <c r="K23" s="19">
        <f t="shared" si="4"/>
        <v>78.5</v>
      </c>
      <c r="L23" s="19" t="str">
        <f t="shared" si="5"/>
        <v>B</v>
      </c>
      <c r="M23" s="19">
        <f t="shared" si="6"/>
        <v>78.5</v>
      </c>
      <c r="N23" s="19" t="str">
        <f t="shared" si="7"/>
        <v>B</v>
      </c>
      <c r="O23" s="35">
        <v>1</v>
      </c>
      <c r="P23" s="19" t="str">
        <f t="shared" si="8"/>
        <v>Memiliki ketrampilan mendesain proses produksi karya kerajinan tekstil</v>
      </c>
      <c r="Q23" s="19" t="str">
        <f t="shared" si="9"/>
        <v>B</v>
      </c>
      <c r="R23" s="19" t="str">
        <f t="shared" si="10"/>
        <v/>
      </c>
      <c r="S23" s="18"/>
      <c r="T23" s="1">
        <v>78</v>
      </c>
      <c r="U23" s="1">
        <v>78</v>
      </c>
      <c r="V23" s="1">
        <v>80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78</v>
      </c>
      <c r="AG23" s="1">
        <v>78</v>
      </c>
      <c r="AH23" s="1">
        <v>78</v>
      </c>
      <c r="AI23" s="1">
        <v>80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1226</v>
      </c>
      <c r="FK23" s="39">
        <v>1236</v>
      </c>
    </row>
    <row r="24" spans="1:167" x14ac:dyDescent="0.25">
      <c r="A24" s="19">
        <v>14</v>
      </c>
      <c r="B24" s="19">
        <v>1984</v>
      </c>
      <c r="C24" s="19" t="s">
        <v>166</v>
      </c>
      <c r="D24" s="18"/>
      <c r="E24" s="19">
        <f t="shared" si="0"/>
        <v>77</v>
      </c>
      <c r="F24" s="19" t="str">
        <f t="shared" si="1"/>
        <v>B</v>
      </c>
      <c r="G24" s="19">
        <f>IF((COUNTA(T12:AC12)&gt;0),(ROUND((AVERAGE(T24:AD24)),0)),"")</f>
        <v>77</v>
      </c>
      <c r="H24" s="19" t="str">
        <f t="shared" si="2"/>
        <v>B</v>
      </c>
      <c r="I24" s="35">
        <v>1</v>
      </c>
      <c r="J24" s="19" t="str">
        <f t="shared" si="3"/>
        <v>Memiliki kemampuan memahami proses produksi kerajinan tekstil</v>
      </c>
      <c r="K24" s="19">
        <f t="shared" si="4"/>
        <v>78</v>
      </c>
      <c r="L24" s="19" t="str">
        <f t="shared" si="5"/>
        <v>B</v>
      </c>
      <c r="M24" s="19">
        <f t="shared" si="6"/>
        <v>78</v>
      </c>
      <c r="N24" s="19" t="str">
        <f t="shared" si="7"/>
        <v>B</v>
      </c>
      <c r="O24" s="35">
        <v>1</v>
      </c>
      <c r="P24" s="19" t="str">
        <f t="shared" si="8"/>
        <v>Memiliki ketrampilan mendesain proses produksi karya kerajinan tekstil</v>
      </c>
      <c r="Q24" s="19" t="str">
        <f t="shared" si="9"/>
        <v>B</v>
      </c>
      <c r="R24" s="19" t="str">
        <f t="shared" si="10"/>
        <v/>
      </c>
      <c r="S24" s="18"/>
      <c r="T24" s="1">
        <v>78</v>
      </c>
      <c r="U24" s="1">
        <v>76</v>
      </c>
      <c r="V24" s="1">
        <v>73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1">
        <v>76</v>
      </c>
      <c r="AG24" s="1">
        <v>78</v>
      </c>
      <c r="AH24" s="1">
        <v>78</v>
      </c>
      <c r="AI24" s="1">
        <v>80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2000</v>
      </c>
      <c r="C25" s="19" t="s">
        <v>167</v>
      </c>
      <c r="D25" s="18"/>
      <c r="E25" s="19">
        <f t="shared" si="0"/>
        <v>77</v>
      </c>
      <c r="F25" s="19" t="str">
        <f t="shared" si="1"/>
        <v>B</v>
      </c>
      <c r="G25" s="19">
        <f>IF((COUNTA(T12:AC12)&gt;0),(ROUND((AVERAGE(T25:AD25)),0)),"")</f>
        <v>77</v>
      </c>
      <c r="H25" s="19" t="str">
        <f t="shared" si="2"/>
        <v>B</v>
      </c>
      <c r="I25" s="35">
        <v>1</v>
      </c>
      <c r="J25" s="19" t="str">
        <f t="shared" si="3"/>
        <v>Memiliki kemampuan memahami proses produksi kerajinan tekstil</v>
      </c>
      <c r="K25" s="19">
        <f t="shared" si="4"/>
        <v>79</v>
      </c>
      <c r="L25" s="19" t="str">
        <f t="shared" si="5"/>
        <v>B</v>
      </c>
      <c r="M25" s="19">
        <f t="shared" si="6"/>
        <v>79</v>
      </c>
      <c r="N25" s="19" t="str">
        <f t="shared" si="7"/>
        <v>B</v>
      </c>
      <c r="O25" s="35">
        <v>1</v>
      </c>
      <c r="P25" s="19" t="str">
        <f t="shared" si="8"/>
        <v>Memiliki ketrampilan mendesain proses produksi karya kerajinan tekstil</v>
      </c>
      <c r="Q25" s="19" t="str">
        <f t="shared" si="9"/>
        <v>B</v>
      </c>
      <c r="R25" s="19" t="str">
        <f t="shared" si="10"/>
        <v/>
      </c>
      <c r="S25" s="18"/>
      <c r="T25" s="1">
        <v>78</v>
      </c>
      <c r="U25" s="1">
        <v>78</v>
      </c>
      <c r="V25" s="1">
        <v>73</v>
      </c>
      <c r="W25" s="1">
        <v>78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78</v>
      </c>
      <c r="AI25" s="1">
        <v>78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1227</v>
      </c>
      <c r="FK25" s="39">
        <v>1237</v>
      </c>
    </row>
    <row r="26" spans="1:167" x14ac:dyDescent="0.25">
      <c r="A26" s="19">
        <v>16</v>
      </c>
      <c r="B26" s="19">
        <v>2016</v>
      </c>
      <c r="C26" s="19" t="s">
        <v>168</v>
      </c>
      <c r="D26" s="18"/>
      <c r="E26" s="19">
        <f t="shared" si="0"/>
        <v>82</v>
      </c>
      <c r="F26" s="19" t="str">
        <f t="shared" si="1"/>
        <v>B</v>
      </c>
      <c r="G26" s="19">
        <f>IF((COUNTA(T12:AC12)&gt;0),(ROUND((AVERAGE(T26:AD26)),0)),"")</f>
        <v>82</v>
      </c>
      <c r="H26" s="19" t="str">
        <f t="shared" si="2"/>
        <v>B</v>
      </c>
      <c r="I26" s="35">
        <v>1</v>
      </c>
      <c r="J26" s="19" t="str">
        <f t="shared" si="3"/>
        <v>Memiliki kemampuan memahami proses produksi kerajinan tekstil</v>
      </c>
      <c r="K26" s="19">
        <f t="shared" si="4"/>
        <v>80</v>
      </c>
      <c r="L26" s="19" t="str">
        <f t="shared" si="5"/>
        <v>B</v>
      </c>
      <c r="M26" s="19">
        <f t="shared" si="6"/>
        <v>80</v>
      </c>
      <c r="N26" s="19" t="str">
        <f t="shared" si="7"/>
        <v>B</v>
      </c>
      <c r="O26" s="35">
        <v>1</v>
      </c>
      <c r="P26" s="19" t="str">
        <f t="shared" si="8"/>
        <v>Memiliki ketrampilan mendesain proses produksi karya kerajinan tekstil</v>
      </c>
      <c r="Q26" s="19" t="str">
        <f t="shared" si="9"/>
        <v>B</v>
      </c>
      <c r="R26" s="19" t="str">
        <f t="shared" si="10"/>
        <v/>
      </c>
      <c r="S26" s="18"/>
      <c r="T26" s="1">
        <v>79</v>
      </c>
      <c r="U26" s="1">
        <v>80</v>
      </c>
      <c r="V26" s="1">
        <v>80</v>
      </c>
      <c r="W26" s="1">
        <v>87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80</v>
      </c>
      <c r="AI26" s="1">
        <v>80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2032</v>
      </c>
      <c r="C27" s="19" t="s">
        <v>169</v>
      </c>
      <c r="D27" s="18"/>
      <c r="E27" s="19">
        <f t="shared" si="0"/>
        <v>77</v>
      </c>
      <c r="F27" s="19" t="str">
        <f t="shared" si="1"/>
        <v>B</v>
      </c>
      <c r="G27" s="19">
        <f>IF((COUNTA(T12:AC12)&gt;0),(ROUND((AVERAGE(T27:AD27)),0)),"")</f>
        <v>77</v>
      </c>
      <c r="H27" s="19" t="str">
        <f t="shared" si="2"/>
        <v>B</v>
      </c>
      <c r="I27" s="35">
        <v>1</v>
      </c>
      <c r="J27" s="19" t="str">
        <f t="shared" si="3"/>
        <v>Memiliki kemampuan memahami proses produksi kerajinan tekstil</v>
      </c>
      <c r="K27" s="19">
        <f t="shared" si="4"/>
        <v>79.5</v>
      </c>
      <c r="L27" s="19" t="str">
        <f t="shared" si="5"/>
        <v>B</v>
      </c>
      <c r="M27" s="19">
        <f t="shared" si="6"/>
        <v>79.5</v>
      </c>
      <c r="N27" s="19" t="str">
        <f t="shared" si="7"/>
        <v>B</v>
      </c>
      <c r="O27" s="35">
        <v>1</v>
      </c>
      <c r="P27" s="19" t="str">
        <f t="shared" si="8"/>
        <v>Memiliki ketrampilan mendesain proses produksi karya kerajinan tekstil</v>
      </c>
      <c r="Q27" s="19" t="str">
        <f t="shared" si="9"/>
        <v>B</v>
      </c>
      <c r="R27" s="19" t="str">
        <f t="shared" si="10"/>
        <v/>
      </c>
      <c r="S27" s="18"/>
      <c r="T27" s="1">
        <v>80</v>
      </c>
      <c r="U27" s="1">
        <v>76</v>
      </c>
      <c r="V27" s="1">
        <v>73</v>
      </c>
      <c r="W27" s="1">
        <v>78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78</v>
      </c>
      <c r="AH27" s="1">
        <v>80</v>
      </c>
      <c r="AI27" s="1">
        <v>80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1228</v>
      </c>
      <c r="FK27" s="39">
        <v>1238</v>
      </c>
    </row>
    <row r="28" spans="1:167" x14ac:dyDescent="0.25">
      <c r="A28" s="19">
        <v>18</v>
      </c>
      <c r="B28" s="19">
        <v>2048</v>
      </c>
      <c r="C28" s="19" t="s">
        <v>170</v>
      </c>
      <c r="D28" s="18"/>
      <c r="E28" s="19">
        <f t="shared" si="0"/>
        <v>87</v>
      </c>
      <c r="F28" s="19" t="str">
        <f t="shared" si="1"/>
        <v>A</v>
      </c>
      <c r="G28" s="19">
        <f>IF((COUNTA(T12:AC12)&gt;0),(ROUND((AVERAGE(T28:AD28)),0)),"")</f>
        <v>87</v>
      </c>
      <c r="H28" s="19" t="str">
        <f t="shared" si="2"/>
        <v>A</v>
      </c>
      <c r="I28" s="35">
        <v>1</v>
      </c>
      <c r="J28" s="19" t="str">
        <f t="shared" si="3"/>
        <v>Memiliki kemampuan memahami proses produksi kerajinan tekstil</v>
      </c>
      <c r="K28" s="19">
        <f t="shared" si="4"/>
        <v>85</v>
      </c>
      <c r="L28" s="19" t="str">
        <f t="shared" si="5"/>
        <v>A</v>
      </c>
      <c r="M28" s="19">
        <f t="shared" si="6"/>
        <v>85</v>
      </c>
      <c r="N28" s="19" t="str">
        <f t="shared" si="7"/>
        <v>A</v>
      </c>
      <c r="O28" s="35">
        <v>1</v>
      </c>
      <c r="P28" s="19" t="str">
        <f t="shared" si="8"/>
        <v>Memiliki ketrampilan mendesain proses produksi karya kerajinan tekstil</v>
      </c>
      <c r="Q28" s="19" t="str">
        <f t="shared" si="9"/>
        <v>B</v>
      </c>
      <c r="R28" s="19" t="str">
        <f t="shared" si="10"/>
        <v/>
      </c>
      <c r="S28" s="18"/>
      <c r="T28" s="1">
        <v>84</v>
      </c>
      <c r="U28" s="1">
        <v>84</v>
      </c>
      <c r="V28" s="1">
        <v>88</v>
      </c>
      <c r="W28" s="1">
        <v>90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84</v>
      </c>
      <c r="AI28" s="1">
        <v>86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2064</v>
      </c>
      <c r="C29" s="19" t="s">
        <v>171</v>
      </c>
      <c r="D29" s="18"/>
      <c r="E29" s="19">
        <f t="shared" si="0"/>
        <v>77</v>
      </c>
      <c r="F29" s="19" t="str">
        <f t="shared" si="1"/>
        <v>B</v>
      </c>
      <c r="G29" s="19">
        <f>IF((COUNTA(T12:AC12)&gt;0),(ROUND((AVERAGE(T29:AD29)),0)),"")</f>
        <v>77</v>
      </c>
      <c r="H29" s="19" t="str">
        <f t="shared" si="2"/>
        <v>B</v>
      </c>
      <c r="I29" s="35">
        <v>1</v>
      </c>
      <c r="J29" s="19" t="str">
        <f t="shared" si="3"/>
        <v>Memiliki kemampuan memahami proses produksi kerajinan tekstil</v>
      </c>
      <c r="K29" s="19">
        <f t="shared" si="4"/>
        <v>79</v>
      </c>
      <c r="L29" s="19" t="str">
        <f t="shared" si="5"/>
        <v>B</v>
      </c>
      <c r="M29" s="19">
        <f t="shared" si="6"/>
        <v>79</v>
      </c>
      <c r="N29" s="19" t="str">
        <f t="shared" si="7"/>
        <v>B</v>
      </c>
      <c r="O29" s="35">
        <v>1</v>
      </c>
      <c r="P29" s="19" t="str">
        <f t="shared" si="8"/>
        <v>Memiliki ketrampilan mendesain proses produksi karya kerajinan tekstil</v>
      </c>
      <c r="Q29" s="19" t="str">
        <f t="shared" si="9"/>
        <v>B</v>
      </c>
      <c r="R29" s="19" t="str">
        <f t="shared" si="10"/>
        <v/>
      </c>
      <c r="S29" s="18"/>
      <c r="T29" s="1">
        <v>80</v>
      </c>
      <c r="U29" s="1">
        <v>74</v>
      </c>
      <c r="V29" s="1">
        <v>75</v>
      </c>
      <c r="W29" s="1">
        <v>78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76</v>
      </c>
      <c r="AH29" s="1">
        <v>80</v>
      </c>
      <c r="AI29" s="1">
        <v>80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1229</v>
      </c>
      <c r="FK29" s="39">
        <v>1239</v>
      </c>
    </row>
    <row r="30" spans="1:167" x14ac:dyDescent="0.25">
      <c r="A30" s="19">
        <v>20</v>
      </c>
      <c r="B30" s="19">
        <v>2080</v>
      </c>
      <c r="C30" s="19" t="s">
        <v>172</v>
      </c>
      <c r="D30" s="18"/>
      <c r="E30" s="19">
        <f t="shared" si="0"/>
        <v>78</v>
      </c>
      <c r="F30" s="19" t="str">
        <f t="shared" si="1"/>
        <v>B</v>
      </c>
      <c r="G30" s="19">
        <f>IF((COUNTA(T12:AC12)&gt;0),(ROUND((AVERAGE(T30:AD30)),0)),"")</f>
        <v>78</v>
      </c>
      <c r="H30" s="19" t="str">
        <f t="shared" si="2"/>
        <v>B</v>
      </c>
      <c r="I30" s="35">
        <v>1</v>
      </c>
      <c r="J30" s="19" t="str">
        <f t="shared" si="3"/>
        <v>Memiliki kemampuan memahami proses produksi kerajinan tekstil</v>
      </c>
      <c r="K30" s="19">
        <f t="shared" si="4"/>
        <v>78</v>
      </c>
      <c r="L30" s="19" t="str">
        <f t="shared" si="5"/>
        <v>B</v>
      </c>
      <c r="M30" s="19">
        <f t="shared" si="6"/>
        <v>78</v>
      </c>
      <c r="N30" s="19" t="str">
        <f t="shared" si="7"/>
        <v>B</v>
      </c>
      <c r="O30" s="35">
        <v>1</v>
      </c>
      <c r="P30" s="19" t="str">
        <f t="shared" si="8"/>
        <v>Memiliki ketrampilan mendesain proses produksi karya kerajinan tekstil</v>
      </c>
      <c r="Q30" s="19" t="str">
        <f t="shared" si="9"/>
        <v>B</v>
      </c>
      <c r="R30" s="19" t="str">
        <f t="shared" si="10"/>
        <v/>
      </c>
      <c r="S30" s="18"/>
      <c r="T30" s="1">
        <v>80</v>
      </c>
      <c r="U30" s="1">
        <v>75</v>
      </c>
      <c r="V30" s="1">
        <v>75</v>
      </c>
      <c r="W30" s="1">
        <v>80</v>
      </c>
      <c r="X30" s="1"/>
      <c r="Y30" s="1"/>
      <c r="Z30" s="1"/>
      <c r="AA30" s="1"/>
      <c r="AB30" s="1"/>
      <c r="AC30" s="1"/>
      <c r="AD30" s="1"/>
      <c r="AE30" s="18"/>
      <c r="AF30" s="1">
        <v>78</v>
      </c>
      <c r="AG30" s="1">
        <v>76</v>
      </c>
      <c r="AH30" s="1">
        <v>78</v>
      </c>
      <c r="AI30" s="1">
        <v>80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2096</v>
      </c>
      <c r="C31" s="19" t="s">
        <v>173</v>
      </c>
      <c r="D31" s="18"/>
      <c r="E31" s="19">
        <f t="shared" si="0"/>
        <v>76</v>
      </c>
      <c r="F31" s="19" t="str">
        <f t="shared" si="1"/>
        <v>B</v>
      </c>
      <c r="G31" s="19">
        <f>IF((COUNTA(T12:AC12)&gt;0),(ROUND((AVERAGE(T31:AD31)),0)),"")</f>
        <v>76</v>
      </c>
      <c r="H31" s="19" t="str">
        <f t="shared" si="2"/>
        <v>B</v>
      </c>
      <c r="I31" s="35">
        <v>1</v>
      </c>
      <c r="J31" s="19" t="str">
        <f t="shared" si="3"/>
        <v>Memiliki kemampuan memahami proses produksi kerajinan tekstil</v>
      </c>
      <c r="K31" s="19">
        <f t="shared" si="4"/>
        <v>76.5</v>
      </c>
      <c r="L31" s="19" t="str">
        <f t="shared" si="5"/>
        <v>B</v>
      </c>
      <c r="M31" s="19">
        <f t="shared" si="6"/>
        <v>76.5</v>
      </c>
      <c r="N31" s="19" t="str">
        <f t="shared" si="7"/>
        <v>B</v>
      </c>
      <c r="O31" s="35">
        <v>1</v>
      </c>
      <c r="P31" s="19" t="str">
        <f t="shared" si="8"/>
        <v>Memiliki ketrampilan mendesain proses produksi karya kerajinan tekstil</v>
      </c>
      <c r="Q31" s="19" t="str">
        <f t="shared" si="9"/>
        <v>B</v>
      </c>
      <c r="R31" s="19" t="str">
        <f t="shared" si="10"/>
        <v/>
      </c>
      <c r="S31" s="18"/>
      <c r="T31" s="1">
        <v>75</v>
      </c>
      <c r="U31" s="1">
        <v>76</v>
      </c>
      <c r="V31" s="1">
        <v>76</v>
      </c>
      <c r="W31" s="1">
        <v>78</v>
      </c>
      <c r="X31" s="1"/>
      <c r="Y31" s="1"/>
      <c r="Z31" s="1"/>
      <c r="AA31" s="1"/>
      <c r="AB31" s="1"/>
      <c r="AC31" s="1"/>
      <c r="AD31" s="1"/>
      <c r="AE31" s="18"/>
      <c r="AF31" s="1">
        <v>76</v>
      </c>
      <c r="AG31" s="1">
        <v>78</v>
      </c>
      <c r="AH31" s="1">
        <v>76</v>
      </c>
      <c r="AI31" s="1">
        <v>76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1230</v>
      </c>
      <c r="FK31" s="39">
        <v>1240</v>
      </c>
    </row>
    <row r="32" spans="1:167" x14ac:dyDescent="0.25">
      <c r="A32" s="19">
        <v>22</v>
      </c>
      <c r="B32" s="19">
        <v>2112</v>
      </c>
      <c r="C32" s="19" t="s">
        <v>174</v>
      </c>
      <c r="D32" s="18"/>
      <c r="E32" s="19">
        <f t="shared" si="0"/>
        <v>77</v>
      </c>
      <c r="F32" s="19" t="str">
        <f t="shared" si="1"/>
        <v>B</v>
      </c>
      <c r="G32" s="19">
        <f>IF((COUNTA(T12:AC12)&gt;0),(ROUND((AVERAGE(T32:AD32)),0)),"")</f>
        <v>77</v>
      </c>
      <c r="H32" s="19" t="str">
        <f t="shared" si="2"/>
        <v>B</v>
      </c>
      <c r="I32" s="35">
        <v>1</v>
      </c>
      <c r="J32" s="19" t="str">
        <f t="shared" si="3"/>
        <v>Memiliki kemampuan memahami proses produksi kerajinan tekstil</v>
      </c>
      <c r="K32" s="19">
        <f t="shared" si="4"/>
        <v>78.5</v>
      </c>
      <c r="L32" s="19" t="str">
        <f t="shared" si="5"/>
        <v>B</v>
      </c>
      <c r="M32" s="19">
        <f t="shared" si="6"/>
        <v>78.5</v>
      </c>
      <c r="N32" s="19" t="str">
        <f t="shared" si="7"/>
        <v>B</v>
      </c>
      <c r="O32" s="35">
        <v>1</v>
      </c>
      <c r="P32" s="19" t="str">
        <f t="shared" si="8"/>
        <v>Memiliki ketrampilan mendesain proses produksi karya kerajinan tekstil</v>
      </c>
      <c r="Q32" s="19" t="str">
        <f t="shared" si="9"/>
        <v>B</v>
      </c>
      <c r="R32" s="19" t="str">
        <f t="shared" si="10"/>
        <v/>
      </c>
      <c r="S32" s="18"/>
      <c r="T32" s="1">
        <v>78</v>
      </c>
      <c r="U32" s="1">
        <v>70</v>
      </c>
      <c r="V32" s="1">
        <v>80</v>
      </c>
      <c r="W32" s="1">
        <v>78</v>
      </c>
      <c r="X32" s="1"/>
      <c r="Y32" s="1"/>
      <c r="Z32" s="1"/>
      <c r="AA32" s="1"/>
      <c r="AB32" s="1"/>
      <c r="AC32" s="1"/>
      <c r="AD32" s="1"/>
      <c r="AE32" s="18"/>
      <c r="AF32" s="1">
        <v>78</v>
      </c>
      <c r="AG32" s="1">
        <v>78</v>
      </c>
      <c r="AH32" s="1">
        <v>78</v>
      </c>
      <c r="AI32" s="1">
        <v>80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2128</v>
      </c>
      <c r="C33" s="19" t="s">
        <v>175</v>
      </c>
      <c r="D33" s="18"/>
      <c r="E33" s="19">
        <f t="shared" si="0"/>
        <v>76</v>
      </c>
      <c r="F33" s="19" t="str">
        <f t="shared" si="1"/>
        <v>B</v>
      </c>
      <c r="G33" s="19">
        <f>IF((COUNTA(T12:AC12)&gt;0),(ROUND((AVERAGE(T33:AD33)),0)),"")</f>
        <v>76</v>
      </c>
      <c r="H33" s="19" t="str">
        <f t="shared" si="2"/>
        <v>B</v>
      </c>
      <c r="I33" s="35">
        <v>1</v>
      </c>
      <c r="J33" s="19" t="str">
        <f t="shared" si="3"/>
        <v>Memiliki kemampuan memahami proses produksi kerajinan tekstil</v>
      </c>
      <c r="K33" s="19">
        <f t="shared" si="4"/>
        <v>76.25</v>
      </c>
      <c r="L33" s="19" t="str">
        <f t="shared" si="5"/>
        <v>B</v>
      </c>
      <c r="M33" s="19">
        <f t="shared" si="6"/>
        <v>76.25</v>
      </c>
      <c r="N33" s="19" t="str">
        <f t="shared" si="7"/>
        <v>B</v>
      </c>
      <c r="O33" s="35">
        <v>1</v>
      </c>
      <c r="P33" s="19" t="str">
        <f t="shared" si="8"/>
        <v>Memiliki ketrampilan mendesain proses produksi karya kerajinan tekstil</v>
      </c>
      <c r="Q33" s="19" t="str">
        <f t="shared" si="9"/>
        <v>B</v>
      </c>
      <c r="R33" s="19" t="str">
        <f t="shared" si="10"/>
        <v/>
      </c>
      <c r="S33" s="18"/>
      <c r="T33" s="1">
        <v>75</v>
      </c>
      <c r="U33" s="1">
        <v>74</v>
      </c>
      <c r="V33" s="1">
        <v>76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76</v>
      </c>
      <c r="AG33" s="1">
        <v>78</v>
      </c>
      <c r="AH33" s="1">
        <v>76</v>
      </c>
      <c r="AI33" s="1">
        <v>75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2144</v>
      </c>
      <c r="C34" s="19" t="s">
        <v>176</v>
      </c>
      <c r="D34" s="18"/>
      <c r="E34" s="19">
        <f t="shared" si="0"/>
        <v>76</v>
      </c>
      <c r="F34" s="19" t="str">
        <f t="shared" si="1"/>
        <v>B</v>
      </c>
      <c r="G34" s="19">
        <f>IF((COUNTA(T12:AC12)&gt;0),(ROUND((AVERAGE(T34:AD34)),0)),"")</f>
        <v>76</v>
      </c>
      <c r="H34" s="19" t="str">
        <f t="shared" si="2"/>
        <v>B</v>
      </c>
      <c r="I34" s="35">
        <v>1</v>
      </c>
      <c r="J34" s="19" t="str">
        <f t="shared" si="3"/>
        <v>Memiliki kemampuan memahami proses produksi kerajinan tekstil</v>
      </c>
      <c r="K34" s="19">
        <f t="shared" si="4"/>
        <v>77.25</v>
      </c>
      <c r="L34" s="19" t="str">
        <f t="shared" si="5"/>
        <v>B</v>
      </c>
      <c r="M34" s="19">
        <f t="shared" si="6"/>
        <v>77.25</v>
      </c>
      <c r="N34" s="19" t="str">
        <f t="shared" si="7"/>
        <v>B</v>
      </c>
      <c r="O34" s="35">
        <v>1</v>
      </c>
      <c r="P34" s="19" t="str">
        <f t="shared" si="8"/>
        <v>Memiliki ketrampilan mendesain proses produksi karya kerajinan tekstil</v>
      </c>
      <c r="Q34" s="19" t="str">
        <f t="shared" si="9"/>
        <v>B</v>
      </c>
      <c r="R34" s="19" t="str">
        <f t="shared" si="10"/>
        <v/>
      </c>
      <c r="S34" s="18"/>
      <c r="T34" s="1">
        <v>76</v>
      </c>
      <c r="U34" s="1">
        <v>76</v>
      </c>
      <c r="V34" s="1">
        <v>70</v>
      </c>
      <c r="W34" s="1">
        <v>83</v>
      </c>
      <c r="X34" s="1"/>
      <c r="Y34" s="1"/>
      <c r="Z34" s="1"/>
      <c r="AA34" s="1"/>
      <c r="AB34" s="1"/>
      <c r="AC34" s="1"/>
      <c r="AD34" s="1"/>
      <c r="AE34" s="18"/>
      <c r="AF34" s="1">
        <v>78</v>
      </c>
      <c r="AG34" s="1">
        <v>78</v>
      </c>
      <c r="AH34" s="1">
        <v>75</v>
      </c>
      <c r="AI34" s="1">
        <v>78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2160</v>
      </c>
      <c r="C35" s="19" t="s">
        <v>177</v>
      </c>
      <c r="D35" s="18"/>
      <c r="E35" s="19">
        <f t="shared" si="0"/>
        <v>81</v>
      </c>
      <c r="F35" s="19" t="str">
        <f t="shared" si="1"/>
        <v>B</v>
      </c>
      <c r="G35" s="19">
        <f>IF((COUNTA(T12:AC12)&gt;0),(ROUND((AVERAGE(T35:AD35)),0)),"")</f>
        <v>81</v>
      </c>
      <c r="H35" s="19" t="str">
        <f t="shared" si="2"/>
        <v>B</v>
      </c>
      <c r="I35" s="35">
        <v>1</v>
      </c>
      <c r="J35" s="19" t="str">
        <f t="shared" si="3"/>
        <v>Memiliki kemampuan memahami proses produksi kerajinan tekstil</v>
      </c>
      <c r="K35" s="19">
        <f t="shared" si="4"/>
        <v>80</v>
      </c>
      <c r="L35" s="19" t="str">
        <f t="shared" si="5"/>
        <v>B</v>
      </c>
      <c r="M35" s="19">
        <f t="shared" si="6"/>
        <v>80</v>
      </c>
      <c r="N35" s="19" t="str">
        <f t="shared" si="7"/>
        <v>B</v>
      </c>
      <c r="O35" s="35">
        <v>1</v>
      </c>
      <c r="P35" s="19" t="str">
        <f t="shared" si="8"/>
        <v>Memiliki ketrampilan mendesain proses produksi karya kerajinan tekstil</v>
      </c>
      <c r="Q35" s="19" t="str">
        <f t="shared" si="9"/>
        <v>B</v>
      </c>
      <c r="R35" s="19" t="str">
        <f t="shared" si="10"/>
        <v/>
      </c>
      <c r="S35" s="18"/>
      <c r="T35" s="1">
        <v>78</v>
      </c>
      <c r="U35" s="1">
        <v>78</v>
      </c>
      <c r="V35" s="1">
        <v>80</v>
      </c>
      <c r="W35" s="1">
        <v>88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82</v>
      </c>
      <c r="AH35" s="1">
        <v>78</v>
      </c>
      <c r="AI35" s="1">
        <v>80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2176</v>
      </c>
      <c r="C36" s="19" t="s">
        <v>178</v>
      </c>
      <c r="D36" s="18"/>
      <c r="E36" s="19">
        <f t="shared" si="0"/>
        <v>78</v>
      </c>
      <c r="F36" s="19" t="str">
        <f t="shared" si="1"/>
        <v>B</v>
      </c>
      <c r="G36" s="19">
        <f>IF((COUNTA(T12:AC12)&gt;0),(ROUND((AVERAGE(T36:AD36)),0)),"")</f>
        <v>78</v>
      </c>
      <c r="H36" s="19" t="str">
        <f t="shared" si="2"/>
        <v>B</v>
      </c>
      <c r="I36" s="35">
        <v>1</v>
      </c>
      <c r="J36" s="19" t="str">
        <f t="shared" si="3"/>
        <v>Memiliki kemampuan memahami proses produksi kerajinan tekstil</v>
      </c>
      <c r="K36" s="19">
        <f t="shared" si="4"/>
        <v>79</v>
      </c>
      <c r="L36" s="19" t="str">
        <f t="shared" si="5"/>
        <v>B</v>
      </c>
      <c r="M36" s="19">
        <f t="shared" si="6"/>
        <v>79</v>
      </c>
      <c r="N36" s="19" t="str">
        <f t="shared" si="7"/>
        <v>B</v>
      </c>
      <c r="O36" s="35">
        <v>1</v>
      </c>
      <c r="P36" s="19" t="str">
        <f t="shared" si="8"/>
        <v>Memiliki ketrampilan mendesain proses produksi karya kerajinan tekstil</v>
      </c>
      <c r="Q36" s="19" t="str">
        <f t="shared" si="9"/>
        <v>B</v>
      </c>
      <c r="R36" s="19" t="str">
        <f t="shared" si="10"/>
        <v/>
      </c>
      <c r="S36" s="18"/>
      <c r="T36" s="1">
        <v>78</v>
      </c>
      <c r="U36" s="1">
        <v>76</v>
      </c>
      <c r="V36" s="1">
        <v>70</v>
      </c>
      <c r="W36" s="1">
        <v>88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78</v>
      </c>
      <c r="AH36" s="1">
        <v>78</v>
      </c>
      <c r="AI36" s="1">
        <v>80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2192</v>
      </c>
      <c r="C37" s="19" t="s">
        <v>179</v>
      </c>
      <c r="D37" s="18"/>
      <c r="E37" s="19">
        <f t="shared" si="0"/>
        <v>87</v>
      </c>
      <c r="F37" s="19" t="str">
        <f t="shared" si="1"/>
        <v>A</v>
      </c>
      <c r="G37" s="19">
        <f>IF((COUNTA(T12:AC12)&gt;0),(ROUND((AVERAGE(T37:AD37)),0)),"")</f>
        <v>87</v>
      </c>
      <c r="H37" s="19" t="str">
        <f t="shared" si="2"/>
        <v>A</v>
      </c>
      <c r="I37" s="35">
        <v>1</v>
      </c>
      <c r="J37" s="19" t="str">
        <f t="shared" si="3"/>
        <v>Memiliki kemampuan memahami proses produksi kerajinan tekstil</v>
      </c>
      <c r="K37" s="19">
        <f t="shared" si="4"/>
        <v>86</v>
      </c>
      <c r="L37" s="19" t="str">
        <f t="shared" si="5"/>
        <v>A</v>
      </c>
      <c r="M37" s="19">
        <f t="shared" si="6"/>
        <v>86</v>
      </c>
      <c r="N37" s="19" t="str">
        <f t="shared" si="7"/>
        <v>A</v>
      </c>
      <c r="O37" s="35">
        <v>1</v>
      </c>
      <c r="P37" s="19" t="str">
        <f t="shared" si="8"/>
        <v>Memiliki ketrampilan mendesain proses produksi karya kerajinan tekstil</v>
      </c>
      <c r="Q37" s="19" t="str">
        <f t="shared" si="9"/>
        <v>B</v>
      </c>
      <c r="R37" s="19" t="str">
        <f t="shared" si="10"/>
        <v/>
      </c>
      <c r="S37" s="18"/>
      <c r="T37" s="1">
        <v>86</v>
      </c>
      <c r="U37" s="1">
        <v>88</v>
      </c>
      <c r="V37" s="1">
        <v>84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87</v>
      </c>
      <c r="AG37" s="1">
        <v>86</v>
      </c>
      <c r="AH37" s="1">
        <v>86</v>
      </c>
      <c r="AI37" s="1">
        <v>85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2207</v>
      </c>
      <c r="C38" s="19" t="s">
        <v>180</v>
      </c>
      <c r="D38" s="18"/>
      <c r="E38" s="19">
        <f t="shared" si="0"/>
        <v>76</v>
      </c>
      <c r="F38" s="19" t="str">
        <f t="shared" si="1"/>
        <v>B</v>
      </c>
      <c r="G38" s="19">
        <f>IF((COUNTA(T12:AC12)&gt;0),(ROUND((AVERAGE(T38:AD38)),0)),"")</f>
        <v>76</v>
      </c>
      <c r="H38" s="19" t="str">
        <f t="shared" si="2"/>
        <v>B</v>
      </c>
      <c r="I38" s="35">
        <v>1</v>
      </c>
      <c r="J38" s="19" t="str">
        <f t="shared" si="3"/>
        <v>Memiliki kemampuan memahami proses produksi kerajinan tekstil</v>
      </c>
      <c r="K38" s="19">
        <f t="shared" si="4"/>
        <v>79.5</v>
      </c>
      <c r="L38" s="19" t="str">
        <f t="shared" si="5"/>
        <v>B</v>
      </c>
      <c r="M38" s="19">
        <f t="shared" si="6"/>
        <v>79.5</v>
      </c>
      <c r="N38" s="19" t="str">
        <f t="shared" si="7"/>
        <v>B</v>
      </c>
      <c r="O38" s="35">
        <v>1</v>
      </c>
      <c r="P38" s="19" t="str">
        <f t="shared" si="8"/>
        <v>Memiliki ketrampilan mendesain proses produksi karya kerajinan tekstil</v>
      </c>
      <c r="Q38" s="19" t="str">
        <f t="shared" si="9"/>
        <v>B</v>
      </c>
      <c r="R38" s="19" t="str">
        <f t="shared" si="10"/>
        <v/>
      </c>
      <c r="S38" s="18"/>
      <c r="T38" s="1">
        <v>79</v>
      </c>
      <c r="U38" s="1">
        <v>76</v>
      </c>
      <c r="V38" s="1">
        <v>73</v>
      </c>
      <c r="W38" s="1">
        <v>76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78</v>
      </c>
      <c r="AI38" s="1">
        <v>80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2223</v>
      </c>
      <c r="C39" s="19" t="s">
        <v>181</v>
      </c>
      <c r="D39" s="18"/>
      <c r="E39" s="19">
        <f t="shared" si="0"/>
        <v>76</v>
      </c>
      <c r="F39" s="19" t="str">
        <f t="shared" si="1"/>
        <v>B</v>
      </c>
      <c r="G39" s="19">
        <f>IF((COUNTA(T12:AC12)&gt;0),(ROUND((AVERAGE(T39:AD39)),0)),"")</f>
        <v>76</v>
      </c>
      <c r="H39" s="19" t="str">
        <f t="shared" si="2"/>
        <v>B</v>
      </c>
      <c r="I39" s="35">
        <v>1</v>
      </c>
      <c r="J39" s="19" t="str">
        <f t="shared" si="3"/>
        <v>Memiliki kemampuan memahami proses produksi kerajinan tekstil</v>
      </c>
      <c r="K39" s="19">
        <f t="shared" si="4"/>
        <v>79</v>
      </c>
      <c r="L39" s="19" t="str">
        <f t="shared" si="5"/>
        <v>B</v>
      </c>
      <c r="M39" s="19">
        <f t="shared" si="6"/>
        <v>79</v>
      </c>
      <c r="N39" s="19" t="str">
        <f t="shared" si="7"/>
        <v>B</v>
      </c>
      <c r="O39" s="35">
        <v>1</v>
      </c>
      <c r="P39" s="19" t="str">
        <f t="shared" si="8"/>
        <v>Memiliki ketrampilan mendesain proses produksi karya kerajinan tekstil</v>
      </c>
      <c r="Q39" s="19" t="str">
        <f t="shared" si="9"/>
        <v>B</v>
      </c>
      <c r="R39" s="19" t="str">
        <f t="shared" si="10"/>
        <v/>
      </c>
      <c r="S39" s="18"/>
      <c r="T39" s="1">
        <v>78</v>
      </c>
      <c r="U39" s="1">
        <v>75</v>
      </c>
      <c r="V39" s="1">
        <v>73</v>
      </c>
      <c r="W39" s="1">
        <v>78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78</v>
      </c>
      <c r="AH39" s="1">
        <v>78</v>
      </c>
      <c r="AI39" s="1">
        <v>80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2238</v>
      </c>
      <c r="C40" s="19" t="s">
        <v>182</v>
      </c>
      <c r="D40" s="18"/>
      <c r="E40" s="19">
        <f t="shared" si="0"/>
        <v>77</v>
      </c>
      <c r="F40" s="19" t="str">
        <f t="shared" si="1"/>
        <v>B</v>
      </c>
      <c r="G40" s="19">
        <f>IF((COUNTA(T12:AC12)&gt;0),(ROUND((AVERAGE(T40:AD40)),0)),"")</f>
        <v>77</v>
      </c>
      <c r="H40" s="19" t="str">
        <f t="shared" si="2"/>
        <v>B</v>
      </c>
      <c r="I40" s="35">
        <v>1</v>
      </c>
      <c r="J40" s="19" t="str">
        <f t="shared" si="3"/>
        <v>Memiliki kemampuan memahami proses produksi kerajinan tekstil</v>
      </c>
      <c r="K40" s="19">
        <f t="shared" si="4"/>
        <v>78.5</v>
      </c>
      <c r="L40" s="19" t="str">
        <f t="shared" si="5"/>
        <v>B</v>
      </c>
      <c r="M40" s="19">
        <f t="shared" si="6"/>
        <v>78.5</v>
      </c>
      <c r="N40" s="19" t="str">
        <f t="shared" si="7"/>
        <v>B</v>
      </c>
      <c r="O40" s="35">
        <v>1</v>
      </c>
      <c r="P40" s="19" t="str">
        <f t="shared" si="8"/>
        <v>Memiliki ketrampilan mendesain proses produksi karya kerajinan tekstil</v>
      </c>
      <c r="Q40" s="19" t="str">
        <f t="shared" si="9"/>
        <v>B</v>
      </c>
      <c r="R40" s="19" t="str">
        <f t="shared" si="10"/>
        <v/>
      </c>
      <c r="S40" s="18"/>
      <c r="T40" s="1">
        <v>77</v>
      </c>
      <c r="U40" s="1">
        <v>76</v>
      </c>
      <c r="V40" s="1">
        <v>73</v>
      </c>
      <c r="W40" s="1">
        <v>81</v>
      </c>
      <c r="X40" s="1"/>
      <c r="Y40" s="1"/>
      <c r="Z40" s="1"/>
      <c r="AA40" s="1"/>
      <c r="AB40" s="1"/>
      <c r="AC40" s="1"/>
      <c r="AD40" s="1"/>
      <c r="AE40" s="18"/>
      <c r="AF40" s="1">
        <v>78</v>
      </c>
      <c r="AG40" s="1">
        <v>78</v>
      </c>
      <c r="AH40" s="1">
        <v>78</v>
      </c>
      <c r="AI40" s="1">
        <v>80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2254</v>
      </c>
      <c r="C41" s="19" t="s">
        <v>183</v>
      </c>
      <c r="D41" s="18"/>
      <c r="E41" s="19">
        <f t="shared" si="0"/>
        <v>77</v>
      </c>
      <c r="F41" s="19" t="str">
        <f t="shared" si="1"/>
        <v>B</v>
      </c>
      <c r="G41" s="19">
        <f>IF((COUNTA(T12:AC12)&gt;0),(ROUND((AVERAGE(T41:AD41)),0)),"")</f>
        <v>77</v>
      </c>
      <c r="H41" s="19" t="str">
        <f t="shared" si="2"/>
        <v>B</v>
      </c>
      <c r="I41" s="35">
        <v>1</v>
      </c>
      <c r="J41" s="19" t="str">
        <f t="shared" si="3"/>
        <v>Memiliki kemampuan memahami proses produksi kerajinan tekstil</v>
      </c>
      <c r="K41" s="19">
        <f t="shared" si="4"/>
        <v>78.5</v>
      </c>
      <c r="L41" s="19" t="str">
        <f t="shared" si="5"/>
        <v>B</v>
      </c>
      <c r="M41" s="19">
        <f t="shared" si="6"/>
        <v>78.5</v>
      </c>
      <c r="N41" s="19" t="str">
        <f t="shared" si="7"/>
        <v>B</v>
      </c>
      <c r="O41" s="35">
        <v>1</v>
      </c>
      <c r="P41" s="19" t="str">
        <f t="shared" si="8"/>
        <v>Memiliki ketrampilan mendesain proses produksi karya kerajinan tekstil</v>
      </c>
      <c r="Q41" s="19" t="str">
        <f t="shared" si="9"/>
        <v>B</v>
      </c>
      <c r="R41" s="19" t="str">
        <f t="shared" si="10"/>
        <v/>
      </c>
      <c r="S41" s="18"/>
      <c r="T41" s="1">
        <v>78</v>
      </c>
      <c r="U41" s="1">
        <v>78</v>
      </c>
      <c r="V41" s="1">
        <v>70</v>
      </c>
      <c r="W41" s="1">
        <v>81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76</v>
      </c>
      <c r="AI41" s="1">
        <v>78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2269</v>
      </c>
      <c r="C42" s="19" t="s">
        <v>184</v>
      </c>
      <c r="D42" s="18"/>
      <c r="E42" s="19">
        <f t="shared" si="0"/>
        <v>76</v>
      </c>
      <c r="F42" s="19" t="str">
        <f t="shared" si="1"/>
        <v>B</v>
      </c>
      <c r="G42" s="19">
        <f>IF((COUNTA(T12:AC12)&gt;0),(ROUND((AVERAGE(T42:AD42)),0)),"")</f>
        <v>76</v>
      </c>
      <c r="H42" s="19" t="str">
        <f t="shared" si="2"/>
        <v>B</v>
      </c>
      <c r="I42" s="35">
        <v>1</v>
      </c>
      <c r="J42" s="19" t="str">
        <f t="shared" si="3"/>
        <v>Memiliki kemampuan memahami proses produksi kerajinan tekstil</v>
      </c>
      <c r="K42" s="19">
        <f t="shared" si="4"/>
        <v>77</v>
      </c>
      <c r="L42" s="19" t="str">
        <f t="shared" si="5"/>
        <v>B</v>
      </c>
      <c r="M42" s="19">
        <f t="shared" si="6"/>
        <v>77</v>
      </c>
      <c r="N42" s="19" t="str">
        <f t="shared" si="7"/>
        <v>B</v>
      </c>
      <c r="O42" s="35">
        <v>1</v>
      </c>
      <c r="P42" s="19" t="str">
        <f t="shared" si="8"/>
        <v>Memiliki ketrampilan mendesain proses produksi karya kerajinan tekstil</v>
      </c>
      <c r="Q42" s="19" t="str">
        <f t="shared" si="9"/>
        <v>B</v>
      </c>
      <c r="R42" s="19" t="str">
        <f t="shared" si="10"/>
        <v/>
      </c>
      <c r="S42" s="18"/>
      <c r="T42" s="1">
        <v>75</v>
      </c>
      <c r="U42" s="1">
        <v>76</v>
      </c>
      <c r="V42" s="1">
        <v>76</v>
      </c>
      <c r="W42" s="1">
        <v>77</v>
      </c>
      <c r="X42" s="1"/>
      <c r="Y42" s="1"/>
      <c r="Z42" s="1"/>
      <c r="AA42" s="1"/>
      <c r="AB42" s="1"/>
      <c r="AC42" s="1"/>
      <c r="AD42" s="1"/>
      <c r="AE42" s="18"/>
      <c r="AF42" s="1">
        <v>76</v>
      </c>
      <c r="AG42" s="1">
        <v>78</v>
      </c>
      <c r="AH42" s="1">
        <v>77</v>
      </c>
      <c r="AI42" s="1">
        <v>77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2284</v>
      </c>
      <c r="C43" s="19" t="s">
        <v>185</v>
      </c>
      <c r="D43" s="18"/>
      <c r="E43" s="19">
        <f t="shared" si="0"/>
        <v>77</v>
      </c>
      <c r="F43" s="19" t="str">
        <f t="shared" si="1"/>
        <v>B</v>
      </c>
      <c r="G43" s="19">
        <f>IF((COUNTA(T12:AC12)&gt;0),(ROUND((AVERAGE(T43:AD43)),0)),"")</f>
        <v>77</v>
      </c>
      <c r="H43" s="19" t="str">
        <f t="shared" si="2"/>
        <v>B</v>
      </c>
      <c r="I43" s="35">
        <v>1</v>
      </c>
      <c r="J43" s="19" t="str">
        <f t="shared" si="3"/>
        <v>Memiliki kemampuan memahami proses produksi kerajinan tekstil</v>
      </c>
      <c r="K43" s="19">
        <f t="shared" si="4"/>
        <v>77.25</v>
      </c>
      <c r="L43" s="19" t="str">
        <f t="shared" si="5"/>
        <v>B</v>
      </c>
      <c r="M43" s="19">
        <f t="shared" si="6"/>
        <v>77.25</v>
      </c>
      <c r="N43" s="19" t="str">
        <f t="shared" si="7"/>
        <v>B</v>
      </c>
      <c r="O43" s="35">
        <v>1</v>
      </c>
      <c r="P43" s="19" t="str">
        <f t="shared" si="8"/>
        <v>Memiliki ketrampilan mendesain proses produksi karya kerajinan tekstil</v>
      </c>
      <c r="Q43" s="19" t="str">
        <f t="shared" si="9"/>
        <v>B</v>
      </c>
      <c r="R43" s="19" t="str">
        <f t="shared" si="10"/>
        <v/>
      </c>
      <c r="S43" s="18"/>
      <c r="T43" s="1">
        <v>77</v>
      </c>
      <c r="U43" s="1">
        <v>76</v>
      </c>
      <c r="V43" s="1">
        <v>73</v>
      </c>
      <c r="W43" s="1">
        <v>83</v>
      </c>
      <c r="X43" s="1"/>
      <c r="Y43" s="1"/>
      <c r="Z43" s="1"/>
      <c r="AA43" s="1"/>
      <c r="AB43" s="1"/>
      <c r="AC43" s="1"/>
      <c r="AD43" s="1"/>
      <c r="AE43" s="18"/>
      <c r="AF43" s="1">
        <v>78</v>
      </c>
      <c r="AG43" s="1">
        <v>76</v>
      </c>
      <c r="AH43" s="1">
        <v>77</v>
      </c>
      <c r="AI43" s="1">
        <v>78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2300</v>
      </c>
      <c r="C44" s="19" t="s">
        <v>186</v>
      </c>
      <c r="D44" s="18"/>
      <c r="E44" s="19">
        <f t="shared" si="0"/>
        <v>86</v>
      </c>
      <c r="F44" s="19" t="str">
        <f t="shared" si="1"/>
        <v>A</v>
      </c>
      <c r="G44" s="19">
        <f>IF((COUNTA(T12:AC12)&gt;0),(ROUND((AVERAGE(T44:AD44)),0)),"")</f>
        <v>86</v>
      </c>
      <c r="H44" s="19" t="str">
        <f t="shared" si="2"/>
        <v>A</v>
      </c>
      <c r="I44" s="35">
        <v>1</v>
      </c>
      <c r="J44" s="19" t="str">
        <f t="shared" si="3"/>
        <v>Memiliki kemampuan memahami proses produksi kerajinan tekstil</v>
      </c>
      <c r="K44" s="19">
        <f t="shared" si="4"/>
        <v>85.75</v>
      </c>
      <c r="L44" s="19" t="str">
        <f t="shared" si="5"/>
        <v>A</v>
      </c>
      <c r="M44" s="19">
        <f t="shared" si="6"/>
        <v>85.75</v>
      </c>
      <c r="N44" s="19" t="str">
        <f t="shared" si="7"/>
        <v>A</v>
      </c>
      <c r="O44" s="35">
        <v>1</v>
      </c>
      <c r="P44" s="19" t="str">
        <f t="shared" si="8"/>
        <v>Memiliki ketrampilan mendesain proses produksi karya kerajinan tekstil</v>
      </c>
      <c r="Q44" s="19" t="str">
        <f t="shared" si="9"/>
        <v>B</v>
      </c>
      <c r="R44" s="19" t="str">
        <f t="shared" si="10"/>
        <v/>
      </c>
      <c r="S44" s="18"/>
      <c r="T44" s="1">
        <v>84</v>
      </c>
      <c r="U44" s="1">
        <v>85</v>
      </c>
      <c r="V44" s="1">
        <v>86</v>
      </c>
      <c r="W44" s="1">
        <v>88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86</v>
      </c>
      <c r="AH44" s="1">
        <v>87</v>
      </c>
      <c r="AI44" s="1">
        <v>85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2316</v>
      </c>
      <c r="C45" s="19" t="s">
        <v>187</v>
      </c>
      <c r="D45" s="18"/>
      <c r="E45" s="19">
        <f t="shared" si="0"/>
        <v>76</v>
      </c>
      <c r="F45" s="19" t="str">
        <f t="shared" si="1"/>
        <v>B</v>
      </c>
      <c r="G45" s="19">
        <f>IF((COUNTA(T12:AC12)&gt;0),(ROUND((AVERAGE(T45:AD45)),0)),"")</f>
        <v>76</v>
      </c>
      <c r="H45" s="19" t="str">
        <f t="shared" si="2"/>
        <v>B</v>
      </c>
      <c r="I45" s="35">
        <v>1</v>
      </c>
      <c r="J45" s="19" t="str">
        <f t="shared" si="3"/>
        <v>Memiliki kemampuan memahami proses produksi kerajinan tekstil</v>
      </c>
      <c r="K45" s="19">
        <f t="shared" si="4"/>
        <v>78.5</v>
      </c>
      <c r="L45" s="19" t="str">
        <f t="shared" si="5"/>
        <v>B</v>
      </c>
      <c r="M45" s="19">
        <f t="shared" si="6"/>
        <v>78.5</v>
      </c>
      <c r="N45" s="19" t="str">
        <f t="shared" si="7"/>
        <v>B</v>
      </c>
      <c r="O45" s="35">
        <v>1</v>
      </c>
      <c r="P45" s="19" t="str">
        <f t="shared" si="8"/>
        <v>Memiliki ketrampilan mendesain proses produksi karya kerajinan tekstil</v>
      </c>
      <c r="Q45" s="19" t="str">
        <f t="shared" si="9"/>
        <v>B</v>
      </c>
      <c r="R45" s="19" t="str">
        <f t="shared" si="10"/>
        <v/>
      </c>
      <c r="S45" s="18"/>
      <c r="T45" s="1">
        <v>79</v>
      </c>
      <c r="U45" s="1">
        <v>78</v>
      </c>
      <c r="V45" s="1">
        <v>75</v>
      </c>
      <c r="W45" s="1">
        <v>72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76</v>
      </c>
      <c r="AH45" s="1">
        <v>78</v>
      </c>
      <c r="AI45" s="1">
        <v>80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2331</v>
      </c>
      <c r="C46" s="19" t="s">
        <v>188</v>
      </c>
      <c r="D46" s="18"/>
      <c r="E46" s="19">
        <f t="shared" si="0"/>
        <v>86</v>
      </c>
      <c r="F46" s="19" t="str">
        <f t="shared" si="1"/>
        <v>A</v>
      </c>
      <c r="G46" s="19">
        <f>IF((COUNTA(T12:AC12)&gt;0),(ROUND((AVERAGE(T46:AD46)),0)),"")</f>
        <v>86</v>
      </c>
      <c r="H46" s="19" t="str">
        <f t="shared" si="2"/>
        <v>A</v>
      </c>
      <c r="I46" s="35">
        <v>1</v>
      </c>
      <c r="J46" s="19" t="str">
        <f t="shared" si="3"/>
        <v>Memiliki kemampuan memahami proses produksi kerajinan tekstil</v>
      </c>
      <c r="K46" s="19">
        <f t="shared" si="4"/>
        <v>85.25</v>
      </c>
      <c r="L46" s="19" t="str">
        <f t="shared" si="5"/>
        <v>A</v>
      </c>
      <c r="M46" s="19">
        <f t="shared" si="6"/>
        <v>85.25</v>
      </c>
      <c r="N46" s="19" t="str">
        <f t="shared" si="7"/>
        <v>A</v>
      </c>
      <c r="O46" s="35">
        <v>1</v>
      </c>
      <c r="P46" s="19" t="str">
        <f t="shared" si="8"/>
        <v>Memiliki ketrampilan mendesain proses produksi karya kerajinan tekstil</v>
      </c>
      <c r="Q46" s="19" t="str">
        <f t="shared" si="9"/>
        <v>B</v>
      </c>
      <c r="R46" s="19" t="str">
        <f t="shared" si="10"/>
        <v/>
      </c>
      <c r="S46" s="18"/>
      <c r="T46" s="1">
        <v>85</v>
      </c>
      <c r="U46" s="1">
        <v>86</v>
      </c>
      <c r="V46" s="1">
        <v>85</v>
      </c>
      <c r="W46" s="1">
        <v>86</v>
      </c>
      <c r="X46" s="1"/>
      <c r="Y46" s="1"/>
      <c r="Z46" s="1"/>
      <c r="AA46" s="1"/>
      <c r="AB46" s="1"/>
      <c r="AC46" s="1"/>
      <c r="AD46" s="1"/>
      <c r="AE46" s="18"/>
      <c r="AF46" s="1">
        <v>86</v>
      </c>
      <c r="AG46" s="1">
        <v>86</v>
      </c>
      <c r="AH46" s="1">
        <v>84</v>
      </c>
      <c r="AI46" s="1">
        <v>85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2347</v>
      </c>
      <c r="C47" s="19" t="s">
        <v>189</v>
      </c>
      <c r="D47" s="18"/>
      <c r="E47" s="19">
        <f t="shared" si="0"/>
        <v>76</v>
      </c>
      <c r="F47" s="19" t="str">
        <f t="shared" si="1"/>
        <v>B</v>
      </c>
      <c r="G47" s="19">
        <f>IF((COUNTA(T12:AC12)&gt;0),(ROUND((AVERAGE(T47:AD47)),0)),"")</f>
        <v>76</v>
      </c>
      <c r="H47" s="19" t="str">
        <f t="shared" si="2"/>
        <v>B</v>
      </c>
      <c r="I47" s="35">
        <v>1</v>
      </c>
      <c r="J47" s="19" t="str">
        <f t="shared" si="3"/>
        <v>Memiliki kemampuan memahami proses produksi kerajinan tekstil</v>
      </c>
      <c r="K47" s="19">
        <f t="shared" si="4"/>
        <v>78.5</v>
      </c>
      <c r="L47" s="19" t="str">
        <f t="shared" si="5"/>
        <v>B</v>
      </c>
      <c r="M47" s="19">
        <f t="shared" si="6"/>
        <v>78.5</v>
      </c>
      <c r="N47" s="19" t="str">
        <f t="shared" si="7"/>
        <v>B</v>
      </c>
      <c r="O47" s="35">
        <v>1</v>
      </c>
      <c r="P47" s="19" t="str">
        <f t="shared" si="8"/>
        <v>Memiliki ketrampilan mendesain proses produksi karya kerajinan tekstil</v>
      </c>
      <c r="Q47" s="19" t="str">
        <f t="shared" si="9"/>
        <v>B</v>
      </c>
      <c r="R47" s="19" t="str">
        <f t="shared" si="10"/>
        <v/>
      </c>
      <c r="S47" s="18"/>
      <c r="T47" s="1">
        <v>78</v>
      </c>
      <c r="U47" s="1">
        <v>76</v>
      </c>
      <c r="V47" s="1">
        <v>73</v>
      </c>
      <c r="W47" s="1">
        <v>78</v>
      </c>
      <c r="X47" s="1"/>
      <c r="Y47" s="1"/>
      <c r="Z47" s="1"/>
      <c r="AA47" s="1"/>
      <c r="AB47" s="1"/>
      <c r="AC47" s="1"/>
      <c r="AD47" s="1"/>
      <c r="AE47" s="18"/>
      <c r="AF47" s="1">
        <v>78</v>
      </c>
      <c r="AG47" s="1">
        <v>78</v>
      </c>
      <c r="AH47" s="1">
        <v>78</v>
      </c>
      <c r="AI47" s="1">
        <v>80</v>
      </c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E38" activePane="bottomRight" state="frozen"/>
      <selection pane="topRight"/>
      <selection pane="bottomLeft"/>
      <selection pane="bottomRight" activeCell="O48" sqref="O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129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5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2363</v>
      </c>
      <c r="C11" s="19" t="s">
        <v>191</v>
      </c>
      <c r="D11" s="18"/>
      <c r="E11" s="19">
        <f t="shared" ref="E11:E50" si="0">IF((COUNTA(T11:AA11)&gt;0),(ROUND( AVERAGE(T11:AA11),0)),"")</f>
        <v>85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85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proses produksi kerajinan tekstil</v>
      </c>
      <c r="K11" s="19">
        <f t="shared" ref="K11:K50" si="4">IF((COUNTA(AF11:AN11)&gt;0),AVERAGE(AF11:AN11),"")</f>
        <v>81.75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81.75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mendesain proses produksi karya kerajinan tekstil</v>
      </c>
      <c r="Q11" s="19" t="str">
        <f t="shared" ref="Q11:Q50" si="9">IF(COUNTA(BA11)=1,BA11,"")</f>
        <v>A</v>
      </c>
      <c r="R11" s="19" t="str">
        <f t="shared" ref="R11:R50" si="10">IF(AND(COUNTA(BA11)=1,COUNTA(AD11)=1),BA11,"")</f>
        <v/>
      </c>
      <c r="S11" s="18"/>
      <c r="T11" s="1">
        <v>86</v>
      </c>
      <c r="U11" s="1">
        <v>84</v>
      </c>
      <c r="V11" s="1">
        <v>86</v>
      </c>
      <c r="W11" s="1">
        <v>84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82</v>
      </c>
      <c r="AH11" s="1">
        <v>85</v>
      </c>
      <c r="AI11" s="1">
        <v>80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2379</v>
      </c>
      <c r="C12" s="19" t="s">
        <v>192</v>
      </c>
      <c r="D12" s="18"/>
      <c r="E12" s="19">
        <f t="shared" si="0"/>
        <v>85</v>
      </c>
      <c r="F12" s="19" t="str">
        <f t="shared" si="1"/>
        <v>A</v>
      </c>
      <c r="G12" s="19">
        <f>IF((COUNTA(T12:AC12)&gt;0),(ROUND((AVERAGE(T12:AD12)),0)),"")</f>
        <v>85</v>
      </c>
      <c r="H12" s="19" t="str">
        <f t="shared" si="2"/>
        <v>A</v>
      </c>
      <c r="I12" s="35">
        <v>1</v>
      </c>
      <c r="J12" s="19" t="str">
        <f t="shared" si="3"/>
        <v>Memiliki kemampuan memahami proses produksi kerajinan tekstil</v>
      </c>
      <c r="K12" s="19">
        <f t="shared" si="4"/>
        <v>82.75</v>
      </c>
      <c r="L12" s="19" t="str">
        <f t="shared" si="5"/>
        <v>B</v>
      </c>
      <c r="M12" s="19">
        <f t="shared" si="6"/>
        <v>82.75</v>
      </c>
      <c r="N12" s="19" t="str">
        <f t="shared" si="7"/>
        <v>B</v>
      </c>
      <c r="O12" s="35">
        <v>1</v>
      </c>
      <c r="P12" s="19" t="str">
        <f t="shared" si="8"/>
        <v>Memiliki ketrampilan mendesain proses produksi karya kerajinan tekstil</v>
      </c>
      <c r="Q12" s="19" t="str">
        <f t="shared" si="9"/>
        <v>A</v>
      </c>
      <c r="R12" s="19" t="str">
        <f t="shared" si="10"/>
        <v/>
      </c>
      <c r="S12" s="18"/>
      <c r="T12" s="1">
        <v>85</v>
      </c>
      <c r="U12" s="1">
        <v>86</v>
      </c>
      <c r="V12" s="1">
        <v>84</v>
      </c>
      <c r="W12" s="1">
        <v>85</v>
      </c>
      <c r="X12" s="1"/>
      <c r="Y12" s="1"/>
      <c r="Z12" s="1"/>
      <c r="AA12" s="1"/>
      <c r="AB12" s="1"/>
      <c r="AC12" s="1"/>
      <c r="AD12" s="1"/>
      <c r="AE12" s="18"/>
      <c r="AF12" s="1">
        <v>82</v>
      </c>
      <c r="AG12" s="1">
        <v>84</v>
      </c>
      <c r="AH12" s="1">
        <v>85</v>
      </c>
      <c r="AI12" s="1">
        <v>80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2395</v>
      </c>
      <c r="C13" s="19" t="s">
        <v>193</v>
      </c>
      <c r="D13" s="18"/>
      <c r="E13" s="19">
        <f t="shared" si="0"/>
        <v>88</v>
      </c>
      <c r="F13" s="19" t="str">
        <f t="shared" si="1"/>
        <v>A</v>
      </c>
      <c r="G13" s="19">
        <f>IF((COUNTA(T12:AC12)&gt;0),(ROUND((AVERAGE(T13:AD13)),0)),"")</f>
        <v>88</v>
      </c>
      <c r="H13" s="19" t="str">
        <f t="shared" si="2"/>
        <v>A</v>
      </c>
      <c r="I13" s="35">
        <v>1</v>
      </c>
      <c r="J13" s="19" t="str">
        <f t="shared" si="3"/>
        <v>Memiliki kemampuan memahami proses produksi kerajinan tekstil</v>
      </c>
      <c r="K13" s="19">
        <f t="shared" si="4"/>
        <v>84.5</v>
      </c>
      <c r="L13" s="19" t="str">
        <f t="shared" si="5"/>
        <v>A</v>
      </c>
      <c r="M13" s="19">
        <f t="shared" si="6"/>
        <v>84.5</v>
      </c>
      <c r="N13" s="19" t="str">
        <f t="shared" si="7"/>
        <v>A</v>
      </c>
      <c r="O13" s="35">
        <v>1</v>
      </c>
      <c r="P13" s="19" t="str">
        <f t="shared" si="8"/>
        <v>Memiliki ketrampilan mendesain proses produksi karya kerajinan tekstil</v>
      </c>
      <c r="Q13" s="19" t="str">
        <f t="shared" si="9"/>
        <v>A</v>
      </c>
      <c r="R13" s="19" t="str">
        <f t="shared" si="10"/>
        <v/>
      </c>
      <c r="S13" s="18"/>
      <c r="T13" s="1">
        <v>86</v>
      </c>
      <c r="U13" s="1">
        <v>94</v>
      </c>
      <c r="V13" s="1">
        <v>80</v>
      </c>
      <c r="W13" s="1">
        <v>92</v>
      </c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86</v>
      </c>
      <c r="AH13" s="1">
        <v>85</v>
      </c>
      <c r="AI13" s="1">
        <v>83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227</v>
      </c>
      <c r="FI13" s="41" t="s">
        <v>229</v>
      </c>
      <c r="FJ13" s="39">
        <v>1241</v>
      </c>
      <c r="FK13" s="39">
        <v>1251</v>
      </c>
    </row>
    <row r="14" spans="1:167" x14ac:dyDescent="0.25">
      <c r="A14" s="19">
        <v>4</v>
      </c>
      <c r="B14" s="19">
        <v>2411</v>
      </c>
      <c r="C14" s="19" t="s">
        <v>194</v>
      </c>
      <c r="D14" s="18"/>
      <c r="E14" s="19">
        <f t="shared" si="0"/>
        <v>77</v>
      </c>
      <c r="F14" s="19" t="str">
        <f t="shared" si="1"/>
        <v>B</v>
      </c>
      <c r="G14" s="19">
        <f>IF((COUNTA(T12:AC12)&gt;0),(ROUND((AVERAGE(T14:AD14)),0)),"")</f>
        <v>77</v>
      </c>
      <c r="H14" s="19" t="str">
        <f t="shared" si="2"/>
        <v>B</v>
      </c>
      <c r="I14" s="35">
        <v>1</v>
      </c>
      <c r="J14" s="19" t="str">
        <f t="shared" si="3"/>
        <v>Memiliki kemampuan memahami proses produksi kerajinan tekstil</v>
      </c>
      <c r="K14" s="19">
        <f t="shared" si="4"/>
        <v>80</v>
      </c>
      <c r="L14" s="19" t="str">
        <f t="shared" si="5"/>
        <v>B</v>
      </c>
      <c r="M14" s="19">
        <f t="shared" si="6"/>
        <v>80</v>
      </c>
      <c r="N14" s="19" t="str">
        <f t="shared" si="7"/>
        <v>B</v>
      </c>
      <c r="O14" s="35">
        <v>1</v>
      </c>
      <c r="P14" s="19" t="str">
        <f t="shared" si="8"/>
        <v>Memiliki ketrampilan mendesain proses produksi karya kerajinan tekstil</v>
      </c>
      <c r="Q14" s="19" t="str">
        <f t="shared" si="9"/>
        <v>B</v>
      </c>
      <c r="R14" s="19" t="str">
        <f t="shared" si="10"/>
        <v/>
      </c>
      <c r="S14" s="18"/>
      <c r="T14" s="1">
        <v>78</v>
      </c>
      <c r="U14" s="1">
        <v>74</v>
      </c>
      <c r="V14" s="1">
        <v>78</v>
      </c>
      <c r="W14" s="1">
        <v>79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78</v>
      </c>
      <c r="AH14" s="1">
        <v>83</v>
      </c>
      <c r="AI14" s="1">
        <v>79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2427</v>
      </c>
      <c r="C15" s="19" t="s">
        <v>195</v>
      </c>
      <c r="D15" s="18"/>
      <c r="E15" s="19">
        <f t="shared" si="0"/>
        <v>82</v>
      </c>
      <c r="F15" s="19" t="str">
        <f t="shared" si="1"/>
        <v>B</v>
      </c>
      <c r="G15" s="19">
        <f>IF((COUNTA(T12:AC12)&gt;0),(ROUND((AVERAGE(T15:AD15)),0)),"")</f>
        <v>82</v>
      </c>
      <c r="H15" s="19" t="str">
        <f t="shared" si="2"/>
        <v>B</v>
      </c>
      <c r="I15" s="35">
        <v>1</v>
      </c>
      <c r="J15" s="19" t="str">
        <f t="shared" si="3"/>
        <v>Memiliki kemampuan memahami proses produksi kerajinan tekstil</v>
      </c>
      <c r="K15" s="19">
        <f t="shared" si="4"/>
        <v>79.75</v>
      </c>
      <c r="L15" s="19" t="str">
        <f t="shared" si="5"/>
        <v>B</v>
      </c>
      <c r="M15" s="19">
        <f t="shared" si="6"/>
        <v>79.75</v>
      </c>
      <c r="N15" s="19" t="str">
        <f t="shared" si="7"/>
        <v>B</v>
      </c>
      <c r="O15" s="35">
        <v>1</v>
      </c>
      <c r="P15" s="19" t="str">
        <f t="shared" si="8"/>
        <v>Memiliki ketrampilan mendesain proses produksi karya kerajinan tekstil</v>
      </c>
      <c r="Q15" s="19" t="str">
        <f t="shared" si="9"/>
        <v>B</v>
      </c>
      <c r="R15" s="19" t="str">
        <f t="shared" si="10"/>
        <v/>
      </c>
      <c r="S15" s="18"/>
      <c r="T15" s="1">
        <v>78</v>
      </c>
      <c r="U15" s="1">
        <v>84</v>
      </c>
      <c r="V15" s="1">
        <v>80</v>
      </c>
      <c r="W15" s="1">
        <v>85</v>
      </c>
      <c r="X15" s="1"/>
      <c r="Y15" s="1"/>
      <c r="Z15" s="1"/>
      <c r="AA15" s="1"/>
      <c r="AB15" s="1"/>
      <c r="AC15" s="1"/>
      <c r="AD15" s="1"/>
      <c r="AE15" s="18"/>
      <c r="AF15" s="1">
        <v>78</v>
      </c>
      <c r="AG15" s="1">
        <v>80</v>
      </c>
      <c r="AH15" s="1">
        <v>78</v>
      </c>
      <c r="AI15" s="1">
        <v>83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228</v>
      </c>
      <c r="FI15" s="41" t="s">
        <v>230</v>
      </c>
      <c r="FJ15" s="39">
        <v>1242</v>
      </c>
      <c r="FK15" s="39">
        <v>1252</v>
      </c>
    </row>
    <row r="16" spans="1:167" x14ac:dyDescent="0.25">
      <c r="A16" s="19">
        <v>6</v>
      </c>
      <c r="B16" s="19">
        <v>2443</v>
      </c>
      <c r="C16" s="19" t="s">
        <v>196</v>
      </c>
      <c r="D16" s="18"/>
      <c r="E16" s="19">
        <f t="shared" si="0"/>
        <v>81</v>
      </c>
      <c r="F16" s="19" t="str">
        <f t="shared" si="1"/>
        <v>B</v>
      </c>
      <c r="G16" s="19">
        <f>IF((COUNTA(T12:AC12)&gt;0),(ROUND((AVERAGE(T16:AD16)),0)),"")</f>
        <v>81</v>
      </c>
      <c r="H16" s="19" t="str">
        <f t="shared" si="2"/>
        <v>B</v>
      </c>
      <c r="I16" s="35">
        <v>1</v>
      </c>
      <c r="J16" s="19" t="str">
        <f t="shared" si="3"/>
        <v>Memiliki kemampuan memahami proses produksi kerajinan tekstil</v>
      </c>
      <c r="K16" s="19">
        <f t="shared" si="4"/>
        <v>80.75</v>
      </c>
      <c r="L16" s="19" t="str">
        <f t="shared" si="5"/>
        <v>B</v>
      </c>
      <c r="M16" s="19">
        <f t="shared" si="6"/>
        <v>80.75</v>
      </c>
      <c r="N16" s="19" t="str">
        <f t="shared" si="7"/>
        <v>B</v>
      </c>
      <c r="O16" s="35">
        <v>1</v>
      </c>
      <c r="P16" s="19" t="str">
        <f t="shared" si="8"/>
        <v>Memiliki ketrampilan mendesain proses produksi karya kerajinan tekstil</v>
      </c>
      <c r="Q16" s="19" t="str">
        <f t="shared" si="9"/>
        <v>B</v>
      </c>
      <c r="R16" s="19" t="str">
        <f t="shared" si="10"/>
        <v/>
      </c>
      <c r="S16" s="18"/>
      <c r="T16" s="1">
        <v>80</v>
      </c>
      <c r="U16" s="1">
        <v>82</v>
      </c>
      <c r="V16" s="1">
        <v>78</v>
      </c>
      <c r="W16" s="1">
        <v>82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85</v>
      </c>
      <c r="AI16" s="1">
        <v>78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2459</v>
      </c>
      <c r="C17" s="19" t="s">
        <v>197</v>
      </c>
      <c r="D17" s="18"/>
      <c r="E17" s="19">
        <f t="shared" si="0"/>
        <v>81</v>
      </c>
      <c r="F17" s="19" t="str">
        <f t="shared" si="1"/>
        <v>B</v>
      </c>
      <c r="G17" s="19">
        <f>IF((COUNTA(T12:AC12)&gt;0),(ROUND((AVERAGE(T17:AD17)),0)),"")</f>
        <v>81</v>
      </c>
      <c r="H17" s="19" t="str">
        <f t="shared" si="2"/>
        <v>B</v>
      </c>
      <c r="I17" s="35">
        <v>1</v>
      </c>
      <c r="J17" s="19" t="str">
        <f t="shared" si="3"/>
        <v>Memiliki kemampuan memahami proses produksi kerajinan tekstil</v>
      </c>
      <c r="K17" s="19">
        <f t="shared" si="4"/>
        <v>80</v>
      </c>
      <c r="L17" s="19" t="str">
        <f t="shared" si="5"/>
        <v>B</v>
      </c>
      <c r="M17" s="19">
        <f t="shared" si="6"/>
        <v>80</v>
      </c>
      <c r="N17" s="19" t="str">
        <f t="shared" si="7"/>
        <v>B</v>
      </c>
      <c r="O17" s="35">
        <v>1</v>
      </c>
      <c r="P17" s="19" t="str">
        <f t="shared" si="8"/>
        <v>Memiliki ketrampilan mendesain proses produksi karya kerajinan tekstil</v>
      </c>
      <c r="Q17" s="19" t="str">
        <f t="shared" si="9"/>
        <v>B</v>
      </c>
      <c r="R17" s="19" t="str">
        <f t="shared" si="10"/>
        <v/>
      </c>
      <c r="S17" s="18"/>
      <c r="T17" s="1">
        <v>85</v>
      </c>
      <c r="U17" s="1">
        <v>82</v>
      </c>
      <c r="V17" s="1">
        <v>80</v>
      </c>
      <c r="W17" s="1">
        <v>76</v>
      </c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1">
        <v>80</v>
      </c>
      <c r="AH17" s="1">
        <v>78</v>
      </c>
      <c r="AI17" s="1">
        <v>80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/>
      <c r="FI17" s="41"/>
      <c r="FJ17" s="39">
        <v>1243</v>
      </c>
      <c r="FK17" s="39">
        <v>1253</v>
      </c>
    </row>
    <row r="18" spans="1:167" x14ac:dyDescent="0.25">
      <c r="A18" s="19">
        <v>8</v>
      </c>
      <c r="B18" s="19">
        <v>2491</v>
      </c>
      <c r="C18" s="19" t="s">
        <v>198</v>
      </c>
      <c r="D18" s="18"/>
      <c r="E18" s="19">
        <f t="shared" si="0"/>
        <v>80</v>
      </c>
      <c r="F18" s="19" t="str">
        <f t="shared" si="1"/>
        <v>B</v>
      </c>
      <c r="G18" s="19">
        <f>IF((COUNTA(T12:AC12)&gt;0),(ROUND((AVERAGE(T18:AD18)),0)),"")</f>
        <v>80</v>
      </c>
      <c r="H18" s="19" t="str">
        <f t="shared" si="2"/>
        <v>B</v>
      </c>
      <c r="I18" s="35">
        <v>1</v>
      </c>
      <c r="J18" s="19" t="str">
        <f t="shared" si="3"/>
        <v>Memiliki kemampuan memahami proses produksi kerajinan tekstil</v>
      </c>
      <c r="K18" s="19">
        <f t="shared" si="4"/>
        <v>79.25</v>
      </c>
      <c r="L18" s="19" t="str">
        <f t="shared" si="5"/>
        <v>B</v>
      </c>
      <c r="M18" s="19">
        <f t="shared" si="6"/>
        <v>79.25</v>
      </c>
      <c r="N18" s="19" t="str">
        <f t="shared" si="7"/>
        <v>B</v>
      </c>
      <c r="O18" s="35">
        <v>1</v>
      </c>
      <c r="P18" s="19" t="str">
        <f t="shared" si="8"/>
        <v>Memiliki ketrampilan mendesain proses produksi karya kerajinan tekstil</v>
      </c>
      <c r="Q18" s="19" t="str">
        <f t="shared" si="9"/>
        <v>B</v>
      </c>
      <c r="R18" s="19" t="str">
        <f t="shared" si="10"/>
        <v/>
      </c>
      <c r="S18" s="18"/>
      <c r="T18" s="1">
        <v>78</v>
      </c>
      <c r="U18" s="1">
        <v>82</v>
      </c>
      <c r="V18" s="1">
        <v>78</v>
      </c>
      <c r="W18" s="1">
        <v>82</v>
      </c>
      <c r="X18" s="1"/>
      <c r="Y18" s="1"/>
      <c r="Z18" s="1"/>
      <c r="AA18" s="1"/>
      <c r="AB18" s="1"/>
      <c r="AC18" s="1"/>
      <c r="AD18" s="1"/>
      <c r="AE18" s="18"/>
      <c r="AF18" s="1">
        <v>78</v>
      </c>
      <c r="AG18" s="1">
        <v>80</v>
      </c>
      <c r="AH18" s="1">
        <v>79</v>
      </c>
      <c r="AI18" s="1">
        <v>80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2507</v>
      </c>
      <c r="C19" s="19" t="s">
        <v>199</v>
      </c>
      <c r="D19" s="18"/>
      <c r="E19" s="19">
        <f t="shared" si="0"/>
        <v>80</v>
      </c>
      <c r="F19" s="19" t="str">
        <f t="shared" si="1"/>
        <v>B</v>
      </c>
      <c r="G19" s="19">
        <f>IF((COUNTA(T12:AC12)&gt;0),(ROUND((AVERAGE(T19:AD19)),0)),"")</f>
        <v>80</v>
      </c>
      <c r="H19" s="19" t="str">
        <f t="shared" si="2"/>
        <v>B</v>
      </c>
      <c r="I19" s="35">
        <v>1</v>
      </c>
      <c r="J19" s="19" t="str">
        <f t="shared" si="3"/>
        <v>Memiliki kemampuan memahami proses produksi kerajinan tekstil</v>
      </c>
      <c r="K19" s="19">
        <f t="shared" si="4"/>
        <v>80.5</v>
      </c>
      <c r="L19" s="19" t="str">
        <f t="shared" si="5"/>
        <v>B</v>
      </c>
      <c r="M19" s="19">
        <f t="shared" si="6"/>
        <v>80.5</v>
      </c>
      <c r="N19" s="19" t="str">
        <f t="shared" si="7"/>
        <v>B</v>
      </c>
      <c r="O19" s="35">
        <v>1</v>
      </c>
      <c r="P19" s="19" t="str">
        <f t="shared" si="8"/>
        <v>Memiliki ketrampilan mendesain proses produksi karya kerajinan tekstil</v>
      </c>
      <c r="Q19" s="19" t="str">
        <f t="shared" si="9"/>
        <v>B</v>
      </c>
      <c r="R19" s="19" t="str">
        <f t="shared" si="10"/>
        <v/>
      </c>
      <c r="S19" s="18"/>
      <c r="T19" s="1">
        <v>82</v>
      </c>
      <c r="U19" s="1">
        <v>76</v>
      </c>
      <c r="V19" s="1">
        <v>78</v>
      </c>
      <c r="W19" s="1">
        <v>84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82</v>
      </c>
      <c r="AH19" s="1">
        <v>80</v>
      </c>
      <c r="AI19" s="1">
        <v>80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1244</v>
      </c>
      <c r="FK19" s="39">
        <v>1254</v>
      </c>
    </row>
    <row r="20" spans="1:167" x14ac:dyDescent="0.25">
      <c r="A20" s="19">
        <v>10</v>
      </c>
      <c r="B20" s="19">
        <v>2523</v>
      </c>
      <c r="C20" s="19" t="s">
        <v>200</v>
      </c>
      <c r="D20" s="18"/>
      <c r="E20" s="19">
        <f t="shared" si="0"/>
        <v>84</v>
      </c>
      <c r="F20" s="19" t="str">
        <f t="shared" si="1"/>
        <v>B</v>
      </c>
      <c r="G20" s="19">
        <f>IF((COUNTA(T12:AC12)&gt;0),(ROUND((AVERAGE(T20:AD20)),0)),"")</f>
        <v>84</v>
      </c>
      <c r="H20" s="19" t="str">
        <f t="shared" si="2"/>
        <v>B</v>
      </c>
      <c r="I20" s="35">
        <v>1</v>
      </c>
      <c r="J20" s="19" t="str">
        <f t="shared" si="3"/>
        <v>Memiliki kemampuan memahami proses produksi kerajinan tekstil</v>
      </c>
      <c r="K20" s="19">
        <f t="shared" si="4"/>
        <v>82.25</v>
      </c>
      <c r="L20" s="19" t="str">
        <f t="shared" si="5"/>
        <v>B</v>
      </c>
      <c r="M20" s="19">
        <f t="shared" si="6"/>
        <v>82.25</v>
      </c>
      <c r="N20" s="19" t="str">
        <f t="shared" si="7"/>
        <v>B</v>
      </c>
      <c r="O20" s="35">
        <v>1</v>
      </c>
      <c r="P20" s="19" t="str">
        <f t="shared" si="8"/>
        <v>Memiliki ketrampilan mendesain proses produksi karya kerajinan tekstil</v>
      </c>
      <c r="Q20" s="19" t="str">
        <f t="shared" si="9"/>
        <v>B</v>
      </c>
      <c r="R20" s="19" t="str">
        <f t="shared" si="10"/>
        <v/>
      </c>
      <c r="S20" s="18"/>
      <c r="T20" s="1">
        <v>86</v>
      </c>
      <c r="U20" s="1">
        <v>86</v>
      </c>
      <c r="V20" s="1">
        <v>80</v>
      </c>
      <c r="W20" s="1">
        <v>83</v>
      </c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84</v>
      </c>
      <c r="AH20" s="1">
        <v>78</v>
      </c>
      <c r="AI20" s="1">
        <v>85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2539</v>
      </c>
      <c r="C21" s="19" t="s">
        <v>201</v>
      </c>
      <c r="D21" s="18"/>
      <c r="E21" s="19">
        <f t="shared" si="0"/>
        <v>79</v>
      </c>
      <c r="F21" s="19" t="str">
        <f t="shared" si="1"/>
        <v>B</v>
      </c>
      <c r="G21" s="19">
        <f>IF((COUNTA(T12:AC12)&gt;0),(ROUND((AVERAGE(T21:AD21)),0)),"")</f>
        <v>79</v>
      </c>
      <c r="H21" s="19" t="str">
        <f t="shared" si="2"/>
        <v>B</v>
      </c>
      <c r="I21" s="35">
        <v>1</v>
      </c>
      <c r="J21" s="19" t="str">
        <f t="shared" si="3"/>
        <v>Memiliki kemampuan memahami proses produksi kerajinan tekstil</v>
      </c>
      <c r="K21" s="19">
        <f t="shared" si="4"/>
        <v>81.5</v>
      </c>
      <c r="L21" s="19" t="str">
        <f t="shared" si="5"/>
        <v>B</v>
      </c>
      <c r="M21" s="19">
        <f t="shared" si="6"/>
        <v>81.5</v>
      </c>
      <c r="N21" s="19" t="str">
        <f t="shared" si="7"/>
        <v>B</v>
      </c>
      <c r="O21" s="35">
        <v>1</v>
      </c>
      <c r="P21" s="19" t="str">
        <f t="shared" si="8"/>
        <v>Memiliki ketrampilan mendesain proses produksi karya kerajinan tekstil</v>
      </c>
      <c r="Q21" s="19" t="str">
        <f t="shared" si="9"/>
        <v>B</v>
      </c>
      <c r="R21" s="19" t="str">
        <f t="shared" si="10"/>
        <v/>
      </c>
      <c r="S21" s="18"/>
      <c r="T21" s="1">
        <v>80</v>
      </c>
      <c r="U21" s="1">
        <v>80</v>
      </c>
      <c r="V21" s="1">
        <v>80</v>
      </c>
      <c r="W21" s="1">
        <v>77</v>
      </c>
      <c r="X21" s="1"/>
      <c r="Y21" s="1"/>
      <c r="Z21" s="1"/>
      <c r="AA21" s="1"/>
      <c r="AB21" s="1"/>
      <c r="AC21" s="1"/>
      <c r="AD21" s="1"/>
      <c r="AE21" s="18"/>
      <c r="AF21" s="1">
        <v>78</v>
      </c>
      <c r="AG21" s="1">
        <v>80</v>
      </c>
      <c r="AH21" s="1">
        <v>83</v>
      </c>
      <c r="AI21" s="1">
        <v>85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1245</v>
      </c>
      <c r="FK21" s="39">
        <v>1255</v>
      </c>
    </row>
    <row r="22" spans="1:167" x14ac:dyDescent="0.25">
      <c r="A22" s="19">
        <v>12</v>
      </c>
      <c r="B22" s="19">
        <v>2555</v>
      </c>
      <c r="C22" s="19" t="s">
        <v>202</v>
      </c>
      <c r="D22" s="18"/>
      <c r="E22" s="19">
        <f t="shared" si="0"/>
        <v>79</v>
      </c>
      <c r="F22" s="19" t="str">
        <f t="shared" si="1"/>
        <v>B</v>
      </c>
      <c r="G22" s="19">
        <f>IF((COUNTA(T12:AC12)&gt;0),(ROUND((AVERAGE(T22:AD22)),0)),"")</f>
        <v>79</v>
      </c>
      <c r="H22" s="19" t="str">
        <f t="shared" si="2"/>
        <v>B</v>
      </c>
      <c r="I22" s="35">
        <v>1</v>
      </c>
      <c r="J22" s="19" t="str">
        <f t="shared" si="3"/>
        <v>Memiliki kemampuan memahami proses produksi kerajinan tekstil</v>
      </c>
      <c r="K22" s="19">
        <f t="shared" si="4"/>
        <v>80.5</v>
      </c>
      <c r="L22" s="19" t="str">
        <f t="shared" si="5"/>
        <v>B</v>
      </c>
      <c r="M22" s="19">
        <f t="shared" si="6"/>
        <v>80.5</v>
      </c>
      <c r="N22" s="19" t="str">
        <f t="shared" si="7"/>
        <v>B</v>
      </c>
      <c r="O22" s="35">
        <v>1</v>
      </c>
      <c r="P22" s="19" t="str">
        <f t="shared" si="8"/>
        <v>Memiliki ketrampilan mendesain proses produksi karya kerajinan tekstil</v>
      </c>
      <c r="Q22" s="19" t="str">
        <f t="shared" si="9"/>
        <v>B</v>
      </c>
      <c r="R22" s="19" t="str">
        <f t="shared" si="10"/>
        <v/>
      </c>
      <c r="S22" s="18"/>
      <c r="T22" s="1">
        <v>78</v>
      </c>
      <c r="U22" s="1">
        <v>82</v>
      </c>
      <c r="V22" s="1">
        <v>80</v>
      </c>
      <c r="W22" s="1">
        <v>75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82</v>
      </c>
      <c r="AH22" s="1">
        <v>80</v>
      </c>
      <c r="AI22" s="1">
        <v>80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2571</v>
      </c>
      <c r="C23" s="19" t="s">
        <v>203</v>
      </c>
      <c r="D23" s="18"/>
      <c r="E23" s="19">
        <f t="shared" si="0"/>
        <v>83</v>
      </c>
      <c r="F23" s="19" t="str">
        <f t="shared" si="1"/>
        <v>B</v>
      </c>
      <c r="G23" s="19">
        <f>IF((COUNTA(T12:AC12)&gt;0),(ROUND((AVERAGE(T23:AD23)),0)),"")</f>
        <v>83</v>
      </c>
      <c r="H23" s="19" t="str">
        <f t="shared" si="2"/>
        <v>B</v>
      </c>
      <c r="I23" s="35">
        <v>1</v>
      </c>
      <c r="J23" s="19" t="str">
        <f t="shared" si="3"/>
        <v>Memiliki kemampuan memahami proses produksi kerajinan tekstil</v>
      </c>
      <c r="K23" s="19">
        <f t="shared" si="4"/>
        <v>80.75</v>
      </c>
      <c r="L23" s="19" t="str">
        <f t="shared" si="5"/>
        <v>B</v>
      </c>
      <c r="M23" s="19">
        <f t="shared" si="6"/>
        <v>80.75</v>
      </c>
      <c r="N23" s="19" t="str">
        <f t="shared" si="7"/>
        <v>B</v>
      </c>
      <c r="O23" s="35">
        <v>1</v>
      </c>
      <c r="P23" s="19" t="str">
        <f t="shared" si="8"/>
        <v>Memiliki ketrampilan mendesain proses produksi karya kerajinan tekstil</v>
      </c>
      <c r="Q23" s="19" t="str">
        <f t="shared" si="9"/>
        <v>B</v>
      </c>
      <c r="R23" s="19" t="str">
        <f t="shared" si="10"/>
        <v/>
      </c>
      <c r="S23" s="18"/>
      <c r="T23" s="1">
        <v>86</v>
      </c>
      <c r="U23" s="1">
        <v>84</v>
      </c>
      <c r="V23" s="1">
        <v>78</v>
      </c>
      <c r="W23" s="1">
        <v>85</v>
      </c>
      <c r="X23" s="1"/>
      <c r="Y23" s="1"/>
      <c r="Z23" s="1"/>
      <c r="AA23" s="1"/>
      <c r="AB23" s="1"/>
      <c r="AC23" s="1"/>
      <c r="AD23" s="1"/>
      <c r="AE23" s="18"/>
      <c r="AF23" s="1">
        <v>82</v>
      </c>
      <c r="AG23" s="1">
        <v>84</v>
      </c>
      <c r="AH23" s="1">
        <v>78</v>
      </c>
      <c r="AI23" s="1">
        <v>79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1246</v>
      </c>
      <c r="FK23" s="39">
        <v>1256</v>
      </c>
    </row>
    <row r="24" spans="1:167" x14ac:dyDescent="0.25">
      <c r="A24" s="19">
        <v>14</v>
      </c>
      <c r="B24" s="19">
        <v>2587</v>
      </c>
      <c r="C24" s="19" t="s">
        <v>204</v>
      </c>
      <c r="D24" s="18"/>
      <c r="E24" s="19">
        <f t="shared" si="0"/>
        <v>78</v>
      </c>
      <c r="F24" s="19" t="str">
        <f t="shared" si="1"/>
        <v>B</v>
      </c>
      <c r="G24" s="19">
        <f>IF((COUNTA(T12:AC12)&gt;0),(ROUND((AVERAGE(T24:AD24)),0)),"")</f>
        <v>78</v>
      </c>
      <c r="H24" s="19" t="str">
        <f t="shared" si="2"/>
        <v>B</v>
      </c>
      <c r="I24" s="35">
        <v>1</v>
      </c>
      <c r="J24" s="19" t="str">
        <f t="shared" si="3"/>
        <v>Memiliki kemampuan memahami proses produksi kerajinan tekstil</v>
      </c>
      <c r="K24" s="19">
        <f t="shared" si="4"/>
        <v>78</v>
      </c>
      <c r="L24" s="19" t="str">
        <f t="shared" si="5"/>
        <v>B</v>
      </c>
      <c r="M24" s="19">
        <f t="shared" si="6"/>
        <v>78</v>
      </c>
      <c r="N24" s="19" t="str">
        <f t="shared" si="7"/>
        <v>B</v>
      </c>
      <c r="O24" s="35">
        <v>1</v>
      </c>
      <c r="P24" s="19" t="str">
        <f t="shared" si="8"/>
        <v>Memiliki ketrampilan mendesain proses produksi karya kerajinan tekstil</v>
      </c>
      <c r="Q24" s="19" t="str">
        <f t="shared" si="9"/>
        <v>B</v>
      </c>
      <c r="R24" s="19" t="str">
        <f t="shared" si="10"/>
        <v/>
      </c>
      <c r="S24" s="18"/>
      <c r="T24" s="1">
        <v>75</v>
      </c>
      <c r="U24" s="1">
        <v>82</v>
      </c>
      <c r="V24" s="1">
        <v>73</v>
      </c>
      <c r="W24" s="1">
        <v>83</v>
      </c>
      <c r="X24" s="1"/>
      <c r="Y24" s="1"/>
      <c r="Z24" s="1"/>
      <c r="AA24" s="1"/>
      <c r="AB24" s="1"/>
      <c r="AC24" s="1"/>
      <c r="AD24" s="1"/>
      <c r="AE24" s="18"/>
      <c r="AF24" s="1">
        <v>76</v>
      </c>
      <c r="AG24" s="1">
        <v>78</v>
      </c>
      <c r="AH24" s="1">
        <v>78</v>
      </c>
      <c r="AI24" s="1">
        <v>80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2603</v>
      </c>
      <c r="C25" s="19" t="s">
        <v>205</v>
      </c>
      <c r="D25" s="18"/>
      <c r="E25" s="19">
        <f t="shared" si="0"/>
        <v>85</v>
      </c>
      <c r="F25" s="19" t="str">
        <f t="shared" si="1"/>
        <v>A</v>
      </c>
      <c r="G25" s="19">
        <f>IF((COUNTA(T12:AC12)&gt;0),(ROUND((AVERAGE(T25:AD25)),0)),"")</f>
        <v>85</v>
      </c>
      <c r="H25" s="19" t="str">
        <f t="shared" si="2"/>
        <v>A</v>
      </c>
      <c r="I25" s="35">
        <v>1</v>
      </c>
      <c r="J25" s="19" t="str">
        <f t="shared" si="3"/>
        <v>Memiliki kemampuan memahami proses produksi kerajinan tekstil</v>
      </c>
      <c r="K25" s="19">
        <f t="shared" si="4"/>
        <v>84.75</v>
      </c>
      <c r="L25" s="19" t="str">
        <f t="shared" si="5"/>
        <v>A</v>
      </c>
      <c r="M25" s="19">
        <f t="shared" si="6"/>
        <v>84.75</v>
      </c>
      <c r="N25" s="19" t="str">
        <f t="shared" si="7"/>
        <v>A</v>
      </c>
      <c r="O25" s="35">
        <v>1</v>
      </c>
      <c r="P25" s="19" t="str">
        <f t="shared" si="8"/>
        <v>Memiliki ketrampilan mendesain proses produksi karya kerajinan tekstil</v>
      </c>
      <c r="Q25" s="19" t="str">
        <f t="shared" si="9"/>
        <v>B</v>
      </c>
      <c r="R25" s="19" t="str">
        <f t="shared" si="10"/>
        <v/>
      </c>
      <c r="S25" s="18"/>
      <c r="T25" s="1">
        <v>86</v>
      </c>
      <c r="U25" s="1">
        <v>82</v>
      </c>
      <c r="V25" s="1">
        <v>86</v>
      </c>
      <c r="W25" s="1">
        <v>86</v>
      </c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84</v>
      </c>
      <c r="AH25" s="1">
        <v>85</v>
      </c>
      <c r="AI25" s="1">
        <v>86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1247</v>
      </c>
      <c r="FK25" s="39">
        <v>1257</v>
      </c>
    </row>
    <row r="26" spans="1:167" x14ac:dyDescent="0.25">
      <c r="A26" s="19">
        <v>16</v>
      </c>
      <c r="B26" s="19">
        <v>2619</v>
      </c>
      <c r="C26" s="19" t="s">
        <v>206</v>
      </c>
      <c r="D26" s="18"/>
      <c r="E26" s="19">
        <f t="shared" si="0"/>
        <v>77</v>
      </c>
      <c r="F26" s="19" t="str">
        <f t="shared" si="1"/>
        <v>B</v>
      </c>
      <c r="G26" s="19">
        <f>IF((COUNTA(T12:AC12)&gt;0),(ROUND((AVERAGE(T26:AD26)),0)),"")</f>
        <v>77</v>
      </c>
      <c r="H26" s="19" t="str">
        <f t="shared" si="2"/>
        <v>B</v>
      </c>
      <c r="I26" s="35">
        <v>1</v>
      </c>
      <c r="J26" s="19" t="str">
        <f t="shared" si="3"/>
        <v>Memiliki kemampuan memahami proses produksi kerajinan tekstil</v>
      </c>
      <c r="K26" s="19">
        <f t="shared" si="4"/>
        <v>77.75</v>
      </c>
      <c r="L26" s="19" t="str">
        <f t="shared" si="5"/>
        <v>B</v>
      </c>
      <c r="M26" s="19">
        <f t="shared" si="6"/>
        <v>77.75</v>
      </c>
      <c r="N26" s="19" t="str">
        <f t="shared" si="7"/>
        <v>B</v>
      </c>
      <c r="O26" s="35">
        <v>1</v>
      </c>
      <c r="P26" s="19" t="str">
        <f t="shared" si="8"/>
        <v>Memiliki ketrampilan mendesain proses produksi karya kerajinan tekstil</v>
      </c>
      <c r="Q26" s="19" t="str">
        <f t="shared" si="9"/>
        <v>B</v>
      </c>
      <c r="R26" s="19" t="str">
        <f t="shared" si="10"/>
        <v/>
      </c>
      <c r="S26" s="18"/>
      <c r="T26" s="1">
        <v>78</v>
      </c>
      <c r="U26" s="1">
        <v>75</v>
      </c>
      <c r="V26" s="1">
        <v>78</v>
      </c>
      <c r="W26" s="1">
        <v>77</v>
      </c>
      <c r="X26" s="1"/>
      <c r="Y26" s="1"/>
      <c r="Z26" s="1"/>
      <c r="AA26" s="1"/>
      <c r="AB26" s="1"/>
      <c r="AC26" s="1"/>
      <c r="AD26" s="1"/>
      <c r="AE26" s="18"/>
      <c r="AF26" s="1">
        <v>76</v>
      </c>
      <c r="AG26" s="1">
        <v>78</v>
      </c>
      <c r="AH26" s="1">
        <v>78</v>
      </c>
      <c r="AI26" s="1">
        <v>79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2635</v>
      </c>
      <c r="C27" s="19" t="s">
        <v>207</v>
      </c>
      <c r="D27" s="18"/>
      <c r="E27" s="19">
        <f t="shared" si="0"/>
        <v>81</v>
      </c>
      <c r="F27" s="19" t="str">
        <f t="shared" si="1"/>
        <v>B</v>
      </c>
      <c r="G27" s="19">
        <f>IF((COUNTA(T12:AC12)&gt;0),(ROUND((AVERAGE(T27:AD27)),0)),"")</f>
        <v>81</v>
      </c>
      <c r="H27" s="19" t="str">
        <f t="shared" si="2"/>
        <v>B</v>
      </c>
      <c r="I27" s="35">
        <v>1</v>
      </c>
      <c r="J27" s="19" t="str">
        <f t="shared" si="3"/>
        <v>Memiliki kemampuan memahami proses produksi kerajinan tekstil</v>
      </c>
      <c r="K27" s="19">
        <f t="shared" si="4"/>
        <v>82</v>
      </c>
      <c r="L27" s="19" t="str">
        <f t="shared" si="5"/>
        <v>B</v>
      </c>
      <c r="M27" s="19">
        <f t="shared" si="6"/>
        <v>82</v>
      </c>
      <c r="N27" s="19" t="str">
        <f t="shared" si="7"/>
        <v>B</v>
      </c>
      <c r="O27" s="35">
        <v>1</v>
      </c>
      <c r="P27" s="19" t="str">
        <f t="shared" si="8"/>
        <v>Memiliki ketrampilan mendesain proses produksi karya kerajinan tekstil</v>
      </c>
      <c r="Q27" s="19" t="str">
        <f t="shared" si="9"/>
        <v>B</v>
      </c>
      <c r="R27" s="19" t="str">
        <f t="shared" si="10"/>
        <v/>
      </c>
      <c r="S27" s="18"/>
      <c r="T27" s="1">
        <v>82</v>
      </c>
      <c r="U27" s="1">
        <v>80</v>
      </c>
      <c r="V27" s="1">
        <v>80</v>
      </c>
      <c r="W27" s="1">
        <v>80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85</v>
      </c>
      <c r="AI27" s="1">
        <v>83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1248</v>
      </c>
      <c r="FK27" s="39">
        <v>1258</v>
      </c>
    </row>
    <row r="28" spans="1:167" x14ac:dyDescent="0.25">
      <c r="A28" s="19">
        <v>18</v>
      </c>
      <c r="B28" s="19">
        <v>2651</v>
      </c>
      <c r="C28" s="19" t="s">
        <v>208</v>
      </c>
      <c r="D28" s="18"/>
      <c r="E28" s="19">
        <f t="shared" si="0"/>
        <v>78</v>
      </c>
      <c r="F28" s="19" t="str">
        <f t="shared" si="1"/>
        <v>B</v>
      </c>
      <c r="G28" s="19">
        <f>IF((COUNTA(T12:AC12)&gt;0),(ROUND((AVERAGE(T28:AD28)),0)),"")</f>
        <v>78</v>
      </c>
      <c r="H28" s="19" t="str">
        <f t="shared" si="2"/>
        <v>B</v>
      </c>
      <c r="I28" s="35">
        <v>1</v>
      </c>
      <c r="J28" s="19" t="str">
        <f t="shared" si="3"/>
        <v>Memiliki kemampuan memahami proses produksi kerajinan tekstil</v>
      </c>
      <c r="K28" s="19">
        <f t="shared" si="4"/>
        <v>79.5</v>
      </c>
      <c r="L28" s="19" t="str">
        <f t="shared" si="5"/>
        <v>B</v>
      </c>
      <c r="M28" s="19">
        <f t="shared" si="6"/>
        <v>79.5</v>
      </c>
      <c r="N28" s="19" t="str">
        <f t="shared" si="7"/>
        <v>B</v>
      </c>
      <c r="O28" s="35">
        <v>1</v>
      </c>
      <c r="P28" s="19" t="str">
        <f t="shared" si="8"/>
        <v>Memiliki ketrampilan mendesain proses produksi karya kerajinan tekstil</v>
      </c>
      <c r="Q28" s="19" t="str">
        <f t="shared" si="9"/>
        <v>B</v>
      </c>
      <c r="R28" s="19" t="str">
        <f t="shared" si="10"/>
        <v/>
      </c>
      <c r="S28" s="18"/>
      <c r="T28" s="1">
        <v>84</v>
      </c>
      <c r="U28" s="1">
        <v>80</v>
      </c>
      <c r="V28" s="1">
        <v>73</v>
      </c>
      <c r="W28" s="1">
        <v>76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78</v>
      </c>
      <c r="AI28" s="1">
        <v>80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2667</v>
      </c>
      <c r="C29" s="19" t="s">
        <v>209</v>
      </c>
      <c r="D29" s="18"/>
      <c r="E29" s="19">
        <f t="shared" si="0"/>
        <v>80</v>
      </c>
      <c r="F29" s="19" t="str">
        <f t="shared" si="1"/>
        <v>B</v>
      </c>
      <c r="G29" s="19">
        <f>IF((COUNTA(T12:AC12)&gt;0),(ROUND((AVERAGE(T29:AD29)),0)),"")</f>
        <v>80</v>
      </c>
      <c r="H29" s="19" t="str">
        <f t="shared" si="2"/>
        <v>B</v>
      </c>
      <c r="I29" s="35">
        <v>1</v>
      </c>
      <c r="J29" s="19" t="str">
        <f t="shared" si="3"/>
        <v>Memiliki kemampuan memahami proses produksi kerajinan tekstil</v>
      </c>
      <c r="K29" s="19">
        <f t="shared" si="4"/>
        <v>79</v>
      </c>
      <c r="L29" s="19" t="str">
        <f t="shared" si="5"/>
        <v>B</v>
      </c>
      <c r="M29" s="19">
        <f t="shared" si="6"/>
        <v>79</v>
      </c>
      <c r="N29" s="19" t="str">
        <f t="shared" si="7"/>
        <v>B</v>
      </c>
      <c r="O29" s="35">
        <v>1</v>
      </c>
      <c r="P29" s="19" t="str">
        <f t="shared" si="8"/>
        <v>Memiliki ketrampilan mendesain proses produksi karya kerajinan tekstil</v>
      </c>
      <c r="Q29" s="19" t="str">
        <f t="shared" si="9"/>
        <v>B</v>
      </c>
      <c r="R29" s="19" t="str">
        <f t="shared" si="10"/>
        <v/>
      </c>
      <c r="S29" s="18"/>
      <c r="T29" s="1">
        <v>80</v>
      </c>
      <c r="U29" s="1">
        <v>82</v>
      </c>
      <c r="V29" s="1">
        <v>78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78</v>
      </c>
      <c r="AG29" s="1">
        <v>80</v>
      </c>
      <c r="AH29" s="1">
        <v>78</v>
      </c>
      <c r="AI29" s="1">
        <v>80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1249</v>
      </c>
      <c r="FK29" s="39">
        <v>1259</v>
      </c>
    </row>
    <row r="30" spans="1:167" x14ac:dyDescent="0.25">
      <c r="A30" s="19">
        <v>20</v>
      </c>
      <c r="B30" s="19">
        <v>2683</v>
      </c>
      <c r="C30" s="19" t="s">
        <v>210</v>
      </c>
      <c r="D30" s="18"/>
      <c r="E30" s="19">
        <f t="shared" si="0"/>
        <v>77</v>
      </c>
      <c r="F30" s="19" t="str">
        <f t="shared" si="1"/>
        <v>B</v>
      </c>
      <c r="G30" s="19">
        <f>IF((COUNTA(T12:AC12)&gt;0),(ROUND((AVERAGE(T30:AD30)),0)),"")</f>
        <v>77</v>
      </c>
      <c r="H30" s="19" t="str">
        <f t="shared" si="2"/>
        <v>B</v>
      </c>
      <c r="I30" s="35">
        <v>1</v>
      </c>
      <c r="J30" s="19" t="str">
        <f t="shared" si="3"/>
        <v>Memiliki kemampuan memahami proses produksi kerajinan tekstil</v>
      </c>
      <c r="K30" s="19">
        <f t="shared" si="4"/>
        <v>79</v>
      </c>
      <c r="L30" s="19" t="str">
        <f t="shared" si="5"/>
        <v>B</v>
      </c>
      <c r="M30" s="19">
        <f t="shared" si="6"/>
        <v>79</v>
      </c>
      <c r="N30" s="19" t="str">
        <f t="shared" si="7"/>
        <v>B</v>
      </c>
      <c r="O30" s="35">
        <v>1</v>
      </c>
      <c r="P30" s="19" t="str">
        <f t="shared" si="8"/>
        <v>Memiliki ketrampilan mendesain proses produksi karya kerajinan tekstil</v>
      </c>
      <c r="Q30" s="19" t="str">
        <f t="shared" si="9"/>
        <v>B</v>
      </c>
      <c r="R30" s="19" t="str">
        <f t="shared" si="10"/>
        <v/>
      </c>
      <c r="S30" s="18"/>
      <c r="T30" s="1">
        <v>82</v>
      </c>
      <c r="U30" s="1">
        <v>70</v>
      </c>
      <c r="V30" s="1">
        <v>78</v>
      </c>
      <c r="W30" s="1">
        <v>78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76</v>
      </c>
      <c r="AH30" s="1">
        <v>80</v>
      </c>
      <c r="AI30" s="1">
        <v>80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2699</v>
      </c>
      <c r="C31" s="19" t="s">
        <v>211</v>
      </c>
      <c r="D31" s="18"/>
      <c r="E31" s="19">
        <f t="shared" si="0"/>
        <v>76</v>
      </c>
      <c r="F31" s="19" t="str">
        <f t="shared" si="1"/>
        <v>B</v>
      </c>
      <c r="G31" s="19">
        <f>IF((COUNTA(T12:AC12)&gt;0),(ROUND((AVERAGE(T31:AD31)),0)),"")</f>
        <v>76</v>
      </c>
      <c r="H31" s="19" t="str">
        <f t="shared" si="2"/>
        <v>B</v>
      </c>
      <c r="I31" s="35">
        <v>1</v>
      </c>
      <c r="J31" s="19" t="str">
        <f t="shared" si="3"/>
        <v>Memiliki kemampuan memahami proses produksi kerajinan tekstil</v>
      </c>
      <c r="K31" s="19">
        <f t="shared" si="4"/>
        <v>77.75</v>
      </c>
      <c r="L31" s="19" t="str">
        <f t="shared" si="5"/>
        <v>B</v>
      </c>
      <c r="M31" s="19">
        <f t="shared" si="6"/>
        <v>77.75</v>
      </c>
      <c r="N31" s="19" t="str">
        <f t="shared" si="7"/>
        <v>B</v>
      </c>
      <c r="O31" s="35">
        <v>1</v>
      </c>
      <c r="P31" s="19" t="str">
        <f t="shared" si="8"/>
        <v>Memiliki ketrampilan mendesain proses produksi karya kerajinan tekstil</v>
      </c>
      <c r="Q31" s="19" t="str">
        <f t="shared" si="9"/>
        <v>B</v>
      </c>
      <c r="R31" s="19" t="str">
        <f t="shared" si="10"/>
        <v/>
      </c>
      <c r="S31" s="18"/>
      <c r="T31" s="1">
        <v>75</v>
      </c>
      <c r="U31" s="1">
        <v>74</v>
      </c>
      <c r="V31" s="1">
        <v>78</v>
      </c>
      <c r="W31" s="1">
        <v>77</v>
      </c>
      <c r="X31" s="1"/>
      <c r="Y31" s="1"/>
      <c r="Z31" s="1"/>
      <c r="AA31" s="1"/>
      <c r="AB31" s="1"/>
      <c r="AC31" s="1"/>
      <c r="AD31" s="1"/>
      <c r="AE31" s="18"/>
      <c r="AF31" s="1">
        <v>76</v>
      </c>
      <c r="AG31" s="1">
        <v>78</v>
      </c>
      <c r="AH31" s="1">
        <v>78</v>
      </c>
      <c r="AI31" s="1">
        <v>79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1250</v>
      </c>
      <c r="FK31" s="39">
        <v>1260</v>
      </c>
    </row>
    <row r="32" spans="1:167" x14ac:dyDescent="0.25">
      <c r="A32" s="19">
        <v>22</v>
      </c>
      <c r="B32" s="19">
        <v>2715</v>
      </c>
      <c r="C32" s="19" t="s">
        <v>212</v>
      </c>
      <c r="D32" s="18"/>
      <c r="E32" s="19">
        <f t="shared" si="0"/>
        <v>77</v>
      </c>
      <c r="F32" s="19" t="str">
        <f t="shared" si="1"/>
        <v>B</v>
      </c>
      <c r="G32" s="19">
        <f>IF((COUNTA(T12:AC12)&gt;0),(ROUND((AVERAGE(T32:AD32)),0)),"")</f>
        <v>77</v>
      </c>
      <c r="H32" s="19" t="str">
        <f t="shared" si="2"/>
        <v>B</v>
      </c>
      <c r="I32" s="35">
        <v>1</v>
      </c>
      <c r="J32" s="19" t="str">
        <f t="shared" si="3"/>
        <v>Memiliki kemampuan memahami proses produksi kerajinan tekstil</v>
      </c>
      <c r="K32" s="19">
        <f t="shared" si="4"/>
        <v>78.5</v>
      </c>
      <c r="L32" s="19" t="str">
        <f t="shared" si="5"/>
        <v>B</v>
      </c>
      <c r="M32" s="19">
        <f t="shared" si="6"/>
        <v>78.5</v>
      </c>
      <c r="N32" s="19" t="str">
        <f t="shared" si="7"/>
        <v>B</v>
      </c>
      <c r="O32" s="35">
        <v>1</v>
      </c>
      <c r="P32" s="19" t="str">
        <f t="shared" si="8"/>
        <v>Memiliki ketrampilan mendesain proses produksi karya kerajinan tekstil</v>
      </c>
      <c r="Q32" s="19" t="str">
        <f t="shared" si="9"/>
        <v>B</v>
      </c>
      <c r="R32" s="19" t="str">
        <f t="shared" si="10"/>
        <v/>
      </c>
      <c r="S32" s="18"/>
      <c r="T32" s="1">
        <v>78</v>
      </c>
      <c r="U32" s="1">
        <v>76</v>
      </c>
      <c r="V32" s="1">
        <v>78</v>
      </c>
      <c r="W32" s="1">
        <v>75</v>
      </c>
      <c r="X32" s="1"/>
      <c r="Y32" s="1"/>
      <c r="Z32" s="1"/>
      <c r="AA32" s="1"/>
      <c r="AB32" s="1"/>
      <c r="AC32" s="1"/>
      <c r="AD32" s="1"/>
      <c r="AE32" s="18"/>
      <c r="AF32" s="1">
        <v>76</v>
      </c>
      <c r="AG32" s="1">
        <v>80</v>
      </c>
      <c r="AH32" s="1">
        <v>80</v>
      </c>
      <c r="AI32" s="1">
        <v>78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2731</v>
      </c>
      <c r="C33" s="19" t="s">
        <v>213</v>
      </c>
      <c r="D33" s="18"/>
      <c r="E33" s="19">
        <f t="shared" si="0"/>
        <v>79</v>
      </c>
      <c r="F33" s="19" t="str">
        <f t="shared" si="1"/>
        <v>B</v>
      </c>
      <c r="G33" s="19">
        <f>IF((COUNTA(T12:AC12)&gt;0),(ROUND((AVERAGE(T33:AD33)),0)),"")</f>
        <v>79</v>
      </c>
      <c r="H33" s="19" t="str">
        <f t="shared" si="2"/>
        <v>B</v>
      </c>
      <c r="I33" s="35">
        <v>1</v>
      </c>
      <c r="J33" s="19" t="str">
        <f t="shared" si="3"/>
        <v>Memiliki kemampuan memahami proses produksi kerajinan tekstil</v>
      </c>
      <c r="K33" s="19">
        <f t="shared" si="4"/>
        <v>80.75</v>
      </c>
      <c r="L33" s="19" t="str">
        <f t="shared" si="5"/>
        <v>B</v>
      </c>
      <c r="M33" s="19">
        <f t="shared" si="6"/>
        <v>80.75</v>
      </c>
      <c r="N33" s="19" t="str">
        <f t="shared" si="7"/>
        <v>B</v>
      </c>
      <c r="O33" s="35">
        <v>1</v>
      </c>
      <c r="P33" s="19" t="str">
        <f t="shared" si="8"/>
        <v>Memiliki ketrampilan mendesain proses produksi karya kerajinan tekstil</v>
      </c>
      <c r="Q33" s="19" t="str">
        <f t="shared" si="9"/>
        <v>B</v>
      </c>
      <c r="R33" s="19" t="str">
        <f t="shared" si="10"/>
        <v/>
      </c>
      <c r="S33" s="18"/>
      <c r="T33" s="1">
        <v>80</v>
      </c>
      <c r="U33" s="1">
        <v>82</v>
      </c>
      <c r="V33" s="1">
        <v>78</v>
      </c>
      <c r="W33" s="1">
        <v>76</v>
      </c>
      <c r="X33" s="1"/>
      <c r="Y33" s="1"/>
      <c r="Z33" s="1"/>
      <c r="AA33" s="1"/>
      <c r="AB33" s="1"/>
      <c r="AC33" s="1"/>
      <c r="AD33" s="1"/>
      <c r="AE33" s="18"/>
      <c r="AF33" s="1">
        <v>78</v>
      </c>
      <c r="AG33" s="1">
        <v>80</v>
      </c>
      <c r="AH33" s="1">
        <v>80</v>
      </c>
      <c r="AI33" s="1">
        <v>85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2747</v>
      </c>
      <c r="C34" s="19" t="s">
        <v>214</v>
      </c>
      <c r="D34" s="18"/>
      <c r="E34" s="19">
        <f t="shared" si="0"/>
        <v>86</v>
      </c>
      <c r="F34" s="19" t="str">
        <f t="shared" si="1"/>
        <v>A</v>
      </c>
      <c r="G34" s="19">
        <f>IF((COUNTA(T12:AC12)&gt;0),(ROUND((AVERAGE(T34:AD34)),0)),"")</f>
        <v>86</v>
      </c>
      <c r="H34" s="19" t="str">
        <f t="shared" si="2"/>
        <v>A</v>
      </c>
      <c r="I34" s="35">
        <v>1</v>
      </c>
      <c r="J34" s="19" t="str">
        <f t="shared" si="3"/>
        <v>Memiliki kemampuan memahami proses produksi kerajinan tekstil</v>
      </c>
      <c r="K34" s="19">
        <f t="shared" si="4"/>
        <v>81.5</v>
      </c>
      <c r="L34" s="19" t="str">
        <f t="shared" si="5"/>
        <v>B</v>
      </c>
      <c r="M34" s="19">
        <f t="shared" si="6"/>
        <v>81.5</v>
      </c>
      <c r="N34" s="19" t="str">
        <f t="shared" si="7"/>
        <v>B</v>
      </c>
      <c r="O34" s="35">
        <v>1</v>
      </c>
      <c r="P34" s="19" t="str">
        <f t="shared" si="8"/>
        <v>Memiliki ketrampilan mendesain proses produksi karya kerajinan tekstil</v>
      </c>
      <c r="Q34" s="19" t="str">
        <f t="shared" si="9"/>
        <v>A</v>
      </c>
      <c r="R34" s="19" t="str">
        <f t="shared" si="10"/>
        <v/>
      </c>
      <c r="S34" s="18"/>
      <c r="T34" s="1">
        <v>82</v>
      </c>
      <c r="U34" s="1">
        <v>96</v>
      </c>
      <c r="V34" s="1">
        <v>75</v>
      </c>
      <c r="W34" s="1">
        <v>90</v>
      </c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>
        <v>84</v>
      </c>
      <c r="AH34" s="1">
        <v>80</v>
      </c>
      <c r="AI34" s="1">
        <v>80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2763</v>
      </c>
      <c r="C35" s="19" t="s">
        <v>215</v>
      </c>
      <c r="D35" s="18"/>
      <c r="E35" s="19">
        <f t="shared" si="0"/>
        <v>79</v>
      </c>
      <c r="F35" s="19" t="str">
        <f t="shared" si="1"/>
        <v>B</v>
      </c>
      <c r="G35" s="19">
        <f>IF((COUNTA(T12:AC12)&gt;0),(ROUND((AVERAGE(T35:AD35)),0)),"")</f>
        <v>79</v>
      </c>
      <c r="H35" s="19" t="str">
        <f t="shared" si="2"/>
        <v>B</v>
      </c>
      <c r="I35" s="35">
        <v>1</v>
      </c>
      <c r="J35" s="19" t="str">
        <f t="shared" si="3"/>
        <v>Memiliki kemampuan memahami proses produksi kerajinan tekstil</v>
      </c>
      <c r="K35" s="19">
        <f t="shared" si="4"/>
        <v>80.75</v>
      </c>
      <c r="L35" s="19" t="str">
        <f t="shared" si="5"/>
        <v>B</v>
      </c>
      <c r="M35" s="19">
        <f t="shared" si="6"/>
        <v>80.75</v>
      </c>
      <c r="N35" s="19" t="str">
        <f t="shared" si="7"/>
        <v>B</v>
      </c>
      <c r="O35" s="35">
        <v>1</v>
      </c>
      <c r="P35" s="19" t="str">
        <f t="shared" si="8"/>
        <v>Memiliki ketrampilan mendesain proses produksi karya kerajinan tekstil</v>
      </c>
      <c r="Q35" s="19" t="str">
        <f t="shared" si="9"/>
        <v>B</v>
      </c>
      <c r="R35" s="19" t="str">
        <f t="shared" si="10"/>
        <v/>
      </c>
      <c r="S35" s="18"/>
      <c r="T35" s="1">
        <v>82</v>
      </c>
      <c r="U35" s="1">
        <v>78</v>
      </c>
      <c r="V35" s="1">
        <v>80</v>
      </c>
      <c r="W35" s="1">
        <v>77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78</v>
      </c>
      <c r="AH35" s="1">
        <v>85</v>
      </c>
      <c r="AI35" s="1">
        <v>80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2779</v>
      </c>
      <c r="C36" s="19" t="s">
        <v>216</v>
      </c>
      <c r="D36" s="18"/>
      <c r="E36" s="19">
        <f t="shared" si="0"/>
        <v>76</v>
      </c>
      <c r="F36" s="19" t="str">
        <f t="shared" si="1"/>
        <v>B</v>
      </c>
      <c r="G36" s="19">
        <f>IF((COUNTA(T12:AC12)&gt;0),(ROUND((AVERAGE(T36:AD36)),0)),"")</f>
        <v>76</v>
      </c>
      <c r="H36" s="19" t="str">
        <f t="shared" si="2"/>
        <v>B</v>
      </c>
      <c r="I36" s="35">
        <v>1</v>
      </c>
      <c r="J36" s="19" t="str">
        <f t="shared" si="3"/>
        <v>Memiliki kemampuan memahami proses produksi kerajinan tekstil</v>
      </c>
      <c r="K36" s="19">
        <f t="shared" si="4"/>
        <v>78.5</v>
      </c>
      <c r="L36" s="19" t="str">
        <f t="shared" si="5"/>
        <v>B</v>
      </c>
      <c r="M36" s="19">
        <f t="shared" si="6"/>
        <v>78.5</v>
      </c>
      <c r="N36" s="19" t="str">
        <f t="shared" si="7"/>
        <v>B</v>
      </c>
      <c r="O36" s="35">
        <v>1</v>
      </c>
      <c r="P36" s="19" t="str">
        <f t="shared" si="8"/>
        <v>Memiliki ketrampilan mendesain proses produksi karya kerajinan tekstil</v>
      </c>
      <c r="Q36" s="19" t="str">
        <f t="shared" si="9"/>
        <v>B</v>
      </c>
      <c r="R36" s="19" t="str">
        <f t="shared" si="10"/>
        <v/>
      </c>
      <c r="S36" s="18"/>
      <c r="T36" s="1">
        <v>78</v>
      </c>
      <c r="U36" s="1">
        <v>76</v>
      </c>
      <c r="V36" s="1">
        <v>75</v>
      </c>
      <c r="W36" s="1">
        <v>75</v>
      </c>
      <c r="X36" s="1"/>
      <c r="Y36" s="1"/>
      <c r="Z36" s="1"/>
      <c r="AA36" s="1"/>
      <c r="AB36" s="1"/>
      <c r="AC36" s="1"/>
      <c r="AD36" s="1"/>
      <c r="AE36" s="18"/>
      <c r="AF36" s="1">
        <v>78</v>
      </c>
      <c r="AG36" s="1">
        <v>78</v>
      </c>
      <c r="AH36" s="1">
        <v>78</v>
      </c>
      <c r="AI36" s="1">
        <v>80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2795</v>
      </c>
      <c r="C37" s="19" t="s">
        <v>217</v>
      </c>
      <c r="D37" s="18"/>
      <c r="E37" s="19">
        <f t="shared" si="0"/>
        <v>79</v>
      </c>
      <c r="F37" s="19" t="str">
        <f t="shared" si="1"/>
        <v>B</v>
      </c>
      <c r="G37" s="19">
        <f>IF((COUNTA(T12:AC12)&gt;0),(ROUND((AVERAGE(T37:AD37)),0)),"")</f>
        <v>79</v>
      </c>
      <c r="H37" s="19" t="str">
        <f t="shared" si="2"/>
        <v>B</v>
      </c>
      <c r="I37" s="35">
        <v>1</v>
      </c>
      <c r="J37" s="19" t="str">
        <f t="shared" si="3"/>
        <v>Memiliki kemampuan memahami proses produksi kerajinan tekstil</v>
      </c>
      <c r="K37" s="19">
        <f t="shared" si="4"/>
        <v>79.5</v>
      </c>
      <c r="L37" s="19" t="str">
        <f t="shared" si="5"/>
        <v>B</v>
      </c>
      <c r="M37" s="19">
        <f t="shared" si="6"/>
        <v>79.5</v>
      </c>
      <c r="N37" s="19" t="str">
        <f t="shared" si="7"/>
        <v>B</v>
      </c>
      <c r="O37" s="35">
        <v>1</v>
      </c>
      <c r="P37" s="19" t="str">
        <f t="shared" si="8"/>
        <v>Memiliki ketrampilan mendesain proses produksi karya kerajinan tekstil</v>
      </c>
      <c r="Q37" s="19" t="str">
        <f t="shared" si="9"/>
        <v>B</v>
      </c>
      <c r="R37" s="19" t="str">
        <f t="shared" si="10"/>
        <v/>
      </c>
      <c r="S37" s="18"/>
      <c r="T37" s="1">
        <v>82</v>
      </c>
      <c r="U37" s="1">
        <v>82</v>
      </c>
      <c r="V37" s="1">
        <v>78</v>
      </c>
      <c r="W37" s="1">
        <v>74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78</v>
      </c>
      <c r="AI37" s="1">
        <v>80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2811</v>
      </c>
      <c r="C38" s="19" t="s">
        <v>218</v>
      </c>
      <c r="D38" s="18"/>
      <c r="E38" s="19">
        <f t="shared" si="0"/>
        <v>78</v>
      </c>
      <c r="F38" s="19" t="str">
        <f t="shared" si="1"/>
        <v>B</v>
      </c>
      <c r="G38" s="19">
        <f>IF((COUNTA(T12:AC12)&gt;0),(ROUND((AVERAGE(T38:AD38)),0)),"")</f>
        <v>78</v>
      </c>
      <c r="H38" s="19" t="str">
        <f t="shared" si="2"/>
        <v>B</v>
      </c>
      <c r="I38" s="35">
        <v>1</v>
      </c>
      <c r="J38" s="19" t="str">
        <f t="shared" si="3"/>
        <v>Memiliki kemampuan memahami proses produksi kerajinan tekstil</v>
      </c>
      <c r="K38" s="19">
        <f t="shared" si="4"/>
        <v>78.5</v>
      </c>
      <c r="L38" s="19" t="str">
        <f t="shared" si="5"/>
        <v>B</v>
      </c>
      <c r="M38" s="19">
        <f t="shared" si="6"/>
        <v>78.5</v>
      </c>
      <c r="N38" s="19" t="str">
        <f t="shared" si="7"/>
        <v>B</v>
      </c>
      <c r="O38" s="35">
        <v>1</v>
      </c>
      <c r="P38" s="19" t="str">
        <f t="shared" si="8"/>
        <v>Memiliki ketrampilan mendesain proses produksi karya kerajinan tekstil</v>
      </c>
      <c r="Q38" s="19" t="str">
        <f t="shared" si="9"/>
        <v>B</v>
      </c>
      <c r="R38" s="19" t="str">
        <f t="shared" si="10"/>
        <v/>
      </c>
      <c r="S38" s="18"/>
      <c r="T38" s="1">
        <v>78</v>
      </c>
      <c r="U38" s="1">
        <v>82</v>
      </c>
      <c r="V38" s="1">
        <v>75</v>
      </c>
      <c r="W38" s="1">
        <v>75</v>
      </c>
      <c r="X38" s="1"/>
      <c r="Y38" s="1"/>
      <c r="Z38" s="1"/>
      <c r="AA38" s="1"/>
      <c r="AB38" s="1"/>
      <c r="AC38" s="1"/>
      <c r="AD38" s="1"/>
      <c r="AE38" s="18"/>
      <c r="AF38" s="1">
        <v>78</v>
      </c>
      <c r="AG38" s="1">
        <v>78</v>
      </c>
      <c r="AH38" s="1">
        <v>80</v>
      </c>
      <c r="AI38" s="1">
        <v>78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2827</v>
      </c>
      <c r="C39" s="19" t="s">
        <v>219</v>
      </c>
      <c r="D39" s="18"/>
      <c r="E39" s="19">
        <f t="shared" si="0"/>
        <v>78</v>
      </c>
      <c r="F39" s="19" t="str">
        <f t="shared" si="1"/>
        <v>B</v>
      </c>
      <c r="G39" s="19">
        <f>IF((COUNTA(T12:AC12)&gt;0),(ROUND((AVERAGE(T39:AD39)),0)),"")</f>
        <v>78</v>
      </c>
      <c r="H39" s="19" t="str">
        <f t="shared" si="2"/>
        <v>B</v>
      </c>
      <c r="I39" s="35">
        <v>1</v>
      </c>
      <c r="J39" s="19" t="str">
        <f t="shared" si="3"/>
        <v>Memiliki kemampuan memahami proses produksi kerajinan tekstil</v>
      </c>
      <c r="K39" s="19">
        <f t="shared" si="4"/>
        <v>78.5</v>
      </c>
      <c r="L39" s="19" t="str">
        <f t="shared" si="5"/>
        <v>B</v>
      </c>
      <c r="M39" s="19">
        <f t="shared" si="6"/>
        <v>78.5</v>
      </c>
      <c r="N39" s="19" t="str">
        <f t="shared" si="7"/>
        <v>B</v>
      </c>
      <c r="O39" s="35">
        <v>1</v>
      </c>
      <c r="P39" s="19" t="str">
        <f t="shared" si="8"/>
        <v>Memiliki ketrampilan mendesain proses produksi karya kerajinan tekstil</v>
      </c>
      <c r="Q39" s="19" t="str">
        <f t="shared" si="9"/>
        <v>B</v>
      </c>
      <c r="R39" s="19" t="str">
        <f t="shared" si="10"/>
        <v/>
      </c>
      <c r="S39" s="18"/>
      <c r="T39" s="1">
        <v>76</v>
      </c>
      <c r="U39" s="1">
        <v>84</v>
      </c>
      <c r="V39" s="1">
        <v>75</v>
      </c>
      <c r="W39" s="1">
        <v>78</v>
      </c>
      <c r="X39" s="1"/>
      <c r="Y39" s="1"/>
      <c r="Z39" s="1"/>
      <c r="AA39" s="1"/>
      <c r="AB39" s="1"/>
      <c r="AC39" s="1"/>
      <c r="AD39" s="1"/>
      <c r="AE39" s="18"/>
      <c r="AF39" s="1">
        <v>76</v>
      </c>
      <c r="AG39" s="1">
        <v>80</v>
      </c>
      <c r="AH39" s="1">
        <v>80</v>
      </c>
      <c r="AI39" s="1">
        <v>78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2843</v>
      </c>
      <c r="C40" s="19" t="s">
        <v>220</v>
      </c>
      <c r="D40" s="18"/>
      <c r="E40" s="19">
        <f t="shared" si="0"/>
        <v>79</v>
      </c>
      <c r="F40" s="19" t="str">
        <f t="shared" si="1"/>
        <v>B</v>
      </c>
      <c r="G40" s="19">
        <f>IF((COUNTA(T12:AC12)&gt;0),(ROUND((AVERAGE(T40:AD40)),0)),"")</f>
        <v>79</v>
      </c>
      <c r="H40" s="19" t="str">
        <f t="shared" si="2"/>
        <v>B</v>
      </c>
      <c r="I40" s="35">
        <v>1</v>
      </c>
      <c r="J40" s="19" t="str">
        <f t="shared" si="3"/>
        <v>Memiliki kemampuan memahami proses produksi kerajinan tekstil</v>
      </c>
      <c r="K40" s="19">
        <f t="shared" si="4"/>
        <v>81.25</v>
      </c>
      <c r="L40" s="19" t="str">
        <f t="shared" si="5"/>
        <v>B</v>
      </c>
      <c r="M40" s="19">
        <f t="shared" si="6"/>
        <v>81.25</v>
      </c>
      <c r="N40" s="19" t="str">
        <f t="shared" si="7"/>
        <v>B</v>
      </c>
      <c r="O40" s="35">
        <v>1</v>
      </c>
      <c r="P40" s="19" t="str">
        <f t="shared" si="8"/>
        <v>Memiliki ketrampilan mendesain proses produksi karya kerajinan tekstil</v>
      </c>
      <c r="Q40" s="19" t="str">
        <f t="shared" si="9"/>
        <v>B</v>
      </c>
      <c r="R40" s="19" t="str">
        <f t="shared" si="10"/>
        <v/>
      </c>
      <c r="S40" s="18"/>
      <c r="T40" s="1">
        <v>80</v>
      </c>
      <c r="U40" s="1">
        <v>88</v>
      </c>
      <c r="V40" s="1">
        <v>70</v>
      </c>
      <c r="W40" s="1">
        <v>78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82</v>
      </c>
      <c r="AH40" s="1">
        <v>83</v>
      </c>
      <c r="AI40" s="1">
        <v>80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2859</v>
      </c>
      <c r="C41" s="19" t="s">
        <v>221</v>
      </c>
      <c r="D41" s="18"/>
      <c r="E41" s="19">
        <f t="shared" si="0"/>
        <v>77</v>
      </c>
      <c r="F41" s="19" t="str">
        <f t="shared" si="1"/>
        <v>B</v>
      </c>
      <c r="G41" s="19">
        <f>IF((COUNTA(T12:AC12)&gt;0),(ROUND((AVERAGE(T41:AD41)),0)),"")</f>
        <v>77</v>
      </c>
      <c r="H41" s="19" t="str">
        <f t="shared" si="2"/>
        <v>B</v>
      </c>
      <c r="I41" s="35">
        <v>1</v>
      </c>
      <c r="J41" s="19" t="str">
        <f t="shared" si="3"/>
        <v>Memiliki kemampuan memahami proses produksi kerajinan tekstil</v>
      </c>
      <c r="K41" s="19">
        <f t="shared" si="4"/>
        <v>78.5</v>
      </c>
      <c r="L41" s="19" t="str">
        <f t="shared" si="5"/>
        <v>B</v>
      </c>
      <c r="M41" s="19">
        <f t="shared" si="6"/>
        <v>78.5</v>
      </c>
      <c r="N41" s="19" t="str">
        <f t="shared" si="7"/>
        <v>B</v>
      </c>
      <c r="O41" s="35">
        <v>1</v>
      </c>
      <c r="P41" s="19" t="str">
        <f t="shared" si="8"/>
        <v>Memiliki ketrampilan mendesain proses produksi karya kerajinan tekstil</v>
      </c>
      <c r="Q41" s="19" t="str">
        <f t="shared" si="9"/>
        <v>B</v>
      </c>
      <c r="R41" s="19" t="str">
        <f t="shared" si="10"/>
        <v/>
      </c>
      <c r="S41" s="18"/>
      <c r="T41" s="1">
        <v>80</v>
      </c>
      <c r="U41" s="1">
        <v>76</v>
      </c>
      <c r="V41" s="1">
        <v>73</v>
      </c>
      <c r="W41" s="1">
        <v>80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76</v>
      </c>
      <c r="AH41" s="1">
        <v>80</v>
      </c>
      <c r="AI41" s="1">
        <v>78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2875</v>
      </c>
      <c r="C42" s="19" t="s">
        <v>222</v>
      </c>
      <c r="D42" s="18"/>
      <c r="E42" s="19">
        <f t="shared" si="0"/>
        <v>83</v>
      </c>
      <c r="F42" s="19" t="str">
        <f t="shared" si="1"/>
        <v>B</v>
      </c>
      <c r="G42" s="19">
        <f>IF((COUNTA(T12:AC12)&gt;0),(ROUND((AVERAGE(T42:AD42)),0)),"")</f>
        <v>83</v>
      </c>
      <c r="H42" s="19" t="str">
        <f t="shared" si="2"/>
        <v>B</v>
      </c>
      <c r="I42" s="35">
        <v>1</v>
      </c>
      <c r="J42" s="19" t="str">
        <f t="shared" si="3"/>
        <v>Memiliki kemampuan memahami proses produksi kerajinan tekstil</v>
      </c>
      <c r="K42" s="19">
        <f t="shared" si="4"/>
        <v>79.5</v>
      </c>
      <c r="L42" s="19" t="str">
        <f t="shared" si="5"/>
        <v>B</v>
      </c>
      <c r="M42" s="19">
        <f t="shared" si="6"/>
        <v>79.5</v>
      </c>
      <c r="N42" s="19" t="str">
        <f t="shared" si="7"/>
        <v>B</v>
      </c>
      <c r="O42" s="35">
        <v>1</v>
      </c>
      <c r="P42" s="19" t="str">
        <f t="shared" si="8"/>
        <v>Memiliki ketrampilan mendesain proses produksi karya kerajinan tekstil</v>
      </c>
      <c r="Q42" s="19" t="str">
        <f t="shared" si="9"/>
        <v>B</v>
      </c>
      <c r="R42" s="19" t="str">
        <f t="shared" si="10"/>
        <v/>
      </c>
      <c r="S42" s="18"/>
      <c r="T42" s="1">
        <v>78</v>
      </c>
      <c r="U42" s="1">
        <v>88</v>
      </c>
      <c r="V42" s="1">
        <v>75</v>
      </c>
      <c r="W42" s="1">
        <v>90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78</v>
      </c>
      <c r="AI42" s="1">
        <v>80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2891</v>
      </c>
      <c r="C43" s="19" t="s">
        <v>223</v>
      </c>
      <c r="D43" s="18"/>
      <c r="E43" s="19">
        <f t="shared" si="0"/>
        <v>79</v>
      </c>
      <c r="F43" s="19" t="str">
        <f t="shared" si="1"/>
        <v>B</v>
      </c>
      <c r="G43" s="19">
        <f>IF((COUNTA(T12:AC12)&gt;0),(ROUND((AVERAGE(T43:AD43)),0)),"")</f>
        <v>79</v>
      </c>
      <c r="H43" s="19" t="str">
        <f t="shared" si="2"/>
        <v>B</v>
      </c>
      <c r="I43" s="35">
        <v>1</v>
      </c>
      <c r="J43" s="19" t="str">
        <f t="shared" si="3"/>
        <v>Memiliki kemampuan memahami proses produksi kerajinan tekstil</v>
      </c>
      <c r="K43" s="19">
        <f t="shared" si="4"/>
        <v>79</v>
      </c>
      <c r="L43" s="19" t="str">
        <f t="shared" si="5"/>
        <v>B</v>
      </c>
      <c r="M43" s="19">
        <f t="shared" si="6"/>
        <v>79</v>
      </c>
      <c r="N43" s="19" t="str">
        <f t="shared" si="7"/>
        <v>B</v>
      </c>
      <c r="O43" s="35">
        <v>1</v>
      </c>
      <c r="P43" s="19" t="str">
        <f t="shared" si="8"/>
        <v>Memiliki ketrampilan mendesain proses produksi karya kerajinan tekstil</v>
      </c>
      <c r="Q43" s="19" t="str">
        <f t="shared" si="9"/>
        <v>B</v>
      </c>
      <c r="R43" s="19" t="str">
        <f t="shared" si="10"/>
        <v/>
      </c>
      <c r="S43" s="18"/>
      <c r="T43" s="1">
        <v>78</v>
      </c>
      <c r="U43" s="1">
        <v>78</v>
      </c>
      <c r="V43" s="1">
        <v>78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78</v>
      </c>
      <c r="AH43" s="1">
        <v>78</v>
      </c>
      <c r="AI43" s="1">
        <v>80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2907</v>
      </c>
      <c r="C44" s="19" t="s">
        <v>224</v>
      </c>
      <c r="D44" s="18"/>
      <c r="E44" s="19">
        <f t="shared" si="0"/>
        <v>77</v>
      </c>
      <c r="F44" s="19" t="str">
        <f t="shared" si="1"/>
        <v>B</v>
      </c>
      <c r="G44" s="19">
        <f>IF((COUNTA(T12:AC12)&gt;0),(ROUND((AVERAGE(T44:AD44)),0)),"")</f>
        <v>77</v>
      </c>
      <c r="H44" s="19" t="str">
        <f t="shared" si="2"/>
        <v>B</v>
      </c>
      <c r="I44" s="35">
        <v>1</v>
      </c>
      <c r="J44" s="19" t="str">
        <f t="shared" si="3"/>
        <v>Memiliki kemampuan memahami proses produksi kerajinan tekstil</v>
      </c>
      <c r="K44" s="19">
        <f t="shared" si="4"/>
        <v>79.5</v>
      </c>
      <c r="L44" s="19" t="str">
        <f t="shared" si="5"/>
        <v>B</v>
      </c>
      <c r="M44" s="19">
        <f t="shared" si="6"/>
        <v>79.5</v>
      </c>
      <c r="N44" s="19" t="str">
        <f t="shared" si="7"/>
        <v>B</v>
      </c>
      <c r="O44" s="35">
        <v>1</v>
      </c>
      <c r="P44" s="19" t="str">
        <f t="shared" si="8"/>
        <v>Memiliki ketrampilan mendesain proses produksi karya kerajinan tekstil</v>
      </c>
      <c r="Q44" s="19" t="str">
        <f t="shared" si="9"/>
        <v>B</v>
      </c>
      <c r="R44" s="19" t="str">
        <f t="shared" si="10"/>
        <v/>
      </c>
      <c r="S44" s="18"/>
      <c r="T44" s="1">
        <v>78</v>
      </c>
      <c r="U44" s="1">
        <v>76</v>
      </c>
      <c r="V44" s="1">
        <v>78</v>
      </c>
      <c r="W44" s="1">
        <v>74</v>
      </c>
      <c r="X44" s="1"/>
      <c r="Y44" s="1"/>
      <c r="Z44" s="1"/>
      <c r="AA44" s="1"/>
      <c r="AB44" s="1"/>
      <c r="AC44" s="1"/>
      <c r="AD44" s="1"/>
      <c r="AE44" s="18"/>
      <c r="AF44" s="1">
        <v>78</v>
      </c>
      <c r="AG44" s="1">
        <v>82</v>
      </c>
      <c r="AH44" s="1">
        <v>80</v>
      </c>
      <c r="AI44" s="1">
        <v>78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2923</v>
      </c>
      <c r="C45" s="19" t="s">
        <v>225</v>
      </c>
      <c r="D45" s="18"/>
      <c r="E45" s="19">
        <f t="shared" si="0"/>
        <v>81</v>
      </c>
      <c r="F45" s="19" t="str">
        <f t="shared" si="1"/>
        <v>B</v>
      </c>
      <c r="G45" s="19">
        <f>IF((COUNTA(T12:AC12)&gt;0),(ROUND((AVERAGE(T45:AD45)),0)),"")</f>
        <v>81</v>
      </c>
      <c r="H45" s="19" t="str">
        <f t="shared" si="2"/>
        <v>B</v>
      </c>
      <c r="I45" s="35">
        <v>1</v>
      </c>
      <c r="J45" s="19" t="str">
        <f t="shared" si="3"/>
        <v>Memiliki kemampuan memahami proses produksi kerajinan tekstil</v>
      </c>
      <c r="K45" s="19">
        <f t="shared" si="4"/>
        <v>80.25</v>
      </c>
      <c r="L45" s="19" t="str">
        <f t="shared" si="5"/>
        <v>B</v>
      </c>
      <c r="M45" s="19">
        <f t="shared" si="6"/>
        <v>80.25</v>
      </c>
      <c r="N45" s="19" t="str">
        <f t="shared" si="7"/>
        <v>B</v>
      </c>
      <c r="O45" s="35">
        <v>1</v>
      </c>
      <c r="P45" s="19" t="str">
        <f t="shared" si="8"/>
        <v>Memiliki ketrampilan mendesain proses produksi karya kerajinan tekstil</v>
      </c>
      <c r="Q45" s="19" t="str">
        <f t="shared" si="9"/>
        <v>A</v>
      </c>
      <c r="R45" s="19" t="str">
        <f t="shared" si="10"/>
        <v/>
      </c>
      <c r="S45" s="18"/>
      <c r="T45" s="1">
        <v>84</v>
      </c>
      <c r="U45" s="1">
        <v>78</v>
      </c>
      <c r="V45" s="1">
        <v>80</v>
      </c>
      <c r="W45" s="1">
        <v>81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78</v>
      </c>
      <c r="AH45" s="1">
        <v>83</v>
      </c>
      <c r="AI45" s="1">
        <v>80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2939</v>
      </c>
      <c r="C46" s="19" t="s">
        <v>226</v>
      </c>
      <c r="D46" s="18"/>
      <c r="E46" s="19">
        <f t="shared" si="0"/>
        <v>77</v>
      </c>
      <c r="F46" s="19" t="str">
        <f t="shared" si="1"/>
        <v>B</v>
      </c>
      <c r="G46" s="19">
        <f>IF((COUNTA(T12:AC12)&gt;0),(ROUND((AVERAGE(T46:AD46)),0)),"")</f>
        <v>77</v>
      </c>
      <c r="H46" s="19" t="str">
        <f t="shared" si="2"/>
        <v>B</v>
      </c>
      <c r="I46" s="35">
        <v>1</v>
      </c>
      <c r="J46" s="19" t="str">
        <f t="shared" si="3"/>
        <v>Memiliki kemampuan memahami proses produksi kerajinan tekstil</v>
      </c>
      <c r="K46" s="19">
        <f t="shared" si="4"/>
        <v>80.25</v>
      </c>
      <c r="L46" s="19" t="str">
        <f t="shared" si="5"/>
        <v>B</v>
      </c>
      <c r="M46" s="19">
        <f t="shared" si="6"/>
        <v>80.25</v>
      </c>
      <c r="N46" s="19" t="str">
        <f t="shared" si="7"/>
        <v>B</v>
      </c>
      <c r="O46" s="35">
        <v>1</v>
      </c>
      <c r="P46" s="19" t="str">
        <f t="shared" si="8"/>
        <v>Memiliki ketrampilan mendesain proses produksi karya kerajinan tekstil</v>
      </c>
      <c r="Q46" s="19" t="str">
        <f t="shared" si="9"/>
        <v>B</v>
      </c>
      <c r="R46" s="19" t="str">
        <f t="shared" si="10"/>
        <v/>
      </c>
      <c r="S46" s="18"/>
      <c r="T46" s="1">
        <v>76</v>
      </c>
      <c r="U46" s="1">
        <v>75</v>
      </c>
      <c r="V46" s="1">
        <v>80</v>
      </c>
      <c r="W46" s="1">
        <v>75</v>
      </c>
      <c r="X46" s="1"/>
      <c r="Y46" s="1"/>
      <c r="Z46" s="1"/>
      <c r="AA46" s="1"/>
      <c r="AB46" s="1"/>
      <c r="AC46" s="1"/>
      <c r="AD46" s="1"/>
      <c r="AE46" s="18"/>
      <c r="AF46" s="1">
        <v>78</v>
      </c>
      <c r="AG46" s="1">
        <v>78</v>
      </c>
      <c r="AH46" s="1">
        <v>85</v>
      </c>
      <c r="AI46" s="1">
        <v>80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X-IPS 2</vt:lpstr>
      <vt:lpstr>X-MIPA 3</vt:lpstr>
      <vt:lpstr>X-MIPA 4</vt:lpstr>
      <vt:lpstr>X-MIPA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ismail - [2010]</cp:lastModifiedBy>
  <dcterms:created xsi:type="dcterms:W3CDTF">2015-09-01T09:01:01Z</dcterms:created>
  <dcterms:modified xsi:type="dcterms:W3CDTF">2016-12-14T04:29:59Z</dcterms:modified>
  <cp:category/>
</cp:coreProperties>
</file>