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440" windowHeight="7650"/>
  </bookViews>
  <sheets>
    <sheet name="X-MIPA 1" sheetId="1" r:id="rId1"/>
    <sheet name="X-MIPA 2" sheetId="2" r:id="rId2"/>
    <sheet name="X-MIPA 3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F46" i="3"/>
  <c r="E46" i="3"/>
  <c r="R45" i="3"/>
  <c r="Q45" i="3"/>
  <c r="P45" i="3"/>
  <c r="M45" i="3"/>
  <c r="N45" i="3" s="1"/>
  <c r="K45" i="3"/>
  <c r="L45" i="3" s="1"/>
  <c r="J45" i="3"/>
  <c r="G45" i="3"/>
  <c r="H45" i="3" s="1"/>
  <c r="F45" i="3"/>
  <c r="E45" i="3"/>
  <c r="R44" i="3"/>
  <c r="Q44" i="3"/>
  <c r="P44" i="3"/>
  <c r="M44" i="3"/>
  <c r="N44" i="3" s="1"/>
  <c r="K44" i="3"/>
  <c r="L44" i="3" s="1"/>
  <c r="J44" i="3"/>
  <c r="G44" i="3"/>
  <c r="H44" i="3" s="1"/>
  <c r="F44" i="3"/>
  <c r="E44" i="3"/>
  <c r="R43" i="3"/>
  <c r="Q43" i="3"/>
  <c r="P43" i="3"/>
  <c r="M43" i="3"/>
  <c r="N43" i="3" s="1"/>
  <c r="K43" i="3"/>
  <c r="L43" i="3" s="1"/>
  <c r="J43" i="3"/>
  <c r="G43" i="3"/>
  <c r="H43" i="3" s="1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G41" i="3"/>
  <c r="H41" i="3" s="1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G39" i="3"/>
  <c r="H39" i="3" s="1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G37" i="3"/>
  <c r="H37" i="3" s="1"/>
  <c r="F37" i="3"/>
  <c r="E37" i="3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F35" i="3"/>
  <c r="E35" i="3"/>
  <c r="R34" i="3"/>
  <c r="Q34" i="3"/>
  <c r="P34" i="3"/>
  <c r="M34" i="3"/>
  <c r="N34" i="3" s="1"/>
  <c r="K34" i="3"/>
  <c r="L34" i="3" s="1"/>
  <c r="J34" i="3"/>
  <c r="G34" i="3"/>
  <c r="H34" i="3" s="1"/>
  <c r="F34" i="3"/>
  <c r="E34" i="3"/>
  <c r="R33" i="3"/>
  <c r="Q33" i="3"/>
  <c r="P33" i="3"/>
  <c r="M33" i="3"/>
  <c r="N33" i="3" s="1"/>
  <c r="K33" i="3"/>
  <c r="L33" i="3" s="1"/>
  <c r="J33" i="3"/>
  <c r="G33" i="3"/>
  <c r="H33" i="3" s="1"/>
  <c r="F33" i="3"/>
  <c r="E33" i="3"/>
  <c r="R32" i="3"/>
  <c r="Q32" i="3"/>
  <c r="P32" i="3"/>
  <c r="M32" i="3"/>
  <c r="N32" i="3" s="1"/>
  <c r="K32" i="3"/>
  <c r="L32" i="3" s="1"/>
  <c r="J32" i="3"/>
  <c r="G32" i="3"/>
  <c r="H32" i="3" s="1"/>
  <c r="F32" i="3"/>
  <c r="E32" i="3"/>
  <c r="R31" i="3"/>
  <c r="Q31" i="3"/>
  <c r="P31" i="3"/>
  <c r="M31" i="3"/>
  <c r="N31" i="3" s="1"/>
  <c r="K31" i="3"/>
  <c r="L31" i="3" s="1"/>
  <c r="J31" i="3"/>
  <c r="G31" i="3"/>
  <c r="H31" i="3" s="1"/>
  <c r="F31" i="3"/>
  <c r="E31" i="3"/>
  <c r="R30" i="3"/>
  <c r="Q30" i="3"/>
  <c r="P30" i="3"/>
  <c r="M30" i="3"/>
  <c r="N30" i="3" s="1"/>
  <c r="K30" i="3"/>
  <c r="L30" i="3" s="1"/>
  <c r="J30" i="3"/>
  <c r="G30" i="3"/>
  <c r="H30" i="3" s="1"/>
  <c r="F30" i="3"/>
  <c r="E30" i="3"/>
  <c r="R29" i="3"/>
  <c r="Q29" i="3"/>
  <c r="P29" i="3"/>
  <c r="M29" i="3"/>
  <c r="N29" i="3" s="1"/>
  <c r="K29" i="3"/>
  <c r="L29" i="3" s="1"/>
  <c r="J29" i="3"/>
  <c r="G29" i="3"/>
  <c r="H29" i="3" s="1"/>
  <c r="F29" i="3"/>
  <c r="E29" i="3"/>
  <c r="R28" i="3"/>
  <c r="Q28" i="3"/>
  <c r="P28" i="3"/>
  <c r="M28" i="3"/>
  <c r="N28" i="3" s="1"/>
  <c r="K28" i="3"/>
  <c r="L28" i="3" s="1"/>
  <c r="J28" i="3"/>
  <c r="G28" i="3"/>
  <c r="H28" i="3" s="1"/>
  <c r="F28" i="3"/>
  <c r="E28" i="3"/>
  <c r="R27" i="3"/>
  <c r="Q27" i="3"/>
  <c r="P27" i="3"/>
  <c r="M27" i="3"/>
  <c r="N27" i="3" s="1"/>
  <c r="K27" i="3"/>
  <c r="L27" i="3" s="1"/>
  <c r="J27" i="3"/>
  <c r="G27" i="3"/>
  <c r="H27" i="3" s="1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F24" i="3"/>
  <c r="E24" i="3"/>
  <c r="R23" i="3"/>
  <c r="Q23" i="3"/>
  <c r="P23" i="3"/>
  <c r="M23" i="3"/>
  <c r="N23" i="3" s="1"/>
  <c r="K23" i="3"/>
  <c r="L23" i="3" s="1"/>
  <c r="J23" i="3"/>
  <c r="G23" i="3"/>
  <c r="H23" i="3" s="1"/>
  <c r="F23" i="3"/>
  <c r="E23" i="3"/>
  <c r="R22" i="3"/>
  <c r="Q22" i="3"/>
  <c r="P22" i="3"/>
  <c r="M22" i="3"/>
  <c r="N22" i="3" s="1"/>
  <c r="K22" i="3"/>
  <c r="L22" i="3" s="1"/>
  <c r="J22" i="3"/>
  <c r="G22" i="3"/>
  <c r="H22" i="3" s="1"/>
  <c r="F22" i="3"/>
  <c r="E22" i="3"/>
  <c r="R21" i="3"/>
  <c r="Q21" i="3"/>
  <c r="P21" i="3"/>
  <c r="M21" i="3"/>
  <c r="N21" i="3" s="1"/>
  <c r="K21" i="3"/>
  <c r="L21" i="3" s="1"/>
  <c r="J21" i="3"/>
  <c r="G21" i="3"/>
  <c r="H21" i="3" s="1"/>
  <c r="F21" i="3"/>
  <c r="E21" i="3"/>
  <c r="R20" i="3"/>
  <c r="Q20" i="3"/>
  <c r="P20" i="3"/>
  <c r="M20" i="3"/>
  <c r="N20" i="3" s="1"/>
  <c r="K20" i="3"/>
  <c r="L20" i="3" s="1"/>
  <c r="J20" i="3"/>
  <c r="G20" i="3"/>
  <c r="H20" i="3" s="1"/>
  <c r="F20" i="3"/>
  <c r="E20" i="3"/>
  <c r="R19" i="3"/>
  <c r="Q19" i="3"/>
  <c r="P19" i="3"/>
  <c r="M19" i="3"/>
  <c r="N19" i="3" s="1"/>
  <c r="K19" i="3"/>
  <c r="L19" i="3" s="1"/>
  <c r="J19" i="3"/>
  <c r="G19" i="3"/>
  <c r="H19" i="3" s="1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G17" i="3"/>
  <c r="H17" i="3" s="1"/>
  <c r="F17" i="3"/>
  <c r="E17" i="3"/>
  <c r="R16" i="3"/>
  <c r="Q16" i="3"/>
  <c r="P16" i="3"/>
  <c r="M16" i="3"/>
  <c r="N16" i="3" s="1"/>
  <c r="K16" i="3"/>
  <c r="L16" i="3" s="1"/>
  <c r="J16" i="3"/>
  <c r="G16" i="3"/>
  <c r="H16" i="3" s="1"/>
  <c r="F16" i="3"/>
  <c r="E16" i="3"/>
  <c r="R15" i="3"/>
  <c r="Q15" i="3"/>
  <c r="P15" i="3"/>
  <c r="M15" i="3"/>
  <c r="N15" i="3" s="1"/>
  <c r="K15" i="3"/>
  <c r="L15" i="3" s="1"/>
  <c r="J15" i="3"/>
  <c r="G15" i="3"/>
  <c r="H15" i="3" s="1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G13" i="3"/>
  <c r="H13" i="3" s="1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F45" i="2"/>
  <c r="E45" i="2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F42" i="2"/>
  <c r="E42" i="2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F38" i="2"/>
  <c r="E38" i="2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F36" i="2"/>
  <c r="E36" i="2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F34" i="2"/>
  <c r="E34" i="2"/>
  <c r="R33" i="2"/>
  <c r="Q33" i="2"/>
  <c r="P33" i="2"/>
  <c r="M33" i="2"/>
  <c r="N33" i="2" s="1"/>
  <c r="K33" i="2"/>
  <c r="L33" i="2" s="1"/>
  <c r="J33" i="2"/>
  <c r="G33" i="2"/>
  <c r="H33" i="2" s="1"/>
  <c r="F33" i="2"/>
  <c r="E33" i="2"/>
  <c r="R32" i="2"/>
  <c r="Q32" i="2"/>
  <c r="P32" i="2"/>
  <c r="M32" i="2"/>
  <c r="N32" i="2" s="1"/>
  <c r="K32" i="2"/>
  <c r="L32" i="2" s="1"/>
  <c r="J32" i="2"/>
  <c r="G32" i="2"/>
  <c r="H32" i="2" s="1"/>
  <c r="F32" i="2"/>
  <c r="E32" i="2"/>
  <c r="R31" i="2"/>
  <c r="Q31" i="2"/>
  <c r="P31" i="2"/>
  <c r="M31" i="2"/>
  <c r="N31" i="2" s="1"/>
  <c r="K31" i="2"/>
  <c r="L31" i="2" s="1"/>
  <c r="J31" i="2"/>
  <c r="G31" i="2"/>
  <c r="H31" i="2" s="1"/>
  <c r="F31" i="2"/>
  <c r="E31" i="2"/>
  <c r="R30" i="2"/>
  <c r="Q30" i="2"/>
  <c r="P30" i="2"/>
  <c r="M30" i="2"/>
  <c r="N30" i="2" s="1"/>
  <c r="K30" i="2"/>
  <c r="L30" i="2" s="1"/>
  <c r="J30" i="2"/>
  <c r="G30" i="2"/>
  <c r="H30" i="2" s="1"/>
  <c r="F30" i="2"/>
  <c r="E30" i="2"/>
  <c r="R29" i="2"/>
  <c r="Q29" i="2"/>
  <c r="P29" i="2"/>
  <c r="M29" i="2"/>
  <c r="N29" i="2" s="1"/>
  <c r="K29" i="2"/>
  <c r="L29" i="2" s="1"/>
  <c r="J29" i="2"/>
  <c r="G29" i="2"/>
  <c r="H29" i="2" s="1"/>
  <c r="F29" i="2"/>
  <c r="E29" i="2"/>
  <c r="R28" i="2"/>
  <c r="Q28" i="2"/>
  <c r="P28" i="2"/>
  <c r="M28" i="2"/>
  <c r="N28" i="2" s="1"/>
  <c r="K28" i="2"/>
  <c r="L28" i="2" s="1"/>
  <c r="J28" i="2"/>
  <c r="G28" i="2"/>
  <c r="H28" i="2" s="1"/>
  <c r="F28" i="2"/>
  <c r="E28" i="2"/>
  <c r="R27" i="2"/>
  <c r="Q27" i="2"/>
  <c r="P27" i="2"/>
  <c r="M27" i="2"/>
  <c r="N27" i="2" s="1"/>
  <c r="K27" i="2"/>
  <c r="L27" i="2" s="1"/>
  <c r="J27" i="2"/>
  <c r="G27" i="2"/>
  <c r="H27" i="2" s="1"/>
  <c r="F27" i="2"/>
  <c r="E27" i="2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M23" i="2"/>
  <c r="N23" i="2" s="1"/>
  <c r="K23" i="2"/>
  <c r="L23" i="2" s="1"/>
  <c r="J23" i="2"/>
  <c r="G23" i="2"/>
  <c r="H23" i="2" s="1"/>
  <c r="F23" i="2"/>
  <c r="E23" i="2"/>
  <c r="R22" i="2"/>
  <c r="Q22" i="2"/>
  <c r="P22" i="2"/>
  <c r="M22" i="2"/>
  <c r="N22" i="2" s="1"/>
  <c r="K22" i="2"/>
  <c r="L22" i="2" s="1"/>
  <c r="J22" i="2"/>
  <c r="G22" i="2"/>
  <c r="H22" i="2" s="1"/>
  <c r="F22" i="2"/>
  <c r="E22" i="2"/>
  <c r="R21" i="2"/>
  <c r="Q21" i="2"/>
  <c r="P21" i="2"/>
  <c r="M21" i="2"/>
  <c r="N21" i="2" s="1"/>
  <c r="K21" i="2"/>
  <c r="L21" i="2" s="1"/>
  <c r="J21" i="2"/>
  <c r="G21" i="2"/>
  <c r="H21" i="2" s="1"/>
  <c r="F21" i="2"/>
  <c r="E21" i="2"/>
  <c r="R20" i="2"/>
  <c r="Q20" i="2"/>
  <c r="P20" i="2"/>
  <c r="M20" i="2"/>
  <c r="N20" i="2" s="1"/>
  <c r="K20" i="2"/>
  <c r="L20" i="2" s="1"/>
  <c r="J20" i="2"/>
  <c r="G20" i="2"/>
  <c r="H20" i="2" s="1"/>
  <c r="F20" i="2"/>
  <c r="E20" i="2"/>
  <c r="R19" i="2"/>
  <c r="Q19" i="2"/>
  <c r="P19" i="2"/>
  <c r="M19" i="2"/>
  <c r="N19" i="2" s="1"/>
  <c r="K19" i="2"/>
  <c r="L19" i="2" s="1"/>
  <c r="J19" i="2"/>
  <c r="G19" i="2"/>
  <c r="H19" i="2" s="1"/>
  <c r="F19" i="2"/>
  <c r="E19" i="2"/>
  <c r="R18" i="2"/>
  <c r="Q18" i="2"/>
  <c r="P18" i="2"/>
  <c r="M18" i="2"/>
  <c r="N18" i="2" s="1"/>
  <c r="K18" i="2"/>
  <c r="L18" i="2" s="1"/>
  <c r="J18" i="2"/>
  <c r="G18" i="2"/>
  <c r="H18" i="2" s="1"/>
  <c r="F18" i="2"/>
  <c r="E18" i="2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F16" i="2"/>
  <c r="E16" i="2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K14" i="2"/>
  <c r="L14" i="2" s="1"/>
  <c r="J14" i="2"/>
  <c r="G14" i="2"/>
  <c r="H14" i="2" s="1"/>
  <c r="E14" i="2"/>
  <c r="F14" i="2" s="1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H50" i="1"/>
  <c r="G50" i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L48" i="1"/>
  <c r="K48" i="1"/>
  <c r="J48" i="1"/>
  <c r="G48" i="1"/>
  <c r="H48" i="1" s="1"/>
  <c r="F48" i="1"/>
  <c r="E48" i="1"/>
  <c r="R47" i="1"/>
  <c r="Q47" i="1"/>
  <c r="P47" i="1"/>
  <c r="M47" i="1"/>
  <c r="N47" i="1" s="1"/>
  <c r="L47" i="1"/>
  <c r="K47" i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F45" i="1"/>
  <c r="E45" i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L43" i="1"/>
  <c r="K43" i="1"/>
  <c r="J43" i="1"/>
  <c r="G43" i="1"/>
  <c r="H43" i="1" s="1"/>
  <c r="E43" i="1"/>
  <c r="F43" i="1" s="1"/>
  <c r="R42" i="1"/>
  <c r="Q42" i="1"/>
  <c r="P42" i="1"/>
  <c r="M42" i="1"/>
  <c r="N42" i="1" s="1"/>
  <c r="L42" i="1"/>
  <c r="K42" i="1"/>
  <c r="J42" i="1"/>
  <c r="G42" i="1"/>
  <c r="H42" i="1" s="1"/>
  <c r="F42" i="1"/>
  <c r="E42" i="1"/>
  <c r="R41" i="1"/>
  <c r="Q41" i="1"/>
  <c r="P41" i="1"/>
  <c r="M41" i="1"/>
  <c r="N41" i="1" s="1"/>
  <c r="L41" i="1"/>
  <c r="K41" i="1"/>
  <c r="J41" i="1"/>
  <c r="G41" i="1"/>
  <c r="H41" i="1" s="1"/>
  <c r="F41" i="1"/>
  <c r="E41" i="1"/>
  <c r="R40" i="1"/>
  <c r="Q40" i="1"/>
  <c r="P40" i="1"/>
  <c r="M40" i="1"/>
  <c r="N40" i="1" s="1"/>
  <c r="L40" i="1"/>
  <c r="K40" i="1"/>
  <c r="J40" i="1"/>
  <c r="G40" i="1"/>
  <c r="H40" i="1" s="1"/>
  <c r="F40" i="1"/>
  <c r="E40" i="1"/>
  <c r="R39" i="1"/>
  <c r="Q39" i="1"/>
  <c r="P39" i="1"/>
  <c r="M39" i="1"/>
  <c r="N39" i="1" s="1"/>
  <c r="L39" i="1"/>
  <c r="K39" i="1"/>
  <c r="J39" i="1"/>
  <c r="G39" i="1"/>
  <c r="H39" i="1" s="1"/>
  <c r="F39" i="1"/>
  <c r="E39" i="1"/>
  <c r="R38" i="1"/>
  <c r="Q38" i="1"/>
  <c r="P38" i="1"/>
  <c r="M38" i="1"/>
  <c r="N38" i="1" s="1"/>
  <c r="L38" i="1"/>
  <c r="K38" i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M35" i="1"/>
  <c r="N35" i="1" s="1"/>
  <c r="L35" i="1"/>
  <c r="K35" i="1"/>
  <c r="J35" i="1"/>
  <c r="G35" i="1"/>
  <c r="H35" i="1" s="1"/>
  <c r="F35" i="1"/>
  <c r="E35" i="1"/>
  <c r="R34" i="1"/>
  <c r="Q34" i="1"/>
  <c r="P34" i="1"/>
  <c r="M34" i="1"/>
  <c r="N34" i="1" s="1"/>
  <c r="L34" i="1"/>
  <c r="K34" i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F32" i="1"/>
  <c r="E32" i="1"/>
  <c r="R31" i="1"/>
  <c r="Q31" i="1"/>
  <c r="P31" i="1"/>
  <c r="M31" i="1"/>
  <c r="N31" i="1" s="1"/>
  <c r="L31" i="1"/>
  <c r="K31" i="1"/>
  <c r="J31" i="1"/>
  <c r="G31" i="1"/>
  <c r="H31" i="1" s="1"/>
  <c r="E31" i="1"/>
  <c r="F31" i="1" s="1"/>
  <c r="R30" i="1"/>
  <c r="Q30" i="1"/>
  <c r="P30" i="1"/>
  <c r="M30" i="1"/>
  <c r="N30" i="1" s="1"/>
  <c r="L30" i="1"/>
  <c r="K30" i="1"/>
  <c r="J30" i="1"/>
  <c r="G30" i="1"/>
  <c r="H30" i="1" s="1"/>
  <c r="E30" i="1"/>
  <c r="F30" i="1" s="1"/>
  <c r="R29" i="1"/>
  <c r="Q29" i="1"/>
  <c r="P29" i="1"/>
  <c r="M29" i="1"/>
  <c r="N29" i="1" s="1"/>
  <c r="L29" i="1"/>
  <c r="K29" i="1"/>
  <c r="J29" i="1"/>
  <c r="G29" i="1"/>
  <c r="H29" i="1" s="1"/>
  <c r="E29" i="1"/>
  <c r="F29" i="1" s="1"/>
  <c r="R28" i="1"/>
  <c r="Q28" i="1"/>
  <c r="P28" i="1"/>
  <c r="M28" i="1"/>
  <c r="N28" i="1" s="1"/>
  <c r="L28" i="1"/>
  <c r="K28" i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L26" i="1"/>
  <c r="K26" i="1"/>
  <c r="J26" i="1"/>
  <c r="G26" i="1"/>
  <c r="H26" i="1" s="1"/>
  <c r="E26" i="1"/>
  <c r="F26" i="1" s="1"/>
  <c r="R25" i="1"/>
  <c r="Q25" i="1"/>
  <c r="P25" i="1"/>
  <c r="M25" i="1"/>
  <c r="N25" i="1" s="1"/>
  <c r="L25" i="1"/>
  <c r="K25" i="1"/>
  <c r="J25" i="1"/>
  <c r="G25" i="1"/>
  <c r="H25" i="1" s="1"/>
  <c r="F25" i="1"/>
  <c r="E25" i="1"/>
  <c r="R24" i="1"/>
  <c r="Q24" i="1"/>
  <c r="P24" i="1"/>
  <c r="M24" i="1"/>
  <c r="N24" i="1" s="1"/>
  <c r="L24" i="1"/>
  <c r="K24" i="1"/>
  <c r="J24" i="1"/>
  <c r="G24" i="1"/>
  <c r="H24" i="1" s="1"/>
  <c r="E24" i="1"/>
  <c r="F24" i="1" s="1"/>
  <c r="R23" i="1"/>
  <c r="Q23" i="1"/>
  <c r="P23" i="1"/>
  <c r="M23" i="1"/>
  <c r="N23" i="1" s="1"/>
  <c r="L23" i="1"/>
  <c r="K23" i="1"/>
  <c r="J23" i="1"/>
  <c r="G23" i="1"/>
  <c r="H23" i="1" s="1"/>
  <c r="F23" i="1"/>
  <c r="E23" i="1"/>
  <c r="R22" i="1"/>
  <c r="Q22" i="1"/>
  <c r="P22" i="1"/>
  <c r="M22" i="1"/>
  <c r="N22" i="1" s="1"/>
  <c r="L22" i="1"/>
  <c r="K22" i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F20" i="1"/>
  <c r="E20" i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F18" i="1"/>
  <c r="E18" i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F14" i="1"/>
  <c r="E14" i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F12" i="1"/>
  <c r="E12" i="1"/>
  <c r="R11" i="1"/>
  <c r="Q11" i="1"/>
  <c r="P11" i="1"/>
  <c r="M11" i="1"/>
  <c r="N11" i="1" s="1"/>
  <c r="K11" i="1"/>
  <c r="L11" i="1" s="1"/>
  <c r="J11" i="1"/>
  <c r="G11" i="1"/>
  <c r="E11" i="1"/>
  <c r="F11" i="1" s="1"/>
  <c r="K54" i="3" l="1"/>
  <c r="H11" i="3"/>
  <c r="K54" i="2"/>
  <c r="H11" i="2"/>
  <c r="K54" i="1"/>
  <c r="K53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<sst xmlns="http://schemas.openxmlformats.org/spreadsheetml/2006/main" count="567" uniqueCount="198">
  <si>
    <t>DAFTAR NILAI SISWA SMAN 9 SEMARANG SEMESTER GENAP TAHUN PELAJARAN 2016/2017</t>
  </si>
  <si>
    <t>Guru :</t>
  </si>
  <si>
    <t>Dra. Dewi Handayani</t>
  </si>
  <si>
    <t>Kelas X-MIPA 1</t>
  </si>
  <si>
    <t>Mapel :</t>
  </si>
  <si>
    <t>Kimia [ Kelompok C (Peminatan)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</si>
  <si>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</si>
  <si>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</si>
  <si>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</si>
  <si>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</si>
  <si>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</si>
  <si>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</si>
  <si>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</si>
  <si>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</si>
  <si>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</si>
  <si>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</si>
  <si>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</si>
  <si>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</si>
  <si>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</si>
  <si>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</si>
  <si>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</si>
  <si>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</si>
  <si>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</si>
  <si>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</si>
  <si>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</si>
  <si>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</si>
  <si>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</si>
  <si>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</si>
  <si>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</si>
  <si>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</si>
  <si>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</si>
  <si>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</si>
  <si>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</si>
  <si>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</si>
  <si>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</si>
  <si>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</si>
  <si>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</si>
  <si>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</si>
  <si>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</si>
  <si>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</si>
  <si>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</si>
  <si>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</si>
  <si>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</si>
  <si>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</si>
  <si>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</si>
  <si>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</si>
  <si>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</si>
  <si>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</si>
  <si>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</si>
  <si>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</si>
  <si>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</si>
  <si>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</si>
  <si>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</si>
  <si>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</si>
  <si>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</si>
  <si>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</si>
  <si>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</si>
  <si>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</si>
  <si>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</si>
  <si>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</si>
  <si>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</si>
  <si>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</si>
  <si>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</si>
  <si>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</si>
  <si>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</si>
  <si>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</si>
  <si>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</si>
  <si>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</si>
  <si>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</si>
  <si>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</si>
  <si>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</si>
  <si>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</si>
  <si>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</si>
  <si>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</si>
  <si>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</si>
  <si>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</si>
  <si>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</si>
  <si>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</si>
  <si>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</si>
  <si>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</si>
  <si>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</si>
  <si>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</si>
  <si>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</si>
  <si>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</si>
  <si>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</si>
  <si>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</si>
  <si>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</si>
  <si>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</si>
  <si>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</si>
  <si>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</si>
  <si>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</si>
  <si>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</si>
  <si>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</si>
  <si>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</si>
  <si>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</si>
  <si>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</si>
  <si>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</si>
  <si>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</si>
  <si>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</si>
  <si>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</si>
  <si>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</si>
  <si>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</si>
  <si>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</si>
  <si>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</si>
  <si>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</si>
  <si>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</si>
  <si>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</si>
  <si>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</si>
  <si>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</si>
  <si>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</si>
  <si>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</si>
  <si>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19650726 199512 2 001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</si>
  <si>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</si>
  <si>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</si>
  <si>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</si>
  <si>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</si>
  <si>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</si>
  <si>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</si>
  <si>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</si>
  <si>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</si>
  <si>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</si>
  <si>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</si>
  <si>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</si>
  <si>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</si>
  <si>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</si>
  <si>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</si>
  <si>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</si>
  <si>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</si>
  <si>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</si>
  <si>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</si>
  <si>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</si>
  <si>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</si>
  <si>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</si>
  <si>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</si>
  <si>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</si>
  <si>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</si>
  <si>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</si>
  <si>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</si>
  <si>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</si>
  <si>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</si>
  <si>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</si>
  <si>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</si>
  <si>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</si>
  <si>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</si>
  <si>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</si>
  <si>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</si>
  <si>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</si>
  <si>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</si>
  <si>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</si>
  <si>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</si>
  <si>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</si>
  <si>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</si>
  <si>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</si>
  <si>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</si>
  <si>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</si>
  <si>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</si>
  <si>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</si>
  <si>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</si>
  <si>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</si>
  <si>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</si>
  <si>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</si>
  <si>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</si>
  <si>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</si>
  <si>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</si>
  <si>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</si>
  <si>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</si>
  <si>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</si>
  <si>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</si>
  <si>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</si>
  <si>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</si>
  <si>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</si>
  <si>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</si>
  <si>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</si>
  <si>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</si>
  <si>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</si>
  <si>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</si>
  <si>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</si>
  <si>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</si>
  <si>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</si>
  <si>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</si>
  <si>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</si>
  <si>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</si>
  <si>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</si>
  <si>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</si>
  <si>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</si>
  <si>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</si>
  <si>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</si>
  <si>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</si>
  <si>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</si>
  <si>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</si>
  <si>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Memiliki kemampuan memahami Daya Hantar Listrik Larutan, Konsep Redoks dan Hukum-hukum Dasar Kimia, namun perlu peningkatan pemahaman Stoikiometri.</t>
  </si>
  <si>
    <t>Memiliki kemampuan memahami Daya Hantar Listrik Larutan dan Konsep Redoks, namun perlu peningkatan pemahaman Hukum-hukum Dasar Kimia dan Stoikiometri.</t>
  </si>
  <si>
    <t>Memiliki kemampuan memahami Daya Hantar Listrik Larutan, namun perlu peningkatan pemahaman Konsep Redoks, Hukum-hukum Dasar Kimia dan Stoikiometri.</t>
  </si>
  <si>
    <t>Perlu peningkatan pemahaman materi Daya Hantar Listrik Larutan, Konsep Redoks, Hukum-hukum Dasar Kimia dan Stoikiometri.</t>
  </si>
  <si>
    <t xml:space="preserve"> Memiliki keterampilan melakukan percobaan Uji Daya Hantar Listrik Larutan, Reaksi Redoks dan Hukum Kekekalan Massa</t>
  </si>
  <si>
    <t xml:space="preserve"> Memiliki keterampilan melakukan percobaan Uji Daya Hantar Listrik Larutan dan Hukum Kekekalan Massa</t>
  </si>
  <si>
    <t xml:space="preserve"> Memiliki keterampilan melakukan percobaan Uji Daya Hantar Listrik Larutan dan Reaksi Redoks.</t>
  </si>
  <si>
    <t>Perlu peningkatan keterampilan melakukan percobaan Uji Daya Hantar Listrik Larutan, Reaksi Redoks dan Hukum Kekekalan Massa.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</si>
</sst>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9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115" zoomScaleNormal="115" workbookViewId="0">
      <pane xSplit="3" ySplit="10" topLeftCell="AF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570312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17516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Larutan, Konsep Redoks dan Hukum-hukum Dasar Kimia, namun perlu peningkatan pemahaman Stoikiometri.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 dan Hukum Kekekalan Massa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/>
      <c r="U11" s="1"/>
      <c r="V11" s="1"/>
      <c r="W11" s="1"/>
      <c r="X11" s="1"/>
      <c r="Y11" s="1"/>
      <c r="Z11" s="1"/>
      <c r="AA11" s="1">
        <v>85</v>
      </c>
      <c r="AB11" s="1">
        <v>90</v>
      </c>
      <c r="AC11" s="1">
        <v>86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84</v>
      </c>
      <c r="AN11" s="1">
        <v>80</v>
      </c>
      <c r="AO11" s="1">
        <v>80</v>
      </c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17532</v>
      </c>
      <c r="C12" s="19" t="s">
        <v>56</v>
      </c>
      <c r="D12" s="18"/>
      <c r="E12" s="19">
        <f t="shared" si="0"/>
        <v>91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memahami Daya Hantar Listrik Larutan, Konsep Redoks dan Hukum-hukum Dasar Kimia, namun perlu peningkatan pemahaman Stoikiometri.</v>
      </c>
      <c r="K12" s="19">
        <f t="shared" si="4"/>
        <v>85.5</v>
      </c>
      <c r="L12" s="19" t="str">
        <f t="shared" si="5"/>
        <v>A</v>
      </c>
      <c r="M12" s="19">
        <f t="shared" si="6"/>
        <v>85.666666666666671</v>
      </c>
      <c r="N12" s="19" t="str">
        <f t="shared" si="7"/>
        <v>A</v>
      </c>
      <c r="O12" s="35">
        <v>1</v>
      </c>
      <c r="P12" s="19" t="str">
        <f t="shared" si="8"/>
        <v xml:space="preserve"> Memiliki keterampilan melakukan percobaan Uji Daya Hantar Listrik Larutan, Reaksi Redoks dan Hukum Kekekalan Massa</v>
      </c>
      <c r="Q12" s="19" t="str">
        <f t="shared" si="9"/>
        <v>A</v>
      </c>
      <c r="R12" s="19" t="str">
        <f t="shared" si="10"/>
        <v/>
      </c>
      <c r="S12" s="18"/>
      <c r="T12" s="1"/>
      <c r="U12" s="1"/>
      <c r="V12" s="1"/>
      <c r="W12" s="1"/>
      <c r="X12" s="1"/>
      <c r="Y12" s="1"/>
      <c r="Z12" s="1"/>
      <c r="AA12" s="1">
        <v>91</v>
      </c>
      <c r="AB12" s="1">
        <v>87</v>
      </c>
      <c r="AC12" s="1">
        <v>90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86</v>
      </c>
      <c r="AN12" s="1">
        <v>85</v>
      </c>
      <c r="AO12" s="1">
        <v>86</v>
      </c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" customHeight="1" x14ac:dyDescent="0.25">
      <c r="A13" s="19">
        <v>3</v>
      </c>
      <c r="B13" s="19">
        <v>17548</v>
      </c>
      <c r="C13" s="19" t="s">
        <v>65</v>
      </c>
      <c r="D13" s="18"/>
      <c r="E13" s="19">
        <f t="shared" si="0"/>
        <v>98</v>
      </c>
      <c r="F13" s="19" t="str">
        <f t="shared" si="1"/>
        <v>A</v>
      </c>
      <c r="G13" s="19">
        <f>IF((COUNTA(T12:AC12)&gt;0),(ROUND((AVERAGE(T13:AD13)),0)),"")</f>
        <v>96</v>
      </c>
      <c r="H13" s="19" t="str">
        <f t="shared" si="2"/>
        <v>A</v>
      </c>
      <c r="I13" s="35">
        <v>1</v>
      </c>
      <c r="J13" s="19" t="str">
        <f t="shared" si="3"/>
        <v>Memiliki kemampuan memahami Daya Hantar Listrik Larutan, Konsep Redoks dan Hukum-hukum Dasar Kimia, namun perlu peningkatan pemahaman Stoikiometri.</v>
      </c>
      <c r="K13" s="19">
        <f t="shared" si="4"/>
        <v>82</v>
      </c>
      <c r="L13" s="19" t="str">
        <f t="shared" si="5"/>
        <v>B</v>
      </c>
      <c r="M13" s="19">
        <f t="shared" si="6"/>
        <v>81.333333333333329</v>
      </c>
      <c r="N13" s="19" t="str">
        <f t="shared" si="7"/>
        <v>B</v>
      </c>
      <c r="O13" s="35">
        <v>2</v>
      </c>
      <c r="P13" s="19" t="str">
        <f t="shared" si="8"/>
        <v xml:space="preserve"> Memiliki keterampilan melakukan percobaan Uji Daya Hantar Listrik Larutan dan Hukum Kekekalan Massa</v>
      </c>
      <c r="Q13" s="19" t="str">
        <f t="shared" si="9"/>
        <v>A</v>
      </c>
      <c r="R13" s="19" t="str">
        <f t="shared" si="10"/>
        <v/>
      </c>
      <c r="S13" s="18"/>
      <c r="T13" s="1"/>
      <c r="U13" s="1"/>
      <c r="V13" s="1"/>
      <c r="W13" s="1"/>
      <c r="X13" s="1"/>
      <c r="Y13" s="1"/>
      <c r="Z13" s="1"/>
      <c r="AA13" s="1">
        <v>98</v>
      </c>
      <c r="AB13" s="1">
        <v>89</v>
      </c>
      <c r="AC13" s="1">
        <v>100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84</v>
      </c>
      <c r="AN13" s="1">
        <v>80</v>
      </c>
      <c r="AO13" s="1">
        <v>80</v>
      </c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190</v>
      </c>
      <c r="FI13" s="42" t="s">
        <v>194</v>
      </c>
      <c r="FJ13" s="39">
        <v>4881</v>
      </c>
      <c r="FK13" s="39">
        <v>4891</v>
      </c>
    </row>
    <row r="14" spans="1:167" x14ac:dyDescent="0.25">
      <c r="A14" s="19">
        <v>4</v>
      </c>
      <c r="B14" s="19">
        <v>17564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Daya Hantar Listrik Larutan, Konsep Redoks dan Hukum-hukum Dasar Kimia, namun perlu peningkatan pemahaman Stoikiometri.</v>
      </c>
      <c r="K14" s="19">
        <f t="shared" si="4"/>
        <v>82</v>
      </c>
      <c r="L14" s="19" t="str">
        <f t="shared" si="5"/>
        <v>B</v>
      </c>
      <c r="M14" s="19">
        <f t="shared" si="6"/>
        <v>81.333333333333329</v>
      </c>
      <c r="N14" s="19" t="str">
        <f t="shared" si="7"/>
        <v>B</v>
      </c>
      <c r="O14" s="35">
        <v>2</v>
      </c>
      <c r="P14" s="19" t="str">
        <f t="shared" si="8"/>
        <v xml:space="preserve"> Memiliki keterampilan melakukan percobaan Uji Daya Hantar Listrik Larutan dan Hukum Kekekalan Massa</v>
      </c>
      <c r="Q14" s="19" t="str">
        <f t="shared" si="9"/>
        <v>A</v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>
        <v>87</v>
      </c>
      <c r="AB14" s="1">
        <v>85</v>
      </c>
      <c r="AC14" s="1">
        <v>85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84</v>
      </c>
      <c r="AN14" s="1">
        <v>80</v>
      </c>
      <c r="AO14" s="1">
        <v>80</v>
      </c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3"/>
      <c r="FI14" s="43"/>
      <c r="FJ14" s="39"/>
      <c r="FK14" s="39"/>
    </row>
    <row r="15" spans="1:167" ht="15" customHeight="1" x14ac:dyDescent="0.25">
      <c r="A15" s="19">
        <v>5</v>
      </c>
      <c r="B15" s="19">
        <v>17580</v>
      </c>
      <c r="C15" s="19" t="s">
        <v>67</v>
      </c>
      <c r="D15" s="18"/>
      <c r="E15" s="19">
        <f t="shared" si="0"/>
        <v>95</v>
      </c>
      <c r="F15" s="19" t="str">
        <f t="shared" si="1"/>
        <v>A</v>
      </c>
      <c r="G15" s="19">
        <f>IF((COUNTA(T12:AC12)&gt;0),(ROUND((AVERAGE(T15:AD15)),0)),"")</f>
        <v>91</v>
      </c>
      <c r="H15" s="19" t="str">
        <f t="shared" si="2"/>
        <v>A</v>
      </c>
      <c r="I15" s="35">
        <v>1</v>
      </c>
      <c r="J15" s="19" t="str">
        <f t="shared" si="3"/>
        <v>Memiliki kemampuan memahami Daya Hantar Listrik Larutan, Konsep Redoks dan Hukum-hukum Dasar Kimia, namun perlu peningkatan pemahaman Stoikiometri.</v>
      </c>
      <c r="K15" s="19">
        <f t="shared" si="4"/>
        <v>82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2</v>
      </c>
      <c r="P15" s="19" t="str">
        <f t="shared" si="8"/>
        <v xml:space="preserve"> Memiliki keterampilan melakukan percobaan Uji Daya Hantar Listrik Larutan dan Hukum Kekekalan Massa</v>
      </c>
      <c r="Q15" s="19" t="str">
        <f t="shared" si="9"/>
        <v>A</v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>
        <v>95</v>
      </c>
      <c r="AB15" s="1">
        <v>83</v>
      </c>
      <c r="AC15" s="1">
        <v>95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84</v>
      </c>
      <c r="AN15" s="1">
        <v>80</v>
      </c>
      <c r="AO15" s="1">
        <v>80</v>
      </c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191</v>
      </c>
      <c r="FI15" s="42" t="s">
        <v>195</v>
      </c>
      <c r="FJ15" s="39">
        <v>4882</v>
      </c>
      <c r="FK15" s="39">
        <v>4892</v>
      </c>
    </row>
    <row r="16" spans="1:167" x14ac:dyDescent="0.25">
      <c r="A16" s="19">
        <v>6</v>
      </c>
      <c r="B16" s="19">
        <v>17596</v>
      </c>
      <c r="C16" s="19" t="s">
        <v>68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Daya Hantar Listrik Larutan, Konsep Redoks dan Hukum-hukum Dasar Kimia, namun perlu peningkatan pemahaman Stoikiometri.</v>
      </c>
      <c r="K16" s="19">
        <f t="shared" si="4"/>
        <v>82</v>
      </c>
      <c r="L16" s="19" t="str">
        <f t="shared" si="5"/>
        <v>B</v>
      </c>
      <c r="M16" s="19">
        <f t="shared" si="6"/>
        <v>81.333333333333329</v>
      </c>
      <c r="N16" s="19" t="str">
        <f t="shared" si="7"/>
        <v>B</v>
      </c>
      <c r="O16" s="35">
        <v>2</v>
      </c>
      <c r="P16" s="19" t="str">
        <f t="shared" si="8"/>
        <v xml:space="preserve"> Memiliki keterampilan melakukan percobaan Uji Daya Hantar Listrik Larutan dan Hukum Kekekalan Massa</v>
      </c>
      <c r="Q16" s="19" t="str">
        <f t="shared" si="9"/>
        <v>B</v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>
        <v>89</v>
      </c>
      <c r="AB16" s="1">
        <v>84</v>
      </c>
      <c r="AC16" s="1">
        <v>89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80</v>
      </c>
      <c r="AN16" s="1">
        <v>84</v>
      </c>
      <c r="AO16" s="1">
        <v>80</v>
      </c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3"/>
      <c r="FJ16" s="39"/>
      <c r="FK16" s="39"/>
    </row>
    <row r="17" spans="1:167" ht="15" customHeight="1" x14ac:dyDescent="0.25">
      <c r="A17" s="19">
        <v>7</v>
      </c>
      <c r="B17" s="19">
        <v>17612</v>
      </c>
      <c r="C17" s="19" t="s">
        <v>69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Memiliki kemampuan memahami Daya Hantar Listrik Larutan, Konsep Redoks dan Hukum-hukum Dasar Kimia, namun perlu peningkatan pemahaman Stoikiometri.</v>
      </c>
      <c r="K17" s="19">
        <f t="shared" si="4"/>
        <v>84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2</v>
      </c>
      <c r="P17" s="19" t="str">
        <f t="shared" si="8"/>
        <v xml:space="preserve"> Memiliki keterampilan melakukan percobaan Uji Daya Hantar Listrik Larutan dan Hukum Kekekalan Massa</v>
      </c>
      <c r="Q17" s="19" t="str">
        <f t="shared" si="9"/>
        <v>A</v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>
        <v>89</v>
      </c>
      <c r="AB17" s="1">
        <v>96</v>
      </c>
      <c r="AC17" s="1">
        <v>90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83</v>
      </c>
      <c r="AN17" s="1">
        <v>85</v>
      </c>
      <c r="AO17" s="1">
        <v>80</v>
      </c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192</v>
      </c>
      <c r="FI17" s="42" t="s">
        <v>196</v>
      </c>
      <c r="FJ17" s="39">
        <v>4883</v>
      </c>
      <c r="FK17" s="39">
        <v>4893</v>
      </c>
    </row>
    <row r="18" spans="1:167" x14ac:dyDescent="0.25">
      <c r="A18" s="19">
        <v>8</v>
      </c>
      <c r="B18" s="19">
        <v>17628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Daya Hantar Listrik Larutan dan Konsep Redoks, namun perlu peningkatan pemahaman Hukum-hukum Dasar Kimia dan Stoikiometri.</v>
      </c>
      <c r="K18" s="19">
        <f t="shared" si="4"/>
        <v>83.5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2</v>
      </c>
      <c r="P18" s="19" t="str">
        <f t="shared" si="8"/>
        <v xml:space="preserve"> Memiliki keterampilan melakukan percobaan Uji Daya Hantar Listrik Larutan dan Hukum Kekekalan Massa</v>
      </c>
      <c r="Q18" s="19" t="str">
        <f t="shared" si="9"/>
        <v>A</v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>
        <v>87</v>
      </c>
      <c r="AB18" s="1">
        <v>75</v>
      </c>
      <c r="AC18" s="1">
        <v>76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85</v>
      </c>
      <c r="AN18" s="1">
        <v>82</v>
      </c>
      <c r="AO18" s="1">
        <v>80</v>
      </c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3"/>
      <c r="FJ18" s="39"/>
      <c r="FK18" s="39"/>
    </row>
    <row r="19" spans="1:167" ht="15" customHeight="1" x14ac:dyDescent="0.25">
      <c r="A19" s="19">
        <v>9</v>
      </c>
      <c r="B19" s="19">
        <v>17644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memahami Daya Hantar Listrik Larutan dan Konsep Redoks, namun perlu peningkatan pemahaman Hukum-hukum Dasar Kimia dan Stoikiometri.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 xml:space="preserve"> Memiliki keterampilan melakukan percobaan Uji Daya Hantar Listrik Larutan dan Hukum Kekekalan Massa</v>
      </c>
      <c r="Q19" s="19" t="str">
        <f t="shared" si="9"/>
        <v>B</v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>
        <v>85</v>
      </c>
      <c r="AB19" s="1">
        <v>80</v>
      </c>
      <c r="AC19" s="1">
        <v>86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80</v>
      </c>
      <c r="AN19" s="1">
        <v>80</v>
      </c>
      <c r="AO19" s="1">
        <v>80</v>
      </c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2" t="s">
        <v>193</v>
      </c>
      <c r="FI19" s="42" t="s">
        <v>197</v>
      </c>
      <c r="FJ19" s="39">
        <v>4884</v>
      </c>
      <c r="FK19" s="39">
        <v>4894</v>
      </c>
    </row>
    <row r="20" spans="1:167" x14ac:dyDescent="0.25">
      <c r="A20" s="19">
        <v>10</v>
      </c>
      <c r="B20" s="19">
        <v>17660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Daya Hantar Listrik Larutan dan Konsep Redoks, namun perlu peningkatan pemahaman Hukum-hukum Dasar Kimia dan Stoikiometri.</v>
      </c>
      <c r="K20" s="19">
        <f t="shared" si="4"/>
        <v>82.5</v>
      </c>
      <c r="L20" s="19" t="str">
        <f t="shared" si="5"/>
        <v>B</v>
      </c>
      <c r="M20" s="19">
        <f t="shared" si="6"/>
        <v>81.666666666666671</v>
      </c>
      <c r="N20" s="19" t="str">
        <f t="shared" si="7"/>
        <v>B</v>
      </c>
      <c r="O20" s="35">
        <v>2</v>
      </c>
      <c r="P20" s="19" t="str">
        <f t="shared" si="8"/>
        <v xml:space="preserve"> Memiliki keterampilan melakukan percobaan Uji Daya Hantar Listrik Larutan dan Hukum Kekekalan Massa</v>
      </c>
      <c r="Q20" s="19" t="str">
        <f t="shared" si="9"/>
        <v>B</v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>
        <v>82</v>
      </c>
      <c r="AB20" s="1">
        <v>80</v>
      </c>
      <c r="AC20" s="1">
        <v>84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>
        <v>80</v>
      </c>
      <c r="AO20" s="1">
        <v>80</v>
      </c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3"/>
      <c r="FI20" s="43"/>
      <c r="FJ20" s="39"/>
      <c r="FK20" s="39"/>
    </row>
    <row r="21" spans="1:167" x14ac:dyDescent="0.25">
      <c r="A21" s="19">
        <v>11</v>
      </c>
      <c r="B21" s="19">
        <v>17676</v>
      </c>
      <c r="C21" s="19" t="s">
        <v>73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memahami Daya Hantar Listrik Larutan, Konsep Redoks dan Hukum-hukum Dasar Kimia, namun perlu peningkatan pemahaman Stoikiometri.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 xml:space="preserve"> Memiliki keterampilan melakukan percobaan Uji Daya Hantar Listrik Larutan, Reaksi Redoks dan Hukum Kekekalan Massa</v>
      </c>
      <c r="Q21" s="19" t="str">
        <f t="shared" si="9"/>
        <v>A</v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>
        <v>84</v>
      </c>
      <c r="AB21" s="1">
        <v>92</v>
      </c>
      <c r="AC21" s="1">
        <v>88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85</v>
      </c>
      <c r="AN21" s="1">
        <v>87</v>
      </c>
      <c r="AO21" s="1">
        <v>86</v>
      </c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4885</v>
      </c>
      <c r="FK21" s="39">
        <v>4895</v>
      </c>
    </row>
    <row r="22" spans="1:167" x14ac:dyDescent="0.25">
      <c r="A22" s="19">
        <v>12</v>
      </c>
      <c r="B22" s="19">
        <v>17692</v>
      </c>
      <c r="C22" s="19" t="s">
        <v>74</v>
      </c>
      <c r="D22" s="18"/>
      <c r="E22" s="19">
        <f t="shared" si="0"/>
        <v>96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memahami Daya Hantar Listrik Larutan, Konsep Redoks dan Hukum-hukum Dasar Kimia, namun perlu peningkatan pemahaman Stoikiometri.</v>
      </c>
      <c r="K22" s="19">
        <f t="shared" si="4"/>
        <v>85.5</v>
      </c>
      <c r="L22" s="19" t="str">
        <f t="shared" si="5"/>
        <v>A</v>
      </c>
      <c r="M22" s="19">
        <f t="shared" si="6"/>
        <v>85.333333333333329</v>
      </c>
      <c r="N22" s="19" t="str">
        <f t="shared" si="7"/>
        <v>A</v>
      </c>
      <c r="O22" s="35">
        <v>1</v>
      </c>
      <c r="P22" s="19" t="str">
        <f t="shared" si="8"/>
        <v xml:space="preserve"> Memiliki keterampilan melakukan percobaan Uji Daya Hantar Listrik Larutan, Reaksi Redoks dan Hukum Kekekalan Massa</v>
      </c>
      <c r="Q22" s="19" t="str">
        <f t="shared" si="9"/>
        <v>A</v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>
        <v>96</v>
      </c>
      <c r="AB22" s="1">
        <v>74</v>
      </c>
      <c r="AC22" s="1">
        <v>91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85</v>
      </c>
      <c r="AN22" s="1">
        <v>86</v>
      </c>
      <c r="AO22" s="1">
        <v>85</v>
      </c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17708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memahami Daya Hantar Listrik Larutan, Konsep Redoks dan Hukum-hukum Dasar Kimia, namun perlu peningkatan pemahaman Stoikiometri.</v>
      </c>
      <c r="K23" s="19">
        <f t="shared" si="4"/>
        <v>81</v>
      </c>
      <c r="L23" s="19" t="str">
        <f t="shared" si="5"/>
        <v>B</v>
      </c>
      <c r="M23" s="19">
        <f t="shared" si="6"/>
        <v>81.333333333333329</v>
      </c>
      <c r="N23" s="19" t="str">
        <f t="shared" si="7"/>
        <v>B</v>
      </c>
      <c r="O23" s="35">
        <v>2</v>
      </c>
      <c r="P23" s="19" t="str">
        <f t="shared" si="8"/>
        <v xml:space="preserve"> Memiliki keterampilan melakukan percobaan Uji Daya Hantar Listrik Larutan dan Hukum Kekekalan Massa</v>
      </c>
      <c r="Q23" s="19" t="str">
        <f t="shared" si="9"/>
        <v>A</v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>
        <v>81</v>
      </c>
      <c r="AB23" s="1">
        <v>84</v>
      </c>
      <c r="AC23" s="1">
        <v>95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80</v>
      </c>
      <c r="AN23" s="1">
        <v>82</v>
      </c>
      <c r="AO23" s="1">
        <v>82</v>
      </c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4886</v>
      </c>
      <c r="FK23" s="39">
        <v>4896</v>
      </c>
    </row>
    <row r="24" spans="1:167" x14ac:dyDescent="0.25">
      <c r="A24" s="19">
        <v>14</v>
      </c>
      <c r="B24" s="19">
        <v>17724</v>
      </c>
      <c r="C24" s="19" t="s">
        <v>76</v>
      </c>
      <c r="D24" s="18"/>
      <c r="E24" s="19">
        <f t="shared" si="0"/>
        <v>92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memahami Daya Hantar Listrik Larutan, Konsep Redoks dan Hukum-hukum Dasar Kimia, namun perlu peningkatan pemahaman Stoikiometri.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 xml:space="preserve"> Memiliki keterampilan melakukan percobaan Uji Daya Hantar Listrik Larutan dan Hukum Kekekalan Massa</v>
      </c>
      <c r="Q24" s="19" t="str">
        <f t="shared" si="9"/>
        <v>B</v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>
        <v>92</v>
      </c>
      <c r="AB24" s="1">
        <v>86</v>
      </c>
      <c r="AC24" s="1">
        <v>81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84</v>
      </c>
      <c r="AN24" s="1">
        <v>80</v>
      </c>
      <c r="AO24" s="1">
        <v>82</v>
      </c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17740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Daya Hantar Listrik Larutan dan Konsep Redoks, namun perlu peningkatan pemahaman Hukum-hukum Dasar Kimia dan Stoikiometri.</v>
      </c>
      <c r="K25" s="19">
        <f t="shared" si="4"/>
        <v>82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 xml:space="preserve"> Memiliki keterampilan melakukan percobaan Uji Daya Hantar Listrik Larutan dan Hukum Kekekalan Massa</v>
      </c>
      <c r="Q25" s="19" t="str">
        <f t="shared" si="9"/>
        <v>B</v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>
        <v>82</v>
      </c>
      <c r="AB25" s="1">
        <v>82</v>
      </c>
      <c r="AC25" s="1">
        <v>86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84</v>
      </c>
      <c r="AN25" s="1">
        <v>80</v>
      </c>
      <c r="AO25" s="1">
        <v>80</v>
      </c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4887</v>
      </c>
      <c r="FK25" s="39">
        <v>4897</v>
      </c>
    </row>
    <row r="26" spans="1:167" x14ac:dyDescent="0.25">
      <c r="A26" s="19">
        <v>16</v>
      </c>
      <c r="B26" s="19">
        <v>17756</v>
      </c>
      <c r="C26" s="19" t="s">
        <v>79</v>
      </c>
      <c r="D26" s="18"/>
      <c r="E26" s="19">
        <f t="shared" si="0"/>
        <v>95</v>
      </c>
      <c r="F26" s="19" t="str">
        <f t="shared" si="1"/>
        <v>A</v>
      </c>
      <c r="G26" s="19">
        <f>IF((COUNTA(T12:AC12)&gt;0),(ROUND((AVERAGE(T26:AD26)),0)),"")</f>
        <v>94</v>
      </c>
      <c r="H26" s="19" t="str">
        <f t="shared" si="2"/>
        <v>A</v>
      </c>
      <c r="I26" s="35">
        <v>1</v>
      </c>
      <c r="J26" s="19" t="str">
        <f t="shared" si="3"/>
        <v>Memiliki kemampuan memahami Daya Hantar Listrik Larutan, Konsep Redoks dan Hukum-hukum Dasar Kimia, namun perlu peningkatan pemahaman Stoikiometri.</v>
      </c>
      <c r="K26" s="19">
        <f t="shared" si="4"/>
        <v>85</v>
      </c>
      <c r="L26" s="19" t="str">
        <f t="shared" si="5"/>
        <v>A</v>
      </c>
      <c r="M26" s="19">
        <f t="shared" si="6"/>
        <v>85.666666666666671</v>
      </c>
      <c r="N26" s="19" t="str">
        <f t="shared" si="7"/>
        <v>A</v>
      </c>
      <c r="O26" s="35">
        <v>1</v>
      </c>
      <c r="P26" s="19" t="str">
        <f t="shared" si="8"/>
        <v xml:space="preserve"> Memiliki keterampilan melakukan percobaan Uji Daya Hantar Listrik Larutan, Reaksi Redoks dan Hukum Kekekalan Massa</v>
      </c>
      <c r="Q26" s="19" t="str">
        <f t="shared" si="9"/>
        <v>A</v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>
        <v>95</v>
      </c>
      <c r="AB26" s="1">
        <v>92</v>
      </c>
      <c r="AC26" s="1">
        <v>96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85</v>
      </c>
      <c r="AN26" s="1">
        <v>85</v>
      </c>
      <c r="AO26" s="1">
        <v>87</v>
      </c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17772</v>
      </c>
      <c r="C27" s="19" t="s">
        <v>80</v>
      </c>
      <c r="D27" s="18"/>
      <c r="E27" s="19">
        <f t="shared" si="0"/>
        <v>98</v>
      </c>
      <c r="F27" s="19" t="str">
        <f t="shared" si="1"/>
        <v>A</v>
      </c>
      <c r="G27" s="19">
        <f>IF((COUNTA(T12:AC12)&gt;0),(ROUND((AVERAGE(T27:AD27)),0)),"")</f>
        <v>94</v>
      </c>
      <c r="H27" s="19" t="str">
        <f t="shared" si="2"/>
        <v>A</v>
      </c>
      <c r="I27" s="35">
        <v>1</v>
      </c>
      <c r="J27" s="19" t="str">
        <f t="shared" si="3"/>
        <v>Memiliki kemampuan memahami Daya Hantar Listrik Larutan, Konsep Redoks dan Hukum-hukum Dasar Kimia, namun perlu peningkatan pemahaman Stoikiometri.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 xml:space="preserve"> Memiliki keterampilan melakukan percobaan Uji Daya Hantar Listrik Larutan, Reaksi Redoks dan Hukum Kekekalan Massa</v>
      </c>
      <c r="Q27" s="19" t="str">
        <f t="shared" si="9"/>
        <v>A</v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>
        <v>98</v>
      </c>
      <c r="AB27" s="1">
        <v>86</v>
      </c>
      <c r="AC27" s="1">
        <v>97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85</v>
      </c>
      <c r="AN27" s="1">
        <v>85</v>
      </c>
      <c r="AO27" s="1">
        <v>85</v>
      </c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4888</v>
      </c>
      <c r="FK27" s="39">
        <v>4898</v>
      </c>
    </row>
    <row r="28" spans="1:167" x14ac:dyDescent="0.25">
      <c r="A28" s="19">
        <v>18</v>
      </c>
      <c r="B28" s="19">
        <v>17788</v>
      </c>
      <c r="C28" s="19" t="s">
        <v>81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memahami Daya Hantar Listrik Larutan, Konsep Redoks dan Hukum-hukum Dasar Kimia, namun perlu peningkatan pemahaman Stoikiometri.</v>
      </c>
      <c r="K28" s="19">
        <f t="shared" si="4"/>
        <v>85</v>
      </c>
      <c r="L28" s="19" t="str">
        <f t="shared" si="5"/>
        <v>A</v>
      </c>
      <c r="M28" s="19">
        <f t="shared" si="6"/>
        <v>84.666666666666671</v>
      </c>
      <c r="N28" s="19" t="str">
        <f t="shared" si="7"/>
        <v>A</v>
      </c>
      <c r="O28" s="35">
        <v>1</v>
      </c>
      <c r="P28" s="19" t="str">
        <f t="shared" si="8"/>
        <v xml:space="preserve"> Memiliki keterampilan melakukan percobaan Uji Daya Hantar Listrik Larutan, Reaksi Redoks dan Hukum Kekekalan Massa</v>
      </c>
      <c r="Q28" s="19" t="str">
        <f t="shared" si="9"/>
        <v>A</v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>
        <v>86</v>
      </c>
      <c r="AB28" s="1">
        <v>84</v>
      </c>
      <c r="AC28" s="1">
        <v>90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>
        <v>85</v>
      </c>
      <c r="AO28" s="1">
        <v>84</v>
      </c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17804</v>
      </c>
      <c r="C29" s="19" t="s">
        <v>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memahami Daya Hantar Listrik Larutan, Konsep Redoks dan Hukum-hukum Dasar Kimia, namun perlu peningkatan pemahaman Stoikiometri.</v>
      </c>
      <c r="K29" s="19">
        <f t="shared" si="4"/>
        <v>82.5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2</v>
      </c>
      <c r="P29" s="19" t="str">
        <f t="shared" si="8"/>
        <v xml:space="preserve"> Memiliki keterampilan melakukan percobaan Uji Daya Hantar Listrik Larutan dan Hukum Kekekalan Massa</v>
      </c>
      <c r="Q29" s="19" t="str">
        <f t="shared" si="9"/>
        <v>B</v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>
        <v>85</v>
      </c>
      <c r="AB29" s="1">
        <v>81</v>
      </c>
      <c r="AC29" s="1">
        <v>93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80</v>
      </c>
      <c r="AN29" s="1">
        <v>85</v>
      </c>
      <c r="AO29" s="1">
        <v>83</v>
      </c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4889</v>
      </c>
      <c r="FK29" s="39">
        <v>4899</v>
      </c>
    </row>
    <row r="30" spans="1:167" x14ac:dyDescent="0.25">
      <c r="A30" s="19">
        <v>20</v>
      </c>
      <c r="B30" s="19">
        <v>17820</v>
      </c>
      <c r="C30" s="19" t="s">
        <v>83</v>
      </c>
      <c r="D30" s="18"/>
      <c r="E30" s="19">
        <f t="shared" si="0"/>
        <v>95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memahami Daya Hantar Listrik Larutan, Konsep Redoks dan Hukum-hukum Dasar Kimia, namun perlu peningkatan pemahaman Stoikiometri.</v>
      </c>
      <c r="K30" s="19">
        <f t="shared" si="4"/>
        <v>82</v>
      </c>
      <c r="L30" s="19" t="str">
        <f t="shared" si="5"/>
        <v>B</v>
      </c>
      <c r="M30" s="19">
        <f t="shared" si="6"/>
        <v>81.333333333333329</v>
      </c>
      <c r="N30" s="19" t="str">
        <f t="shared" si="7"/>
        <v>B</v>
      </c>
      <c r="O30" s="35">
        <v>2</v>
      </c>
      <c r="P30" s="19" t="str">
        <f t="shared" si="8"/>
        <v xml:space="preserve"> Memiliki keterampilan melakukan percobaan Uji Daya Hantar Listrik Larutan dan Hukum Kekekalan Massa</v>
      </c>
      <c r="Q30" s="19" t="str">
        <f t="shared" si="9"/>
        <v>A</v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>
        <v>95</v>
      </c>
      <c r="AB30" s="1">
        <v>84</v>
      </c>
      <c r="AC30" s="1">
        <v>90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84</v>
      </c>
      <c r="AN30" s="1">
        <v>80</v>
      </c>
      <c r="AO30" s="1">
        <v>80</v>
      </c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17836</v>
      </c>
      <c r="C31" s="19" t="s">
        <v>84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Daya Hantar Listrik Larutan dan Konsep Redoks, namun perlu peningkatan pemahaman Hukum-hukum Dasar Kimia dan Stoikiometri.</v>
      </c>
      <c r="K31" s="19">
        <f t="shared" si="4"/>
        <v>82</v>
      </c>
      <c r="L31" s="19" t="str">
        <f t="shared" si="5"/>
        <v>B</v>
      </c>
      <c r="M31" s="19">
        <f t="shared" si="6"/>
        <v>81.333333333333329</v>
      </c>
      <c r="N31" s="19" t="str">
        <f t="shared" si="7"/>
        <v>B</v>
      </c>
      <c r="O31" s="35">
        <v>2</v>
      </c>
      <c r="P31" s="19" t="str">
        <f t="shared" si="8"/>
        <v xml:space="preserve"> Memiliki keterampilan melakukan percobaan Uji Daya Hantar Listrik Larutan dan Hukum Kekekalan Massa</v>
      </c>
      <c r="Q31" s="19" t="str">
        <f t="shared" si="9"/>
        <v>B</v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>
        <v>87</v>
      </c>
      <c r="AB31" s="1">
        <v>81</v>
      </c>
      <c r="AC31" s="1">
        <v>85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84</v>
      </c>
      <c r="AN31" s="1">
        <v>80</v>
      </c>
      <c r="AO31" s="1">
        <v>80</v>
      </c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4890</v>
      </c>
      <c r="FK31" s="39">
        <v>4900</v>
      </c>
    </row>
    <row r="32" spans="1:167" x14ac:dyDescent="0.25">
      <c r="A32" s="19">
        <v>22</v>
      </c>
      <c r="B32" s="19">
        <v>17852</v>
      </c>
      <c r="C32" s="19" t="s">
        <v>85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92</v>
      </c>
      <c r="H32" s="19" t="str">
        <f t="shared" si="2"/>
        <v>A</v>
      </c>
      <c r="I32" s="35">
        <v>1</v>
      </c>
      <c r="J32" s="19" t="str">
        <f t="shared" si="3"/>
        <v>Memiliki kemampuan memahami Daya Hantar Listrik Larutan, Konsep Redoks dan Hukum-hukum Dasar Kimia, namun perlu peningkatan pemahaman Stoikiometri.</v>
      </c>
      <c r="K32" s="19">
        <f t="shared" si="4"/>
        <v>85.5</v>
      </c>
      <c r="L32" s="19" t="str">
        <f t="shared" si="5"/>
        <v>A</v>
      </c>
      <c r="M32" s="19">
        <f t="shared" si="6"/>
        <v>85.666666666666671</v>
      </c>
      <c r="N32" s="19" t="str">
        <f t="shared" si="7"/>
        <v>A</v>
      </c>
      <c r="O32" s="35">
        <v>1</v>
      </c>
      <c r="P32" s="19" t="str">
        <f t="shared" si="8"/>
        <v xml:space="preserve"> Memiliki keterampilan melakukan percobaan Uji Daya Hantar Listrik Larutan, Reaksi Redoks dan Hukum Kekekalan Massa</v>
      </c>
      <c r="Q32" s="19" t="str">
        <f t="shared" si="9"/>
        <v>A</v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>
        <v>88</v>
      </c>
      <c r="AB32" s="1">
        <v>92</v>
      </c>
      <c r="AC32" s="1">
        <v>96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>
        <v>86</v>
      </c>
      <c r="AO32" s="1">
        <v>86</v>
      </c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17868</v>
      </c>
      <c r="C33" s="19" t="s">
        <v>86</v>
      </c>
      <c r="D33" s="18"/>
      <c r="E33" s="19">
        <f t="shared" si="0"/>
        <v>96</v>
      </c>
      <c r="F33" s="19" t="str">
        <f t="shared" si="1"/>
        <v>A</v>
      </c>
      <c r="G33" s="19">
        <f>IF((COUNTA(T12:AC12)&gt;0),(ROUND((AVERAGE(T33:AD33)),0)),"")</f>
        <v>94</v>
      </c>
      <c r="H33" s="19" t="str">
        <f t="shared" si="2"/>
        <v>A</v>
      </c>
      <c r="I33" s="35">
        <v>1</v>
      </c>
      <c r="J33" s="19" t="str">
        <f t="shared" si="3"/>
        <v>Memiliki kemampuan memahami Daya Hantar Listrik Larutan, Konsep Redoks dan Hukum-hukum Dasar Kimia, namun perlu peningkatan pemahaman Stoikiometri.</v>
      </c>
      <c r="K33" s="19">
        <f t="shared" si="4"/>
        <v>85.5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 xml:space="preserve"> Memiliki keterampilan melakukan percobaan Uji Daya Hantar Listrik Larutan, Reaksi Redoks dan Hukum Kekekalan Massa</v>
      </c>
      <c r="Q33" s="19" t="str">
        <f t="shared" si="9"/>
        <v>A</v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>
        <v>96</v>
      </c>
      <c r="AB33" s="1">
        <v>96</v>
      </c>
      <c r="AC33" s="1">
        <v>89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85</v>
      </c>
      <c r="AN33" s="1">
        <v>86</v>
      </c>
      <c r="AO33" s="1">
        <v>87</v>
      </c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17884</v>
      </c>
      <c r="C34" s="19" t="s">
        <v>87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Daya Hantar Listrik Larutan dan Konsep Redoks, namun perlu peningkatan pemahaman Hukum-hukum Dasar Kimia dan Stoikiometri.</v>
      </c>
      <c r="K34" s="19">
        <f t="shared" si="4"/>
        <v>83</v>
      </c>
      <c r="L34" s="19" t="str">
        <f t="shared" si="5"/>
        <v>B</v>
      </c>
      <c r="M34" s="19">
        <f t="shared" si="6"/>
        <v>84.333333333333329</v>
      </c>
      <c r="N34" s="19" t="str">
        <f t="shared" si="7"/>
        <v>A</v>
      </c>
      <c r="O34" s="35">
        <v>1</v>
      </c>
      <c r="P34" s="19" t="str">
        <f t="shared" si="8"/>
        <v xml:space="preserve"> Memiliki keterampilan melakukan percobaan Uji Daya Hantar Listrik Larutan, Reaksi Redoks dan Hukum Kekekalan Massa</v>
      </c>
      <c r="Q34" s="19" t="str">
        <f t="shared" si="9"/>
        <v>B</v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>
        <v>88</v>
      </c>
      <c r="AB34" s="1">
        <v>77</v>
      </c>
      <c r="AC34" s="1">
        <v>87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80</v>
      </c>
      <c r="AN34" s="1">
        <v>86</v>
      </c>
      <c r="AO34" s="1">
        <v>87</v>
      </c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17900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memahami Daya Hantar Listrik Larutan dan Konsep Redoks, namun perlu peningkatan pemahaman Hukum-hukum Dasar Kimia dan Stoikiometri.</v>
      </c>
      <c r="K35" s="19">
        <f t="shared" si="4"/>
        <v>83</v>
      </c>
      <c r="L35" s="19" t="str">
        <f t="shared" si="5"/>
        <v>B</v>
      </c>
      <c r="M35" s="19">
        <f t="shared" si="6"/>
        <v>84.666666666666671</v>
      </c>
      <c r="N35" s="19" t="str">
        <f t="shared" si="7"/>
        <v>A</v>
      </c>
      <c r="O35" s="35">
        <v>1</v>
      </c>
      <c r="P35" s="19" t="str">
        <f t="shared" si="8"/>
        <v xml:space="preserve"> Memiliki keterampilan melakukan percobaan Uji Daya Hantar Listrik Larutan, Reaksi Redoks dan Hukum Kekekalan Massa</v>
      </c>
      <c r="Q35" s="19" t="str">
        <f t="shared" si="9"/>
        <v>B</v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>
        <v>84</v>
      </c>
      <c r="AB35" s="1">
        <v>80</v>
      </c>
      <c r="AC35" s="1">
        <v>79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84</v>
      </c>
      <c r="AN35" s="1">
        <v>82</v>
      </c>
      <c r="AO35" s="1">
        <v>88</v>
      </c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17916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Daya Hantar Listrik Larutan dan Konsep Redoks, namun perlu peningkatan pemahaman Hukum-hukum Dasar Kimia dan Stoikiometri.</v>
      </c>
      <c r="K36" s="19">
        <f t="shared" si="4"/>
        <v>80.5</v>
      </c>
      <c r="L36" s="19" t="str">
        <f t="shared" si="5"/>
        <v>B</v>
      </c>
      <c r="M36" s="19">
        <f t="shared" si="6"/>
        <v>80.333333333333329</v>
      </c>
      <c r="N36" s="19" t="str">
        <f t="shared" si="7"/>
        <v>B</v>
      </c>
      <c r="O36" s="35">
        <v>2</v>
      </c>
      <c r="P36" s="19" t="str">
        <f t="shared" si="8"/>
        <v xml:space="preserve"> Memiliki keterampilan melakukan percobaan Uji Daya Hantar Listrik Larutan dan Hukum Kekekalan Massa</v>
      </c>
      <c r="Q36" s="19" t="str">
        <f t="shared" si="9"/>
        <v>B</v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>
        <v>82</v>
      </c>
      <c r="AB36" s="1">
        <v>74</v>
      </c>
      <c r="AC36" s="1">
        <v>82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80</v>
      </c>
      <c r="AN36" s="1">
        <v>81</v>
      </c>
      <c r="AO36" s="1">
        <v>80</v>
      </c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17932</v>
      </c>
      <c r="C37" s="19" t="s">
        <v>90</v>
      </c>
      <c r="D37" s="18"/>
      <c r="E37" s="19">
        <f t="shared" si="0"/>
        <v>96</v>
      </c>
      <c r="F37" s="19" t="str">
        <f t="shared" si="1"/>
        <v>A</v>
      </c>
      <c r="G37" s="19">
        <f>IF((COUNTA(T12:AC12)&gt;0),(ROUND((AVERAGE(T37:AD37)),0)),"")</f>
        <v>94</v>
      </c>
      <c r="H37" s="19" t="str">
        <f t="shared" si="2"/>
        <v>A</v>
      </c>
      <c r="I37" s="35">
        <v>1</v>
      </c>
      <c r="J37" s="19" t="str">
        <f t="shared" si="3"/>
        <v>Memiliki kemampuan memahami Daya Hantar Listrik Larutan, Konsep Redoks dan Hukum-hukum Dasar Kimia, namun perlu peningkatan pemahaman Stoikiometri.</v>
      </c>
      <c r="K37" s="19">
        <f t="shared" si="4"/>
        <v>87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 xml:space="preserve"> Memiliki keterampilan melakukan percobaan Uji Daya Hantar Listrik Larutan, Reaksi Redoks dan Hukum Kekekalan Massa</v>
      </c>
      <c r="Q37" s="19" t="str">
        <f t="shared" si="9"/>
        <v>A</v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>
        <v>96</v>
      </c>
      <c r="AB37" s="1">
        <v>92</v>
      </c>
      <c r="AC37" s="1">
        <v>94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88</v>
      </c>
      <c r="AN37" s="1">
        <v>86</v>
      </c>
      <c r="AO37" s="1">
        <v>86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17948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memahami Daya Hantar Listrik Larutan, Konsep Redoks dan Hukum-hukum Dasar Kimia, namun perlu peningkatan pemahaman Stoikiometri.</v>
      </c>
      <c r="K38" s="19">
        <f t="shared" si="4"/>
        <v>84.5</v>
      </c>
      <c r="L38" s="19" t="str">
        <f t="shared" si="5"/>
        <v>A</v>
      </c>
      <c r="M38" s="19">
        <f t="shared" si="6"/>
        <v>83</v>
      </c>
      <c r="N38" s="19" t="str">
        <f t="shared" si="7"/>
        <v>B</v>
      </c>
      <c r="O38" s="35">
        <v>2</v>
      </c>
      <c r="P38" s="19" t="str">
        <f t="shared" si="8"/>
        <v xml:space="preserve"> Memiliki keterampilan melakukan percobaan Uji Daya Hantar Listrik Larutan dan Hukum Kekekalan Massa</v>
      </c>
      <c r="Q38" s="19" t="str">
        <f t="shared" si="9"/>
        <v>A</v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>
        <v>84</v>
      </c>
      <c r="AB38" s="1">
        <v>85</v>
      </c>
      <c r="AC38" s="1">
        <v>85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>
        <v>84</v>
      </c>
      <c r="AO38" s="1">
        <v>80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17964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memahami Daya Hantar Listrik Larutan, Konsep Redoks dan Hukum-hukum Dasar Kimia, namun perlu peningkatan pemahaman Stoikiometri.</v>
      </c>
      <c r="K39" s="19">
        <f t="shared" si="4"/>
        <v>83.5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 xml:space="preserve"> Memiliki keterampilan melakukan percobaan Uji Daya Hantar Listrik Larutan dan Hukum Kekekalan Massa</v>
      </c>
      <c r="Q39" s="19" t="str">
        <f t="shared" si="9"/>
        <v>A</v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>
        <v>86</v>
      </c>
      <c r="AB39" s="1">
        <v>86</v>
      </c>
      <c r="AC39" s="1">
        <v>88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84</v>
      </c>
      <c r="AN39" s="1">
        <v>83</v>
      </c>
      <c r="AO39" s="1">
        <v>83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17980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Daya Hantar Listrik Larutan dan Konsep Redoks, namun perlu peningkatan pemahaman Hukum-hukum Dasar Kimia dan Stoikiometri.</v>
      </c>
      <c r="K40" s="19">
        <f t="shared" si="4"/>
        <v>82.5</v>
      </c>
      <c r="L40" s="19" t="str">
        <f t="shared" si="5"/>
        <v>B</v>
      </c>
      <c r="M40" s="19">
        <f t="shared" si="6"/>
        <v>82.666666666666671</v>
      </c>
      <c r="N40" s="19" t="str">
        <f t="shared" si="7"/>
        <v>B</v>
      </c>
      <c r="O40" s="35">
        <v>2</v>
      </c>
      <c r="P40" s="19" t="str">
        <f t="shared" si="8"/>
        <v xml:space="preserve"> Memiliki keterampilan melakukan percobaan Uji Daya Hantar Listrik Larutan dan Hukum Kekekalan Massa</v>
      </c>
      <c r="Q40" s="19" t="str">
        <f t="shared" si="9"/>
        <v>B</v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>
        <v>76</v>
      </c>
      <c r="AB40" s="1">
        <v>83</v>
      </c>
      <c r="AC40" s="1">
        <v>85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>
        <v>80</v>
      </c>
      <c r="AO40" s="1">
        <v>83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17996</v>
      </c>
      <c r="C41" s="19" t="s">
        <v>94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92</v>
      </c>
      <c r="H41" s="19" t="str">
        <f t="shared" si="2"/>
        <v>A</v>
      </c>
      <c r="I41" s="35">
        <v>1</v>
      </c>
      <c r="J41" s="19" t="str">
        <f t="shared" si="3"/>
        <v>Memiliki kemampuan memahami Daya Hantar Listrik Larutan, Konsep Redoks dan Hukum-hukum Dasar Kimia, namun perlu peningkatan pemahaman Stoikiometri.</v>
      </c>
      <c r="K41" s="19">
        <f t="shared" si="4"/>
        <v>81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 xml:space="preserve"> Memiliki keterampilan melakukan percobaan Uji Daya Hantar Listrik Larutan dan Hukum Kekekalan Massa</v>
      </c>
      <c r="Q41" s="19" t="str">
        <f t="shared" si="9"/>
        <v>A</v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>
        <v>88</v>
      </c>
      <c r="AB41" s="1">
        <v>93</v>
      </c>
      <c r="AC41" s="1">
        <v>94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82</v>
      </c>
      <c r="AN41" s="1">
        <v>80</v>
      </c>
      <c r="AO41" s="1">
        <v>82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18012</v>
      </c>
      <c r="C42" s="19" t="s">
        <v>95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memahami Daya Hantar Listrik Larutan, Konsep Redoks dan Hukum-hukum Dasar Kimia, namun perlu peningkatan pemahaman Stoikiometri.</v>
      </c>
      <c r="K42" s="19">
        <f t="shared" si="4"/>
        <v>81.5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 xml:space="preserve"> Memiliki keterampilan melakukan percobaan Uji Daya Hantar Listrik Larutan dan Hukum Kekekalan Massa</v>
      </c>
      <c r="Q42" s="19" t="str">
        <f t="shared" si="9"/>
        <v>A</v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>
        <v>90</v>
      </c>
      <c r="AB42" s="1">
        <v>90</v>
      </c>
      <c r="AC42" s="1">
        <v>88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83</v>
      </c>
      <c r="AN42" s="1">
        <v>80</v>
      </c>
      <c r="AO42" s="1">
        <v>87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18028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>Memiliki kemampuan memahami Daya Hantar Listrik Larutan, Konsep Redoks dan Hukum-hukum Dasar Kimia, namun perlu peningkatan pemahaman Stoikiometri.</v>
      </c>
      <c r="K43" s="19">
        <f t="shared" si="4"/>
        <v>81.5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 xml:space="preserve"> Memiliki keterampilan melakukan percobaan Uji Daya Hantar Listrik Larutan dan Hukum Kekekalan Massa</v>
      </c>
      <c r="Q43" s="19" t="str">
        <f t="shared" si="9"/>
        <v>A</v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>
        <v>86</v>
      </c>
      <c r="AB43" s="1">
        <v>98</v>
      </c>
      <c r="AC43" s="1">
        <v>87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83</v>
      </c>
      <c r="AN43" s="1">
        <v>80</v>
      </c>
      <c r="AO43" s="1">
        <v>80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18044</v>
      </c>
      <c r="C44" s="19" t="s">
        <v>97</v>
      </c>
      <c r="D44" s="18"/>
      <c r="E44" s="19">
        <f t="shared" si="0"/>
        <v>98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memahami Daya Hantar Listrik Larutan, Konsep Redoks dan Hukum-hukum Dasar Kimia, namun perlu peningkatan pemahaman Stoikiometri.</v>
      </c>
      <c r="K44" s="19">
        <f t="shared" si="4"/>
        <v>85.5</v>
      </c>
      <c r="L44" s="19" t="str">
        <f t="shared" si="5"/>
        <v>A</v>
      </c>
      <c r="M44" s="19">
        <f t="shared" si="6"/>
        <v>86</v>
      </c>
      <c r="N44" s="19" t="str">
        <f t="shared" si="7"/>
        <v>A</v>
      </c>
      <c r="O44" s="35">
        <v>1</v>
      </c>
      <c r="P44" s="19" t="str">
        <f t="shared" si="8"/>
        <v xml:space="preserve"> Memiliki keterampilan melakukan percobaan Uji Daya Hantar Listrik Larutan, Reaksi Redoks dan Hukum Kekekalan Massa</v>
      </c>
      <c r="Q44" s="19" t="str">
        <f t="shared" si="9"/>
        <v>A</v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>
        <v>98</v>
      </c>
      <c r="AB44" s="1">
        <v>86</v>
      </c>
      <c r="AC44" s="1">
        <v>79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>
        <v>86</v>
      </c>
      <c r="AO44" s="1">
        <v>87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18060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memahami Daya Hantar Listrik Larutan, Konsep Redoks dan Hukum-hukum Dasar Kimia, namun perlu peningkatan pemahaman Stoikiometri.</v>
      </c>
      <c r="K45" s="19">
        <f t="shared" si="4"/>
        <v>86.5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1</v>
      </c>
      <c r="P45" s="19" t="str">
        <f t="shared" si="8"/>
        <v xml:space="preserve"> Memiliki keterampilan melakukan percobaan Uji Daya Hantar Listrik Larutan, Reaksi Redoks dan Hukum Kekekalan Massa</v>
      </c>
      <c r="Q45" s="19" t="str">
        <f t="shared" si="9"/>
        <v>A</v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>
        <v>88</v>
      </c>
      <c r="AB45" s="1">
        <v>86</v>
      </c>
      <c r="AC45" s="1">
        <v>93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87</v>
      </c>
      <c r="AN45" s="1">
        <v>86</v>
      </c>
      <c r="AO45" s="1">
        <v>85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18076</v>
      </c>
      <c r="C46" s="19" t="s">
        <v>99</v>
      </c>
      <c r="D46" s="18"/>
      <c r="E46" s="19">
        <f t="shared" si="0"/>
        <v>98</v>
      </c>
      <c r="F46" s="19" t="str">
        <f t="shared" si="1"/>
        <v>A</v>
      </c>
      <c r="G46" s="19">
        <f>IF((COUNTA(T12:AC12)&gt;0),(ROUND((AVERAGE(T46:AD46)),0)),"")</f>
        <v>93</v>
      </c>
      <c r="H46" s="19" t="str">
        <f t="shared" si="2"/>
        <v>A</v>
      </c>
      <c r="I46" s="35">
        <v>1</v>
      </c>
      <c r="J46" s="19" t="str">
        <f t="shared" si="3"/>
        <v>Memiliki kemampuan memahami Daya Hantar Listrik Larutan, Konsep Redoks dan Hukum-hukum Dasar Kimia, namun perlu peningkatan pemahaman Stoikiometri.</v>
      </c>
      <c r="K46" s="19">
        <f t="shared" si="4"/>
        <v>86.5</v>
      </c>
      <c r="L46" s="19" t="str">
        <f t="shared" si="5"/>
        <v>A</v>
      </c>
      <c r="M46" s="19">
        <f t="shared" si="6"/>
        <v>86.333333333333329</v>
      </c>
      <c r="N46" s="19" t="str">
        <f t="shared" si="7"/>
        <v>A</v>
      </c>
      <c r="O46" s="35">
        <v>1</v>
      </c>
      <c r="P46" s="19" t="str">
        <f t="shared" si="8"/>
        <v xml:space="preserve"> Memiliki keterampilan melakukan percobaan Uji Daya Hantar Listrik Larutan, Reaksi Redoks dan Hukum Kekekalan Massa</v>
      </c>
      <c r="Q46" s="19" t="str">
        <f t="shared" si="9"/>
        <v>A</v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>
        <v>98</v>
      </c>
      <c r="AB46" s="1">
        <v>92</v>
      </c>
      <c r="AC46" s="1">
        <v>89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86</v>
      </c>
      <c r="AN46" s="1">
        <v>87</v>
      </c>
      <c r="AO46" s="1">
        <v>86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20" zoomScaleNormal="120" workbookViewId="0">
      <pane xSplit="3" ySplit="10" topLeftCell="Q44" activePane="bottomRight" state="frozen"/>
      <selection pane="topRight"/>
      <selection pane="bottomLeft"/>
      <selection pane="bottomRight" activeCell="AA31" sqref="AA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18092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 dan Konsep Redoks, namun perlu peningkatan pemahaman Hukum-hukum Dasar Kimia dan Stoikiometri.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 dan Hukum Kekekalan Massa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/>
      <c r="U11" s="1"/>
      <c r="V11" s="1"/>
      <c r="W11" s="1"/>
      <c r="X11" s="1"/>
      <c r="Y11" s="1"/>
      <c r="Z11" s="1"/>
      <c r="AA11" s="1">
        <v>80</v>
      </c>
      <c r="AB11" s="1">
        <v>82</v>
      </c>
      <c r="AC11" s="1">
        <v>80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>
        <v>80</v>
      </c>
      <c r="AO11" s="1">
        <v>80</v>
      </c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18108</v>
      </c>
      <c r="C12" s="19" t="s">
        <v>115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Daya Hantar Listrik Larutan, Konsep Redoks dan Hukum-hukum Dasar Kimia, namun perlu peningkatan pemahaman Stoikiometri.</v>
      </c>
      <c r="K12" s="19">
        <f t="shared" si="4"/>
        <v>85</v>
      </c>
      <c r="L12" s="19" t="str">
        <f t="shared" si="5"/>
        <v>A</v>
      </c>
      <c r="M12" s="19">
        <f t="shared" si="6"/>
        <v>85.333333333333329</v>
      </c>
      <c r="N12" s="19" t="str">
        <f t="shared" si="7"/>
        <v>A</v>
      </c>
      <c r="O12" s="35">
        <v>1</v>
      </c>
      <c r="P12" s="19" t="str">
        <f t="shared" si="8"/>
        <v xml:space="preserve"> Memiliki keterampilan melakukan percobaan Uji Daya Hantar Listrik Larutan, Reaksi Redoks dan Hukum Kekekalan Massa</v>
      </c>
      <c r="Q12" s="19" t="str">
        <f t="shared" si="9"/>
        <v>A</v>
      </c>
      <c r="R12" s="19" t="str">
        <f t="shared" si="10"/>
        <v/>
      </c>
      <c r="S12" s="18"/>
      <c r="T12" s="1"/>
      <c r="U12" s="1"/>
      <c r="V12" s="1"/>
      <c r="W12" s="1"/>
      <c r="X12" s="1"/>
      <c r="Y12" s="1"/>
      <c r="Z12" s="1"/>
      <c r="AA12" s="1">
        <v>85</v>
      </c>
      <c r="AB12" s="1">
        <v>86</v>
      </c>
      <c r="AC12" s="1">
        <v>85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>
        <v>85</v>
      </c>
      <c r="AO12" s="1">
        <v>86</v>
      </c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" customHeight="1" x14ac:dyDescent="0.25">
      <c r="A13" s="19">
        <v>3</v>
      </c>
      <c r="B13" s="19">
        <v>18124</v>
      </c>
      <c r="C13" s="19" t="s">
        <v>116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memahami Daya Hantar Listrik Larutan dan Konsep Redoks, namun perlu peningkatan pemahaman Hukum-hukum Dasar Kimia dan Stoikiometri.</v>
      </c>
      <c r="K13" s="19">
        <f t="shared" si="4"/>
        <v>81</v>
      </c>
      <c r="L13" s="19" t="str">
        <f t="shared" si="5"/>
        <v>B</v>
      </c>
      <c r="M13" s="19">
        <f t="shared" si="6"/>
        <v>80.666666666666671</v>
      </c>
      <c r="N13" s="19" t="str">
        <f t="shared" si="7"/>
        <v>B</v>
      </c>
      <c r="O13" s="35">
        <v>2</v>
      </c>
      <c r="P13" s="19" t="str">
        <f t="shared" si="8"/>
        <v xml:space="preserve"> Memiliki keterampilan melakukan percobaan Uji Daya Hantar Listrik Larutan dan Hukum Kekekalan Massa</v>
      </c>
      <c r="Q13" s="19" t="str">
        <f t="shared" si="9"/>
        <v>B</v>
      </c>
      <c r="R13" s="19" t="str">
        <f t="shared" si="10"/>
        <v/>
      </c>
      <c r="S13" s="18"/>
      <c r="T13" s="1"/>
      <c r="U13" s="1"/>
      <c r="V13" s="1"/>
      <c r="W13" s="1"/>
      <c r="X13" s="1"/>
      <c r="Y13" s="1"/>
      <c r="Z13" s="1"/>
      <c r="AA13" s="1">
        <v>76</v>
      </c>
      <c r="AB13" s="1">
        <v>80</v>
      </c>
      <c r="AC13" s="1">
        <v>76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83</v>
      </c>
      <c r="AN13" s="1">
        <v>79</v>
      </c>
      <c r="AO13" s="1">
        <v>80</v>
      </c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190</v>
      </c>
      <c r="FI13" s="42" t="s">
        <v>194</v>
      </c>
      <c r="FJ13" s="39">
        <v>4901</v>
      </c>
      <c r="FK13" s="39">
        <v>4911</v>
      </c>
    </row>
    <row r="14" spans="1:167" x14ac:dyDescent="0.25">
      <c r="A14" s="19">
        <v>4</v>
      </c>
      <c r="B14" s="19">
        <v>18140</v>
      </c>
      <c r="C14" s="19" t="s">
        <v>117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Daya Hantar Listrik Larutan, Konsep Redoks dan Hukum-hukum Dasar Kimia, namun perlu peningkatan pemahaman Stoikiometri.</v>
      </c>
      <c r="K14" s="19">
        <f t="shared" si="4"/>
        <v>81.5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 xml:space="preserve"> Memiliki keterampilan melakukan percobaan Uji Daya Hantar Listrik Larutan dan Hukum Kekekalan Massa</v>
      </c>
      <c r="Q14" s="19" t="str">
        <f t="shared" si="9"/>
        <v>B</v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>
        <v>85</v>
      </c>
      <c r="AB14" s="1">
        <v>89</v>
      </c>
      <c r="AC14" s="1">
        <v>84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83</v>
      </c>
      <c r="AN14" s="1">
        <v>80</v>
      </c>
      <c r="AO14" s="1">
        <v>80</v>
      </c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3"/>
      <c r="FI14" s="43"/>
      <c r="FJ14" s="39"/>
      <c r="FK14" s="39"/>
    </row>
    <row r="15" spans="1:167" ht="15" customHeight="1" x14ac:dyDescent="0.25">
      <c r="A15" s="19">
        <v>5</v>
      </c>
      <c r="B15" s="19">
        <v>18156</v>
      </c>
      <c r="C15" s="19" t="s">
        <v>118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Daya Hantar Listrik Larutan dan Konsep Redoks, namun perlu peningkatan pemahaman Hukum-hukum Dasar Kimia dan Stoikiometri.</v>
      </c>
      <c r="K15" s="19">
        <f t="shared" si="4"/>
        <v>81.5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 xml:space="preserve"> Memiliki keterampilan melakukan percobaan Uji Daya Hantar Listrik Larutan dan Hukum Kekekalan Massa</v>
      </c>
      <c r="Q15" s="19" t="str">
        <f t="shared" si="9"/>
        <v>B</v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>
        <v>83</v>
      </c>
      <c r="AB15" s="1">
        <v>77</v>
      </c>
      <c r="AC15" s="1">
        <v>72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83</v>
      </c>
      <c r="AN15" s="1">
        <v>80</v>
      </c>
      <c r="AO15" s="1">
        <v>80</v>
      </c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191</v>
      </c>
      <c r="FI15" s="42" t="s">
        <v>195</v>
      </c>
      <c r="FJ15" s="39">
        <v>4902</v>
      </c>
      <c r="FK15" s="39">
        <v>4912</v>
      </c>
    </row>
    <row r="16" spans="1:167" x14ac:dyDescent="0.25">
      <c r="A16" s="19">
        <v>6</v>
      </c>
      <c r="B16" s="19">
        <v>18172</v>
      </c>
      <c r="C16" s="19" t="s">
        <v>119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Daya Hantar Listrik Larutan, Konsep Redoks dan Hukum-hukum Dasar Kimia, namun perlu peningkatan pemahaman Stoikiometri.</v>
      </c>
      <c r="K16" s="19">
        <f t="shared" si="4"/>
        <v>91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 xml:space="preserve"> Memiliki keterampilan melakukan percobaan Uji Daya Hantar Listrik Larutan, Reaksi Redoks dan Hukum Kekekalan Massa</v>
      </c>
      <c r="Q16" s="19" t="str">
        <f t="shared" si="9"/>
        <v>A</v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>
        <v>86</v>
      </c>
      <c r="AB16" s="1">
        <v>86</v>
      </c>
      <c r="AC16" s="1">
        <v>90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90</v>
      </c>
      <c r="AN16" s="1">
        <v>92</v>
      </c>
      <c r="AO16" s="1">
        <v>88</v>
      </c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3"/>
      <c r="FJ16" s="39"/>
      <c r="FK16" s="39"/>
    </row>
    <row r="17" spans="1:167" ht="15" customHeight="1" x14ac:dyDescent="0.25">
      <c r="A17" s="19">
        <v>7</v>
      </c>
      <c r="B17" s="19">
        <v>18188</v>
      </c>
      <c r="C17" s="19" t="s">
        <v>120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Memiliki kemampuan memahami Daya Hantar Listrik Larutan, Konsep Redoks dan Hukum-hukum Dasar Kimia, namun perlu peningkatan pemahaman Stoikiometri.</v>
      </c>
      <c r="K17" s="19">
        <f t="shared" si="4"/>
        <v>89</v>
      </c>
      <c r="L17" s="19" t="str">
        <f t="shared" si="5"/>
        <v>A</v>
      </c>
      <c r="M17" s="19">
        <f t="shared" si="6"/>
        <v>89.333333333333329</v>
      </c>
      <c r="N17" s="19" t="str">
        <f t="shared" si="7"/>
        <v>A</v>
      </c>
      <c r="O17" s="35">
        <v>1</v>
      </c>
      <c r="P17" s="19" t="str">
        <f t="shared" si="8"/>
        <v xml:space="preserve"> Memiliki keterampilan melakukan percobaan Uji Daya Hantar Listrik Larutan, Reaksi Redoks dan Hukum Kekekalan Massa</v>
      </c>
      <c r="Q17" s="19" t="str">
        <f t="shared" si="9"/>
        <v>A</v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>
        <v>88</v>
      </c>
      <c r="AB17" s="1">
        <v>94</v>
      </c>
      <c r="AC17" s="1">
        <v>85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86</v>
      </c>
      <c r="AN17" s="1">
        <v>92</v>
      </c>
      <c r="AO17" s="1">
        <v>90</v>
      </c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192</v>
      </c>
      <c r="FI17" s="42" t="s">
        <v>196</v>
      </c>
      <c r="FJ17" s="39">
        <v>4903</v>
      </c>
      <c r="FK17" s="39">
        <v>4913</v>
      </c>
    </row>
    <row r="18" spans="1:167" x14ac:dyDescent="0.25">
      <c r="A18" s="19">
        <v>8</v>
      </c>
      <c r="B18" s="19">
        <v>18204</v>
      </c>
      <c r="C18" s="19" t="s">
        <v>121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Daya Hantar Listrik Larutan dan Konsep Redoks, namun perlu peningkatan pemahaman Hukum-hukum Dasar Kimia dan Stoikiometri.</v>
      </c>
      <c r="K18" s="19">
        <f t="shared" si="4"/>
        <v>81</v>
      </c>
      <c r="L18" s="19" t="str">
        <f t="shared" si="5"/>
        <v>B</v>
      </c>
      <c r="M18" s="19">
        <f t="shared" si="6"/>
        <v>80.666666666666671</v>
      </c>
      <c r="N18" s="19" t="str">
        <f t="shared" si="7"/>
        <v>B</v>
      </c>
      <c r="O18" s="35">
        <v>2</v>
      </c>
      <c r="P18" s="19" t="str">
        <f t="shared" si="8"/>
        <v xml:space="preserve"> Memiliki keterampilan melakukan percobaan Uji Daya Hantar Listrik Larutan dan Hukum Kekekalan Massa</v>
      </c>
      <c r="Q18" s="19" t="str">
        <f t="shared" si="9"/>
        <v>A</v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>
        <v>85</v>
      </c>
      <c r="AB18" s="1">
        <v>92</v>
      </c>
      <c r="AC18" s="1">
        <v>74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84</v>
      </c>
      <c r="AN18" s="1">
        <v>78</v>
      </c>
      <c r="AO18" s="1">
        <v>80</v>
      </c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3"/>
      <c r="FJ18" s="39"/>
      <c r="FK18" s="39"/>
    </row>
    <row r="19" spans="1:167" x14ac:dyDescent="0.25">
      <c r="A19" s="19">
        <v>9</v>
      </c>
      <c r="B19" s="19">
        <v>18220</v>
      </c>
      <c r="C19" s="19" t="s">
        <v>122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Daya Hantar Listrik Larutan dan Konsep Redoks, namun perlu peningkatan pemahaman Hukum-hukum Dasar Kimia dan Stoikiometri.</v>
      </c>
      <c r="K19" s="19">
        <f t="shared" si="4"/>
        <v>83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 xml:space="preserve"> Memiliki keterampilan melakukan percobaan Uji Daya Hantar Listrik Larutan dan Hukum Kekekalan Massa</v>
      </c>
      <c r="Q19" s="19" t="str">
        <f t="shared" si="9"/>
        <v>A</v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>
        <v>81</v>
      </c>
      <c r="AB19" s="1">
        <v>80</v>
      </c>
      <c r="AC19" s="1">
        <v>80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86</v>
      </c>
      <c r="AN19" s="1">
        <v>80</v>
      </c>
      <c r="AO19" s="1">
        <v>80</v>
      </c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2" t="s">
        <v>193</v>
      </c>
      <c r="FI19" s="42" t="s">
        <v>197</v>
      </c>
      <c r="FJ19" s="39">
        <v>4904</v>
      </c>
      <c r="FK19" s="39">
        <v>4914</v>
      </c>
    </row>
    <row r="20" spans="1:167" x14ac:dyDescent="0.25">
      <c r="A20" s="19">
        <v>10</v>
      </c>
      <c r="B20" s="19">
        <v>18236</v>
      </c>
      <c r="C20" s="19" t="s">
        <v>123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Daya Hantar Listrik Larutan, Konsep Redoks dan Hukum-hukum Dasar Kimia, namun perlu peningkatan pemahaman Stoikiometri.</v>
      </c>
      <c r="K20" s="19">
        <f t="shared" si="4"/>
        <v>89</v>
      </c>
      <c r="L20" s="19" t="str">
        <f t="shared" si="5"/>
        <v>A</v>
      </c>
      <c r="M20" s="19">
        <f t="shared" si="6"/>
        <v>89.333333333333329</v>
      </c>
      <c r="N20" s="19" t="str">
        <f t="shared" si="7"/>
        <v>A</v>
      </c>
      <c r="O20" s="35">
        <v>1</v>
      </c>
      <c r="P20" s="19" t="str">
        <f t="shared" si="8"/>
        <v xml:space="preserve"> Memiliki keterampilan melakukan percobaan Uji Daya Hantar Listrik Larutan, Reaksi Redoks dan Hukum Kekekalan Massa</v>
      </c>
      <c r="Q20" s="19" t="str">
        <f t="shared" si="9"/>
        <v>A</v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>
        <v>86</v>
      </c>
      <c r="AB20" s="1">
        <v>86</v>
      </c>
      <c r="AC20" s="1">
        <v>85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92</v>
      </c>
      <c r="AN20" s="1">
        <v>86</v>
      </c>
      <c r="AO20" s="1">
        <v>90</v>
      </c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3"/>
      <c r="FI20" s="43"/>
      <c r="FJ20" s="39"/>
      <c r="FK20" s="39"/>
    </row>
    <row r="21" spans="1:167" x14ac:dyDescent="0.25">
      <c r="A21" s="19">
        <v>11</v>
      </c>
      <c r="B21" s="19">
        <v>18252</v>
      </c>
      <c r="C21" s="19" t="s">
        <v>124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Daya Hantar Listrik Larutan, Konsep Redoks dan Hukum-hukum Dasar Kimia, namun perlu peningkatan pemahaman Stoikiometri.</v>
      </c>
      <c r="K21" s="19">
        <f t="shared" si="4"/>
        <v>88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 xml:space="preserve"> Memiliki keterampilan melakukan percobaan Uji Daya Hantar Listrik Larutan, Reaksi Redoks dan Hukum Kekekalan Massa</v>
      </c>
      <c r="Q21" s="19" t="str">
        <f t="shared" si="9"/>
        <v>A</v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>
        <v>87</v>
      </c>
      <c r="AB21" s="1">
        <v>85</v>
      </c>
      <c r="AC21" s="1">
        <v>89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90</v>
      </c>
      <c r="AN21" s="1">
        <v>86</v>
      </c>
      <c r="AO21" s="1">
        <v>85</v>
      </c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4905</v>
      </c>
      <c r="FK21" s="39">
        <v>4915</v>
      </c>
    </row>
    <row r="22" spans="1:167" x14ac:dyDescent="0.25">
      <c r="A22" s="19">
        <v>12</v>
      </c>
      <c r="B22" s="19">
        <v>18268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Daya Hantar Listrik Larutan dan Konsep Redoks, namun perlu peningkatan pemahaman Hukum-hukum Dasar Kimia dan Stoikiometri.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 xml:space="preserve"> Memiliki keterampilan melakukan percobaan Uji Daya Hantar Listrik Larutan dan Hukum Kekekalan Massa</v>
      </c>
      <c r="Q22" s="19" t="str">
        <f t="shared" si="9"/>
        <v>B</v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>
        <v>77</v>
      </c>
      <c r="AB22" s="1">
        <v>82</v>
      </c>
      <c r="AC22" s="1">
        <v>77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83</v>
      </c>
      <c r="AN22" s="1">
        <v>83</v>
      </c>
      <c r="AO22" s="1">
        <v>83</v>
      </c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18284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Daya Hantar Listrik Larutan dan Konsep Redoks, namun perlu peningkatan pemahaman Hukum-hukum Dasar Kimia dan Stoikiometri.</v>
      </c>
      <c r="K23" s="19">
        <f t="shared" si="4"/>
        <v>83.5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2</v>
      </c>
      <c r="P23" s="19" t="str">
        <f t="shared" si="8"/>
        <v xml:space="preserve"> Memiliki keterampilan melakukan percobaan Uji Daya Hantar Listrik Larutan dan Hukum Kekekalan Massa</v>
      </c>
      <c r="Q23" s="19" t="str">
        <f t="shared" si="9"/>
        <v>A</v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>
        <v>83</v>
      </c>
      <c r="AB23" s="1">
        <v>84</v>
      </c>
      <c r="AC23" s="1">
        <v>84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>
        <v>82</v>
      </c>
      <c r="AO23" s="1">
        <v>82</v>
      </c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4906</v>
      </c>
      <c r="FK23" s="39">
        <v>4916</v>
      </c>
    </row>
    <row r="24" spans="1:167" x14ac:dyDescent="0.25">
      <c r="A24" s="19">
        <v>14</v>
      </c>
      <c r="B24" s="19">
        <v>18300</v>
      </c>
      <c r="C24" s="19" t="s">
        <v>127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memahami Daya Hantar Listrik Larutan, Konsep Redoks dan Hukum-hukum Dasar Kimia, namun perlu peningkatan pemahaman Stoikiometri.</v>
      </c>
      <c r="K24" s="19">
        <f t="shared" si="4"/>
        <v>86.5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 xml:space="preserve"> Memiliki keterampilan melakukan percobaan Uji Daya Hantar Listrik Larutan, Reaksi Redoks dan Hukum Kekekalan Massa</v>
      </c>
      <c r="Q24" s="19" t="str">
        <f t="shared" si="9"/>
        <v>A</v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>
        <v>85</v>
      </c>
      <c r="AB24" s="1">
        <v>85</v>
      </c>
      <c r="AC24" s="1">
        <v>86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86</v>
      </c>
      <c r="AN24" s="1">
        <v>87</v>
      </c>
      <c r="AO24" s="1">
        <v>87</v>
      </c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18316</v>
      </c>
      <c r="C25" s="19" t="s">
        <v>128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Daya Hantar Listrik Larutan dan Konsep Redoks, namun perlu peningkatan pemahaman Hukum-hukum Dasar Kimia dan Stoikiometri.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 xml:space="preserve"> Memiliki keterampilan melakukan percobaan Uji Daya Hantar Listrik Larutan dan Hukum Kekekalan Massa</v>
      </c>
      <c r="Q25" s="19" t="str">
        <f t="shared" si="9"/>
        <v>B</v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>
        <v>74</v>
      </c>
      <c r="AB25" s="1">
        <v>83</v>
      </c>
      <c r="AC25" s="1">
        <v>75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80</v>
      </c>
      <c r="AN25" s="1">
        <v>80</v>
      </c>
      <c r="AO25" s="1">
        <v>80</v>
      </c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4907</v>
      </c>
      <c r="FK25" s="39">
        <v>4917</v>
      </c>
    </row>
    <row r="26" spans="1:167" x14ac:dyDescent="0.25">
      <c r="A26" s="19">
        <v>16</v>
      </c>
      <c r="B26" s="19">
        <v>18332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memahami Daya Hantar Listrik Larutan, Konsep Redoks dan Hukum-hukum Dasar Kimia, namun perlu peningkatan pemahaman Stoikiometri.</v>
      </c>
      <c r="K26" s="19">
        <f t="shared" si="4"/>
        <v>85.5</v>
      </c>
      <c r="L26" s="19" t="str">
        <f t="shared" si="5"/>
        <v>A</v>
      </c>
      <c r="M26" s="19">
        <f t="shared" si="6"/>
        <v>85.333333333333329</v>
      </c>
      <c r="N26" s="19" t="str">
        <f t="shared" si="7"/>
        <v>A</v>
      </c>
      <c r="O26" s="35">
        <v>1</v>
      </c>
      <c r="P26" s="19" t="str">
        <f t="shared" si="8"/>
        <v xml:space="preserve"> Memiliki keterampilan melakukan percobaan Uji Daya Hantar Listrik Larutan, Reaksi Redoks dan Hukum Kekekalan Massa</v>
      </c>
      <c r="Q26" s="19" t="str">
        <f t="shared" si="9"/>
        <v>A</v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>
        <v>85</v>
      </c>
      <c r="AB26" s="1">
        <v>91</v>
      </c>
      <c r="AC26" s="1">
        <v>84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86</v>
      </c>
      <c r="AN26" s="1">
        <v>85</v>
      </c>
      <c r="AO26" s="1">
        <v>85</v>
      </c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18348</v>
      </c>
      <c r="C27" s="19" t="s">
        <v>130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Daya Hantar Listrik Larutan dan Konsep Redoks, namun perlu peningkatan pemahaman Hukum-hukum Dasar Kimia dan Stoikiometri.</v>
      </c>
      <c r="K27" s="19">
        <f t="shared" si="4"/>
        <v>81.5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 xml:space="preserve"> Memiliki keterampilan melakukan percobaan Uji Daya Hantar Listrik Larutan dan Hukum Kekekalan Massa</v>
      </c>
      <c r="Q27" s="19" t="str">
        <f t="shared" si="9"/>
        <v>B</v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>
        <v>77</v>
      </c>
      <c r="AB27" s="1">
        <v>92</v>
      </c>
      <c r="AC27" s="1">
        <v>80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83</v>
      </c>
      <c r="AN27" s="1">
        <v>80</v>
      </c>
      <c r="AO27" s="1">
        <v>80</v>
      </c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4908</v>
      </c>
      <c r="FK27" s="39">
        <v>4918</v>
      </c>
    </row>
    <row r="28" spans="1:167" x14ac:dyDescent="0.25">
      <c r="A28" s="19">
        <v>18</v>
      </c>
      <c r="B28" s="19">
        <v>18364</v>
      </c>
      <c r="C28" s="19" t="s">
        <v>131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Daya Hantar Listrik Larutan dan Konsep Redoks, namun perlu peningkatan pemahaman Hukum-hukum Dasar Kimia dan Stoikiometri.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 xml:space="preserve"> Memiliki keterampilan melakukan percobaan Uji Daya Hantar Listrik Larutan, Reaksi Redoks dan Hukum Kekekalan Massa</v>
      </c>
      <c r="Q28" s="19" t="str">
        <f t="shared" si="9"/>
        <v>A</v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>
        <v>84</v>
      </c>
      <c r="AB28" s="1">
        <v>82</v>
      </c>
      <c r="AC28" s="1">
        <v>80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>
        <v>85</v>
      </c>
      <c r="AO28" s="1">
        <v>85</v>
      </c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18380</v>
      </c>
      <c r="C29" s="19" t="s">
        <v>132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memahami Daya Hantar Listrik Larutan dan Konsep Redoks, namun perlu peningkatan pemahaman Hukum-hukum Dasar Kimia dan Stoikiometri.</v>
      </c>
      <c r="K29" s="19">
        <f t="shared" si="4"/>
        <v>85.5</v>
      </c>
      <c r="L29" s="19" t="str">
        <f t="shared" si="5"/>
        <v>A</v>
      </c>
      <c r="M29" s="19">
        <f t="shared" si="6"/>
        <v>85.666666666666671</v>
      </c>
      <c r="N29" s="19" t="str">
        <f t="shared" si="7"/>
        <v>A</v>
      </c>
      <c r="O29" s="35">
        <v>1</v>
      </c>
      <c r="P29" s="19" t="str">
        <f t="shared" si="8"/>
        <v xml:space="preserve"> Memiliki keterampilan melakukan percobaan Uji Daya Hantar Listrik Larutan, Reaksi Redoks dan Hukum Kekekalan Massa</v>
      </c>
      <c r="Q29" s="19" t="str">
        <f t="shared" si="9"/>
        <v>A</v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>
        <v>82</v>
      </c>
      <c r="AB29" s="1">
        <v>91</v>
      </c>
      <c r="AC29" s="1">
        <v>80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86</v>
      </c>
      <c r="AN29" s="1">
        <v>85</v>
      </c>
      <c r="AO29" s="1">
        <v>86</v>
      </c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4909</v>
      </c>
      <c r="FK29" s="39">
        <v>4919</v>
      </c>
    </row>
    <row r="30" spans="1:167" x14ac:dyDescent="0.25">
      <c r="A30" s="19">
        <v>20</v>
      </c>
      <c r="B30" s="19">
        <v>18396</v>
      </c>
      <c r="C30" s="19" t="s">
        <v>133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Daya Hantar Listrik Larutan dan Konsep Redoks, namun perlu peningkatan pemahaman Hukum-hukum Dasar Kimia dan Stoikiometri.</v>
      </c>
      <c r="K30" s="19">
        <f t="shared" si="4"/>
        <v>82.5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2</v>
      </c>
      <c r="P30" s="19" t="str">
        <f t="shared" si="8"/>
        <v xml:space="preserve"> Memiliki keterampilan melakukan percobaan Uji Daya Hantar Listrik Larutan dan Hukum Kekekalan Massa</v>
      </c>
      <c r="Q30" s="19" t="str">
        <f t="shared" si="9"/>
        <v>A</v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>
        <v>79</v>
      </c>
      <c r="AB30" s="1">
        <v>87</v>
      </c>
      <c r="AC30" s="1">
        <v>80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>
        <v>80</v>
      </c>
      <c r="AO30" s="1">
        <v>80</v>
      </c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18412</v>
      </c>
      <c r="C31" s="19" t="s">
        <v>134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Daya Hantar Listrik Larutan, Konsep Redoks dan Hukum-hukum Dasar Kimia, namun perlu peningkatan pemahaman Stoikiometri.</v>
      </c>
      <c r="K31" s="19">
        <f t="shared" si="4"/>
        <v>83.5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2</v>
      </c>
      <c r="P31" s="19" t="str">
        <f t="shared" si="8"/>
        <v xml:space="preserve"> Memiliki keterampilan melakukan percobaan Uji Daya Hantar Listrik Larutan dan Hukum Kekekalan Massa</v>
      </c>
      <c r="Q31" s="19" t="str">
        <f t="shared" si="9"/>
        <v>A</v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>
        <v>89</v>
      </c>
      <c r="AB31" s="1">
        <v>80</v>
      </c>
      <c r="AC31" s="1">
        <v>85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85</v>
      </c>
      <c r="AN31" s="1">
        <v>82</v>
      </c>
      <c r="AO31" s="1">
        <v>80</v>
      </c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4910</v>
      </c>
      <c r="FK31" s="39">
        <v>4920</v>
      </c>
    </row>
    <row r="32" spans="1:167" x14ac:dyDescent="0.25">
      <c r="A32" s="19">
        <v>22</v>
      </c>
      <c r="B32" s="19">
        <v>18428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Daya Hantar Listrik Larutan dan Konsep Redoks, namun perlu peningkatan pemahaman Hukum-hukum Dasar Kimia dan Stoikiometri.</v>
      </c>
      <c r="K32" s="19">
        <f t="shared" si="4"/>
        <v>82.5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2</v>
      </c>
      <c r="P32" s="19" t="str">
        <f t="shared" si="8"/>
        <v xml:space="preserve"> Memiliki keterampilan melakukan percobaan Uji Daya Hantar Listrik Larutan dan Hukum Kekekalan Massa</v>
      </c>
      <c r="Q32" s="19" t="str">
        <f t="shared" si="9"/>
        <v>B</v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>
        <v>76</v>
      </c>
      <c r="AB32" s="1">
        <v>83</v>
      </c>
      <c r="AC32" s="1">
        <v>80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>
        <v>80</v>
      </c>
      <c r="AO32" s="1">
        <v>80</v>
      </c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18444</v>
      </c>
      <c r="C33" s="19" t="s">
        <v>136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Daya Hantar Listrik Larutan dan Konsep Redoks, namun perlu peningkatan pemahaman Hukum-hukum Dasar Kimia dan Stoikiometri.</v>
      </c>
      <c r="K33" s="19">
        <f t="shared" si="4"/>
        <v>82.5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2</v>
      </c>
      <c r="P33" s="19" t="str">
        <f t="shared" si="8"/>
        <v xml:space="preserve"> Memiliki keterampilan melakukan percobaan Uji Daya Hantar Listrik Larutan dan Hukum Kekekalan Massa</v>
      </c>
      <c r="Q33" s="19" t="str">
        <f t="shared" si="9"/>
        <v>B</v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>
        <v>84</v>
      </c>
      <c r="AB33" s="1">
        <v>81</v>
      </c>
      <c r="AC33" s="1">
        <v>77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85</v>
      </c>
      <c r="AN33" s="1">
        <v>80</v>
      </c>
      <c r="AO33" s="1">
        <v>80</v>
      </c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18460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Daya Hantar Listrik Larutan dan Konsep Redoks, namun perlu peningkatan pemahaman Hukum-hukum Dasar Kimia dan Stoikiometri.</v>
      </c>
      <c r="K34" s="19">
        <f t="shared" si="4"/>
        <v>85.5</v>
      </c>
      <c r="L34" s="19" t="str">
        <f t="shared" si="5"/>
        <v>A</v>
      </c>
      <c r="M34" s="19">
        <f t="shared" si="6"/>
        <v>85.333333333333329</v>
      </c>
      <c r="N34" s="19" t="str">
        <f t="shared" si="7"/>
        <v>A</v>
      </c>
      <c r="O34" s="35">
        <v>1</v>
      </c>
      <c r="P34" s="19" t="str">
        <f t="shared" si="8"/>
        <v xml:space="preserve"> Memiliki keterampilan melakukan percobaan Uji Daya Hantar Listrik Larutan, Reaksi Redoks dan Hukum Kekekalan Massa</v>
      </c>
      <c r="Q34" s="19" t="str">
        <f t="shared" si="9"/>
        <v>A</v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>
        <v>80</v>
      </c>
      <c r="AB34" s="1">
        <v>86</v>
      </c>
      <c r="AC34" s="1">
        <v>80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85</v>
      </c>
      <c r="AN34" s="1">
        <v>86</v>
      </c>
      <c r="AO34" s="1">
        <v>85</v>
      </c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18476</v>
      </c>
      <c r="C35" s="19" t="s">
        <v>138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memahami Daya Hantar Listrik Larutan dan Konsep Redoks, namun perlu peningkatan pemahaman Hukum-hukum Dasar Kimia dan Stoikiometri.</v>
      </c>
      <c r="K35" s="19">
        <f t="shared" si="4"/>
        <v>81</v>
      </c>
      <c r="L35" s="19" t="str">
        <f t="shared" si="5"/>
        <v>B</v>
      </c>
      <c r="M35" s="19">
        <f t="shared" si="6"/>
        <v>80.666666666666671</v>
      </c>
      <c r="N35" s="19" t="str">
        <f t="shared" si="7"/>
        <v>B</v>
      </c>
      <c r="O35" s="35">
        <v>2</v>
      </c>
      <c r="P35" s="19" t="str">
        <f t="shared" si="8"/>
        <v xml:space="preserve"> Memiliki keterampilan melakukan percobaan Uji Daya Hantar Listrik Larutan dan Hukum Kekekalan Massa</v>
      </c>
      <c r="Q35" s="19" t="str">
        <f t="shared" si="9"/>
        <v>B</v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>
        <v>80</v>
      </c>
      <c r="AB35" s="1">
        <v>88</v>
      </c>
      <c r="AC35" s="1">
        <v>78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80</v>
      </c>
      <c r="AN35" s="1">
        <v>82</v>
      </c>
      <c r="AO35" s="1">
        <v>80</v>
      </c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18492</v>
      </c>
      <c r="C36" s="19" t="s">
        <v>139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Daya Hantar Listrik Larutan dan Konsep Redoks, namun perlu peningkatan pemahaman Hukum-hukum Dasar Kimia dan Stoikiometri.</v>
      </c>
      <c r="K36" s="19">
        <f t="shared" si="4"/>
        <v>83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/>
      <c r="P36" s="19" t="str">
        <f t="shared" si="8"/>
        <v/>
      </c>
      <c r="Q36" s="19" t="str">
        <f t="shared" si="9"/>
        <v>B</v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>
        <v>78</v>
      </c>
      <c r="AB36" s="1">
        <v>82</v>
      </c>
      <c r="AC36" s="1">
        <v>81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>
        <v>81</v>
      </c>
      <c r="AO36" s="1">
        <v>80</v>
      </c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18508</v>
      </c>
      <c r="C37" s="19" t="s">
        <v>140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memahami Daya Hantar Listrik Larutan, Konsep Redoks dan Hukum-hukum Dasar Kimia, namun perlu peningkatan pemahaman Stoikiometri.</v>
      </c>
      <c r="K37" s="19">
        <f t="shared" si="4"/>
        <v>87.5</v>
      </c>
      <c r="L37" s="19" t="str">
        <f t="shared" si="5"/>
        <v>A</v>
      </c>
      <c r="M37" s="19">
        <f t="shared" si="6"/>
        <v>87.666666666666671</v>
      </c>
      <c r="N37" s="19" t="str">
        <f t="shared" si="7"/>
        <v>A</v>
      </c>
      <c r="O37" s="35">
        <v>1</v>
      </c>
      <c r="P37" s="19" t="str">
        <f t="shared" si="8"/>
        <v xml:space="preserve"> Memiliki keterampilan melakukan percobaan Uji Daya Hantar Listrik Larutan, Reaksi Redoks dan Hukum Kekekalan Massa</v>
      </c>
      <c r="Q37" s="19" t="str">
        <f t="shared" si="9"/>
        <v>A</v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>
        <v>85</v>
      </c>
      <c r="AB37" s="1">
        <v>86</v>
      </c>
      <c r="AC37" s="1">
        <v>85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88</v>
      </c>
      <c r="AN37" s="1">
        <v>87</v>
      </c>
      <c r="AO37" s="1">
        <v>88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18524</v>
      </c>
      <c r="C38" s="19" t="s">
        <v>141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memahami Daya Hantar Listrik Larutan, Konsep Redoks dan Hukum-hukum Dasar Kimia, namun perlu peningkatan pemahaman Stoikiometri.</v>
      </c>
      <c r="K38" s="19">
        <f t="shared" si="4"/>
        <v>85.5</v>
      </c>
      <c r="L38" s="19" t="str">
        <f t="shared" si="5"/>
        <v>A</v>
      </c>
      <c r="M38" s="19">
        <f t="shared" si="6"/>
        <v>85.666666666666671</v>
      </c>
      <c r="N38" s="19" t="str">
        <f t="shared" si="7"/>
        <v>A</v>
      </c>
      <c r="O38" s="35">
        <v>1</v>
      </c>
      <c r="P38" s="19" t="str">
        <f t="shared" si="8"/>
        <v xml:space="preserve"> Memiliki keterampilan melakukan percobaan Uji Daya Hantar Listrik Larutan, Reaksi Redoks dan Hukum Kekekalan Massa</v>
      </c>
      <c r="Q38" s="19" t="str">
        <f t="shared" si="9"/>
        <v>A</v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>
        <v>85</v>
      </c>
      <c r="AB38" s="1">
        <v>90</v>
      </c>
      <c r="AC38" s="1">
        <v>85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>
        <v>86</v>
      </c>
      <c r="AO38" s="1">
        <v>86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18540</v>
      </c>
      <c r="C39" s="19" t="s">
        <v>142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memahami Daya Hantar Listrik Larutan, Konsep Redoks dan Hukum-hukum Dasar Kimia, namun perlu peningkatan pemahaman Stoikiometri.</v>
      </c>
      <c r="K39" s="19">
        <f t="shared" si="4"/>
        <v>85.5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 xml:space="preserve"> Memiliki keterampilan melakukan percobaan Uji Daya Hantar Listrik Larutan, Reaksi Redoks dan Hukum Kekekalan Massa</v>
      </c>
      <c r="Q39" s="19" t="str">
        <f t="shared" si="9"/>
        <v>A</v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>
        <v>85</v>
      </c>
      <c r="AB39" s="1">
        <v>89</v>
      </c>
      <c r="AC39" s="1">
        <v>84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86</v>
      </c>
      <c r="AO39" s="1">
        <v>87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18556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Daya Hantar Listrik Larutan dan Konsep Redoks, namun perlu peningkatan pemahaman Hukum-hukum Dasar Kimia dan Stoikiometri.</v>
      </c>
      <c r="K40" s="19">
        <f t="shared" si="4"/>
        <v>82.5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2</v>
      </c>
      <c r="P40" s="19" t="str">
        <f t="shared" si="8"/>
        <v xml:space="preserve"> Memiliki keterampilan melakukan percobaan Uji Daya Hantar Listrik Larutan dan Hukum Kekekalan Massa</v>
      </c>
      <c r="Q40" s="19" t="str">
        <f t="shared" si="9"/>
        <v>B</v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>
        <v>80</v>
      </c>
      <c r="AB40" s="1">
        <v>80</v>
      </c>
      <c r="AC40" s="1">
        <v>78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>
        <v>80</v>
      </c>
      <c r="AO40" s="1">
        <v>80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18572</v>
      </c>
      <c r="C41" s="19" t="s">
        <v>144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memahami Daya Hantar Listrik Larutan dan Konsep Redoks, namun perlu peningkatan pemahaman Hukum-hukum Dasar Kimia dan Stoikiometri.</v>
      </c>
      <c r="K41" s="19">
        <f t="shared" si="4"/>
        <v>82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 xml:space="preserve"> Memiliki keterampilan melakukan percobaan Uji Daya Hantar Listrik Larutan dan Hukum Kekekalan Massa</v>
      </c>
      <c r="Q41" s="19" t="str">
        <f t="shared" si="9"/>
        <v>A</v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>
        <v>80</v>
      </c>
      <c r="AB41" s="1">
        <v>84</v>
      </c>
      <c r="AC41" s="1">
        <v>78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84</v>
      </c>
      <c r="AN41" s="1">
        <v>80</v>
      </c>
      <c r="AO41" s="1">
        <v>80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18588</v>
      </c>
      <c r="C42" s="19" t="s">
        <v>145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Daya Hantar Listrik Larutan dan Konsep Redoks, namun perlu peningkatan pemahaman Hukum-hukum Dasar Kimia dan Stoikiometri.</v>
      </c>
      <c r="K42" s="19">
        <f t="shared" si="4"/>
        <v>82.5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 xml:space="preserve"> Memiliki keterampilan melakukan percobaan Uji Daya Hantar Listrik Larutan dan Hukum Kekekalan Massa</v>
      </c>
      <c r="Q42" s="19" t="str">
        <f t="shared" si="9"/>
        <v>B</v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>
        <v>80</v>
      </c>
      <c r="AB42" s="1">
        <v>91</v>
      </c>
      <c r="AC42" s="1">
        <v>77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85</v>
      </c>
      <c r="AN42" s="1">
        <v>80</v>
      </c>
      <c r="AO42" s="1">
        <v>83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18604</v>
      </c>
      <c r="C43" s="19" t="s">
        <v>146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Daya Hantar Listrik Larutan dan Konsep Redoks, namun perlu peningkatan pemahaman Hukum-hukum Dasar Kimia dan Stoikiometri.</v>
      </c>
      <c r="K43" s="19">
        <f t="shared" si="4"/>
        <v>83.5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 xml:space="preserve"> Memiliki keterampilan melakukan percobaan Uji Daya Hantar Listrik Larutan dan Hukum Kekekalan Massa</v>
      </c>
      <c r="Q43" s="19" t="str">
        <f t="shared" si="9"/>
        <v>A</v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>
        <v>82</v>
      </c>
      <c r="AB43" s="1">
        <v>87</v>
      </c>
      <c r="AC43" s="1">
        <v>83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85</v>
      </c>
      <c r="AN43" s="1">
        <v>82</v>
      </c>
      <c r="AO43" s="1">
        <v>83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18620</v>
      </c>
      <c r="C44" s="19" t="s">
        <v>147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Daya Hantar Listrik Larutan dan Konsep Redoks, namun perlu peningkatan pemahaman Hukum-hukum Dasar Kimia dan Stoikiometri.</v>
      </c>
      <c r="K44" s="19">
        <f t="shared" si="4"/>
        <v>82.5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 xml:space="preserve"> Memiliki keterampilan melakukan percobaan Uji Daya Hantar Listrik Larutan dan Hukum Kekekalan Massa</v>
      </c>
      <c r="Q44" s="19" t="str">
        <f t="shared" si="9"/>
        <v>A</v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>
        <v>84</v>
      </c>
      <c r="AB44" s="1">
        <v>83</v>
      </c>
      <c r="AC44" s="1">
        <v>81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>
        <v>80</v>
      </c>
      <c r="AO44" s="1">
        <v>80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18636</v>
      </c>
      <c r="C45" s="19" t="s">
        <v>148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memahami Daya Hantar Listrik Larutan dan Konsep Redoks, namun perlu peningkatan pemahaman Hukum-hukum Dasar Kimia dan Stoikiometri.</v>
      </c>
      <c r="K45" s="19">
        <f t="shared" si="4"/>
        <v>85</v>
      </c>
      <c r="L45" s="19" t="str">
        <f t="shared" si="5"/>
        <v>A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 xml:space="preserve"> Memiliki keterampilan melakukan percobaan Uji Daya Hantar Listrik Larutan dan Hukum Kekekalan Massa</v>
      </c>
      <c r="Q45" s="19" t="str">
        <f t="shared" si="9"/>
        <v>A</v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>
        <v>81</v>
      </c>
      <c r="AB45" s="1">
        <v>90</v>
      </c>
      <c r="AC45" s="1">
        <v>80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86</v>
      </c>
      <c r="AN45" s="1">
        <v>84</v>
      </c>
      <c r="AO45" s="1">
        <v>80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18652</v>
      </c>
      <c r="C46" s="19" t="s">
        <v>149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Daya Hantar Listrik Larutan dan Konsep Redoks, namun perlu peningkatan pemahaman Hukum-hukum Dasar Kimia dan Stoikiometri.</v>
      </c>
      <c r="K46" s="19">
        <f t="shared" si="4"/>
        <v>81.5</v>
      </c>
      <c r="L46" s="19" t="str">
        <f t="shared" si="5"/>
        <v>B</v>
      </c>
      <c r="M46" s="19">
        <f t="shared" si="6"/>
        <v>82.333333333333329</v>
      </c>
      <c r="N46" s="19" t="str">
        <f t="shared" si="7"/>
        <v>B</v>
      </c>
      <c r="O46" s="35">
        <v>2</v>
      </c>
      <c r="P46" s="19" t="str">
        <f t="shared" si="8"/>
        <v xml:space="preserve"> Memiliki keterampilan melakukan percobaan Uji Daya Hantar Listrik Larutan dan Hukum Kekekalan Massa</v>
      </c>
      <c r="Q46" s="19" t="str">
        <f t="shared" si="9"/>
        <v>A</v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>
        <v>79</v>
      </c>
      <c r="AB46" s="1">
        <v>82</v>
      </c>
      <c r="AC46" s="1">
        <v>80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83</v>
      </c>
      <c r="AN46" s="1">
        <v>80</v>
      </c>
      <c r="AO46" s="1">
        <v>84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18668</v>
      </c>
      <c r="C47" s="19" t="s">
        <v>150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Daya Hantar Listrik Larutan dan Konsep Redoks, namun perlu peningkatan pemahaman Hukum-hukum Dasar Kimia dan Stoikiometri.</v>
      </c>
      <c r="K47" s="19">
        <f t="shared" si="4"/>
        <v>82.5</v>
      </c>
      <c r="L47" s="19" t="str">
        <f t="shared" si="5"/>
        <v>B</v>
      </c>
      <c r="M47" s="19">
        <f t="shared" si="6"/>
        <v>81.666666666666671</v>
      </c>
      <c r="N47" s="19" t="str">
        <f t="shared" si="7"/>
        <v>B</v>
      </c>
      <c r="O47" s="35">
        <v>2</v>
      </c>
      <c r="P47" s="19" t="str">
        <f t="shared" si="8"/>
        <v xml:space="preserve"> Memiliki keterampilan melakukan percobaan Uji Daya Hantar Listrik Larutan dan Hukum Kekekalan Massa</v>
      </c>
      <c r="Q47" s="19" t="str">
        <f t="shared" si="9"/>
        <v>B</v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>
        <v>77</v>
      </c>
      <c r="AB47" s="1">
        <v>76</v>
      </c>
      <c r="AC47" s="1">
        <v>82</v>
      </c>
      <c r="AD47" s="1"/>
      <c r="AE47" s="18"/>
      <c r="AF47" s="1"/>
      <c r="AG47" s="1"/>
      <c r="AH47" s="1"/>
      <c r="AI47" s="1"/>
      <c r="AJ47" s="1"/>
      <c r="AK47" s="1"/>
      <c r="AL47" s="1"/>
      <c r="AM47" s="1">
        <v>85</v>
      </c>
      <c r="AN47" s="1">
        <v>80</v>
      </c>
      <c r="AO47" s="1">
        <v>80</v>
      </c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5" zoomScaleNormal="115" workbookViewId="0">
      <pane xSplit="3" ySplit="10" topLeftCell="AG35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18684</v>
      </c>
      <c r="C11" s="19" t="s">
        <v>152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 dan Konsep Redoks, namun perlu peningkatan pemahaman Hukum-hukum Dasar Kimia dan Stoikiometri.</v>
      </c>
      <c r="K11" s="19">
        <f t="shared" ref="K11:K50" si="4">IF((COUNTA(AF11:AN11)&gt;0),AVERAGE(AF11:AN11),"")</f>
        <v>83.5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 dan Hukum Kekekalan Massa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/>
      <c r="U11" s="1"/>
      <c r="V11" s="1"/>
      <c r="W11" s="1"/>
      <c r="X11" s="1"/>
      <c r="Y11" s="1"/>
      <c r="Z11" s="1"/>
      <c r="AA11" s="1">
        <v>80</v>
      </c>
      <c r="AB11" s="1">
        <v>82</v>
      </c>
      <c r="AC11" s="1">
        <v>81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82</v>
      </c>
      <c r="AN11" s="1">
        <v>85</v>
      </c>
      <c r="AO11" s="1">
        <v>83</v>
      </c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18700</v>
      </c>
      <c r="C12" s="19" t="s">
        <v>153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Daya Hantar Listrik Larutan dan Konsep Redoks, namun perlu peningkatan pemahaman Hukum-hukum Dasar Kimia dan Stoikiometri.</v>
      </c>
      <c r="K12" s="19">
        <f t="shared" si="4"/>
        <v>81.5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 xml:space="preserve"> Memiliki keterampilan melakukan percobaan Uji Daya Hantar Listrik Larutan dan Hukum Kekekalan Massa</v>
      </c>
      <c r="Q12" s="19" t="str">
        <f t="shared" si="9"/>
        <v>B</v>
      </c>
      <c r="R12" s="19" t="str">
        <f t="shared" si="10"/>
        <v/>
      </c>
      <c r="S12" s="18"/>
      <c r="T12" s="1"/>
      <c r="U12" s="1"/>
      <c r="V12" s="1"/>
      <c r="W12" s="1"/>
      <c r="X12" s="1"/>
      <c r="Y12" s="1"/>
      <c r="Z12" s="1"/>
      <c r="AA12" s="1">
        <v>76</v>
      </c>
      <c r="AB12" s="1">
        <v>82</v>
      </c>
      <c r="AC12" s="1">
        <v>77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83</v>
      </c>
      <c r="AN12" s="1">
        <v>80</v>
      </c>
      <c r="AO12" s="1">
        <v>80</v>
      </c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" customHeight="1" x14ac:dyDescent="0.25">
      <c r="A13" s="19">
        <v>3</v>
      </c>
      <c r="B13" s="19">
        <v>18716</v>
      </c>
      <c r="C13" s="19" t="s">
        <v>154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Daya Hantar Listrik Larutan dan Konsep Redoks, namun perlu peningkatan pemahaman Hukum-hukum Dasar Kimia dan Stoikiometri.</v>
      </c>
      <c r="K13" s="19">
        <f t="shared" si="4"/>
        <v>81.5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2</v>
      </c>
      <c r="P13" s="19" t="str">
        <f t="shared" si="8"/>
        <v xml:space="preserve"> Memiliki keterampilan melakukan percobaan Uji Daya Hantar Listrik Larutan dan Hukum Kekekalan Massa</v>
      </c>
      <c r="Q13" s="19" t="str">
        <f t="shared" si="9"/>
        <v>B</v>
      </c>
      <c r="R13" s="19" t="str">
        <f t="shared" si="10"/>
        <v/>
      </c>
      <c r="S13" s="18"/>
      <c r="T13" s="1"/>
      <c r="U13" s="1"/>
      <c r="V13" s="1"/>
      <c r="W13" s="1"/>
      <c r="X13" s="1"/>
      <c r="Y13" s="1"/>
      <c r="Z13" s="1"/>
      <c r="AA13" s="1">
        <v>90</v>
      </c>
      <c r="AB13" s="1">
        <v>80</v>
      </c>
      <c r="AC13" s="1">
        <v>76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80</v>
      </c>
      <c r="AN13" s="1">
        <v>83</v>
      </c>
      <c r="AO13" s="1">
        <v>80</v>
      </c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190</v>
      </c>
      <c r="FI13" s="42" t="s">
        <v>194</v>
      </c>
      <c r="FJ13" s="39">
        <v>4921</v>
      </c>
      <c r="FK13" s="39">
        <v>4931</v>
      </c>
    </row>
    <row r="14" spans="1:167" x14ac:dyDescent="0.25">
      <c r="A14" s="19">
        <v>4</v>
      </c>
      <c r="B14" s="19">
        <v>18732</v>
      </c>
      <c r="C14" s="19" t="s">
        <v>155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Daya Hantar Listrik Larutan dan Konsep Redoks, namun perlu peningkatan pemahaman Hukum-hukum Dasar Kimia dan Stoikiometri.</v>
      </c>
      <c r="K14" s="19">
        <f t="shared" si="4"/>
        <v>81</v>
      </c>
      <c r="L14" s="19" t="str">
        <f t="shared" si="5"/>
        <v>B</v>
      </c>
      <c r="M14" s="19">
        <f t="shared" si="6"/>
        <v>80.666666666666671</v>
      </c>
      <c r="N14" s="19" t="str">
        <f t="shared" si="7"/>
        <v>B</v>
      </c>
      <c r="O14" s="35">
        <v>2</v>
      </c>
      <c r="P14" s="19" t="str">
        <f t="shared" si="8"/>
        <v xml:space="preserve"> Memiliki keterampilan melakukan percobaan Uji Daya Hantar Listrik Larutan dan Hukum Kekekalan Massa</v>
      </c>
      <c r="Q14" s="19" t="str">
        <f t="shared" si="9"/>
        <v>B</v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>
        <v>81</v>
      </c>
      <c r="AB14" s="1">
        <v>82</v>
      </c>
      <c r="AC14" s="1">
        <v>81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80</v>
      </c>
      <c r="AN14" s="1">
        <v>82</v>
      </c>
      <c r="AO14" s="1">
        <v>80</v>
      </c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3"/>
      <c r="FI14" s="43"/>
      <c r="FJ14" s="39"/>
      <c r="FK14" s="39"/>
    </row>
    <row r="15" spans="1:167" ht="15" customHeight="1" x14ac:dyDescent="0.25">
      <c r="A15" s="19">
        <v>5</v>
      </c>
      <c r="B15" s="19">
        <v>18748</v>
      </c>
      <c r="C15" s="19" t="s">
        <v>156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Daya Hantar Listrik Larutan dan Konsep Redoks, namun perlu peningkatan pemahaman Hukum-hukum Dasar Kimia dan Stoikiometri.</v>
      </c>
      <c r="K15" s="19">
        <f t="shared" si="4"/>
        <v>82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2</v>
      </c>
      <c r="P15" s="19" t="str">
        <f t="shared" si="8"/>
        <v xml:space="preserve"> Memiliki keterampilan melakukan percobaan Uji Daya Hantar Listrik Larutan dan Hukum Kekekalan Massa</v>
      </c>
      <c r="Q15" s="19" t="str">
        <f t="shared" si="9"/>
        <v>B</v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>
        <v>85</v>
      </c>
      <c r="AB15" s="1">
        <v>78</v>
      </c>
      <c r="AC15" s="1">
        <v>78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83</v>
      </c>
      <c r="AN15" s="1">
        <v>81</v>
      </c>
      <c r="AO15" s="1">
        <v>80</v>
      </c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191</v>
      </c>
      <c r="FI15" s="42" t="s">
        <v>195</v>
      </c>
      <c r="FJ15" s="39">
        <v>4922</v>
      </c>
      <c r="FK15" s="39">
        <v>4932</v>
      </c>
    </row>
    <row r="16" spans="1:167" x14ac:dyDescent="0.25">
      <c r="A16" s="19">
        <v>6</v>
      </c>
      <c r="B16" s="19">
        <v>18764</v>
      </c>
      <c r="C16" s="19" t="s">
        <v>157</v>
      </c>
      <c r="D16" s="18"/>
      <c r="E16" s="19">
        <f t="shared" si="0"/>
        <v>96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memahami Daya Hantar Listrik Larutan, Konsep Redoks dan Hukum-hukum Dasar Kimia, namun perlu peningkatan pemahaman Stoikiometri.</v>
      </c>
      <c r="K16" s="19">
        <f t="shared" si="4"/>
        <v>85.5</v>
      </c>
      <c r="L16" s="19" t="str">
        <f t="shared" si="5"/>
        <v>A</v>
      </c>
      <c r="M16" s="19">
        <f t="shared" si="6"/>
        <v>85.333333333333329</v>
      </c>
      <c r="N16" s="19" t="str">
        <f t="shared" si="7"/>
        <v>A</v>
      </c>
      <c r="O16" s="35">
        <v>1</v>
      </c>
      <c r="P16" s="19" t="str">
        <f t="shared" si="8"/>
        <v xml:space="preserve"> Memiliki keterampilan melakukan percobaan Uji Daya Hantar Listrik Larutan, Reaksi Redoks dan Hukum Kekekalan Massa</v>
      </c>
      <c r="Q16" s="19" t="str">
        <f t="shared" si="9"/>
        <v>A</v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>
        <v>96</v>
      </c>
      <c r="AB16" s="1">
        <v>85</v>
      </c>
      <c r="AC16" s="1">
        <v>85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85</v>
      </c>
      <c r="AN16" s="1">
        <v>86</v>
      </c>
      <c r="AO16" s="1">
        <v>85</v>
      </c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3"/>
      <c r="FJ16" s="39"/>
      <c r="FK16" s="39"/>
    </row>
    <row r="17" spans="1:167" ht="15" customHeight="1" x14ac:dyDescent="0.25">
      <c r="A17" s="19">
        <v>7</v>
      </c>
      <c r="B17" s="19">
        <v>18780</v>
      </c>
      <c r="C17" s="19" t="s">
        <v>158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Daya Hantar Listrik Larutan dan Konsep Redoks, namun perlu peningkatan pemahaman Hukum-hukum Dasar Kimia dan Stoikiometri.</v>
      </c>
      <c r="K17" s="19">
        <f t="shared" si="4"/>
        <v>81.5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 xml:space="preserve"> Memiliki keterampilan melakukan percobaan Uji Daya Hantar Listrik Larutan dan Hukum Kekekalan Massa</v>
      </c>
      <c r="Q17" s="19" t="str">
        <f t="shared" si="9"/>
        <v>B</v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>
        <v>90</v>
      </c>
      <c r="AB17" s="1">
        <v>81</v>
      </c>
      <c r="AC17" s="1">
        <v>80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83</v>
      </c>
      <c r="AN17" s="1">
        <v>80</v>
      </c>
      <c r="AO17" s="1">
        <v>80</v>
      </c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192</v>
      </c>
      <c r="FI17" s="42" t="s">
        <v>196</v>
      </c>
      <c r="FJ17" s="39">
        <v>4923</v>
      </c>
      <c r="FK17" s="39">
        <v>4933</v>
      </c>
    </row>
    <row r="18" spans="1:167" x14ac:dyDescent="0.25">
      <c r="A18" s="19">
        <v>8</v>
      </c>
      <c r="B18" s="19">
        <v>18796</v>
      </c>
      <c r="C18" s="19" t="s">
        <v>159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memahami Daya Hantar Listrik Larutan, Konsep Redoks dan Hukum-hukum Dasar Kimia, namun perlu peningkatan pemahaman Stoikiometri.</v>
      </c>
      <c r="K18" s="19">
        <f t="shared" si="4"/>
        <v>86</v>
      </c>
      <c r="L18" s="19" t="str">
        <f t="shared" si="5"/>
        <v>A</v>
      </c>
      <c r="M18" s="19">
        <f t="shared" si="6"/>
        <v>87.333333333333329</v>
      </c>
      <c r="N18" s="19" t="str">
        <f t="shared" si="7"/>
        <v>A</v>
      </c>
      <c r="O18" s="35">
        <v>1</v>
      </c>
      <c r="P18" s="19" t="str">
        <f t="shared" si="8"/>
        <v xml:space="preserve"> Memiliki keterampilan melakukan percobaan Uji Daya Hantar Listrik Larutan, Reaksi Redoks dan Hukum Kekekalan Massa</v>
      </c>
      <c r="Q18" s="19" t="str">
        <f t="shared" si="9"/>
        <v>A</v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>
        <v>90</v>
      </c>
      <c r="AB18" s="1">
        <v>90</v>
      </c>
      <c r="AC18" s="1">
        <v>85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86</v>
      </c>
      <c r="AN18" s="1">
        <v>86</v>
      </c>
      <c r="AO18" s="1">
        <v>90</v>
      </c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3"/>
      <c r="FJ18" s="39"/>
      <c r="FK18" s="39"/>
    </row>
    <row r="19" spans="1:167" ht="15" customHeight="1" x14ac:dyDescent="0.25">
      <c r="A19" s="19">
        <v>9</v>
      </c>
      <c r="B19" s="19">
        <v>18812</v>
      </c>
      <c r="C19" s="19" t="s">
        <v>160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memahami Daya Hantar Listrik Larutan, Konsep Redoks dan Hukum-hukum Dasar Kimia, namun perlu peningkatan pemahaman Stoikiometri.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 xml:space="preserve"> Memiliki keterampilan melakukan percobaan Uji Daya Hantar Listrik Larutan, Reaksi Redoks dan Hukum Kekekalan Massa</v>
      </c>
      <c r="Q19" s="19" t="str">
        <f t="shared" si="9"/>
        <v>A</v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>
        <v>90</v>
      </c>
      <c r="AB19" s="1">
        <v>88</v>
      </c>
      <c r="AC19" s="1">
        <v>92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92</v>
      </c>
      <c r="AN19" s="1">
        <v>88</v>
      </c>
      <c r="AO19" s="1">
        <v>90</v>
      </c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2" t="s">
        <v>193</v>
      </c>
      <c r="FI19" s="42" t="s">
        <v>197</v>
      </c>
      <c r="FJ19" s="39">
        <v>4924</v>
      </c>
      <c r="FK19" s="39">
        <v>4934</v>
      </c>
    </row>
    <row r="20" spans="1:167" x14ac:dyDescent="0.25">
      <c r="A20" s="19">
        <v>10</v>
      </c>
      <c r="B20" s="19">
        <v>18828</v>
      </c>
      <c r="C20" s="19" t="s">
        <v>161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Daya Hantar Listrik Larutan, Konsep Redoks dan Hukum-hukum Dasar Kimia, namun perlu peningkatan pemahaman Stoikiometri.</v>
      </c>
      <c r="K20" s="19">
        <f t="shared" si="4"/>
        <v>87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 xml:space="preserve"> Memiliki keterampilan melakukan percobaan Uji Daya Hantar Listrik Larutan, Reaksi Redoks dan Hukum Kekekalan Massa</v>
      </c>
      <c r="Q20" s="19" t="str">
        <f t="shared" si="9"/>
        <v>A</v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>
        <v>89</v>
      </c>
      <c r="AB20" s="1">
        <v>85</v>
      </c>
      <c r="AC20" s="1">
        <v>85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88</v>
      </c>
      <c r="AN20" s="1">
        <v>86</v>
      </c>
      <c r="AO20" s="1">
        <v>86</v>
      </c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3"/>
      <c r="FI20" s="43"/>
      <c r="FJ20" s="39"/>
      <c r="FK20" s="39"/>
    </row>
    <row r="21" spans="1:167" x14ac:dyDescent="0.25">
      <c r="A21" s="19">
        <v>11</v>
      </c>
      <c r="B21" s="19">
        <v>18844</v>
      </c>
      <c r="C21" s="19" t="s">
        <v>162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Daya Hantar Listrik Larutan dan Konsep Redoks, namun perlu peningkatan pemahaman Hukum-hukum Dasar Kimia dan Stoikiometri.</v>
      </c>
      <c r="K21" s="19">
        <f t="shared" si="4"/>
        <v>83.5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 xml:space="preserve"> Memiliki keterampilan melakukan percobaan Uji Daya Hantar Listrik Larutan dan Hukum Kekekalan Massa</v>
      </c>
      <c r="Q21" s="19" t="str">
        <f t="shared" si="9"/>
        <v>A</v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>
        <v>90</v>
      </c>
      <c r="AB21" s="1">
        <v>81</v>
      </c>
      <c r="AC21" s="1">
        <v>76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83</v>
      </c>
      <c r="AN21" s="1">
        <v>84</v>
      </c>
      <c r="AO21" s="1">
        <v>83</v>
      </c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4925</v>
      </c>
      <c r="FK21" s="39">
        <v>4935</v>
      </c>
    </row>
    <row r="22" spans="1:167" x14ac:dyDescent="0.25">
      <c r="A22" s="19">
        <v>12</v>
      </c>
      <c r="B22" s="19">
        <v>18860</v>
      </c>
      <c r="C22" s="19" t="s">
        <v>163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Daya Hantar Listrik Larutan dan Konsep Redoks, namun perlu peningkatan pemahaman Hukum-hukum Dasar Kimia dan Stoikiometri.</v>
      </c>
      <c r="K22" s="19">
        <f t="shared" si="4"/>
        <v>82</v>
      </c>
      <c r="L22" s="19" t="str">
        <f t="shared" si="5"/>
        <v>B</v>
      </c>
      <c r="M22" s="19">
        <f t="shared" si="6"/>
        <v>81.333333333333329</v>
      </c>
      <c r="N22" s="19" t="str">
        <f t="shared" si="7"/>
        <v>B</v>
      </c>
      <c r="O22" s="35">
        <v>2</v>
      </c>
      <c r="P22" s="19" t="str">
        <f t="shared" si="8"/>
        <v xml:space="preserve"> Memiliki keterampilan melakukan percobaan Uji Daya Hantar Listrik Larutan dan Hukum Kekekalan Massa</v>
      </c>
      <c r="Q22" s="19" t="str">
        <f t="shared" si="9"/>
        <v>A</v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>
        <v>84</v>
      </c>
      <c r="AB22" s="1">
        <v>82</v>
      </c>
      <c r="AC22" s="1">
        <v>75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84</v>
      </c>
      <c r="AN22" s="1">
        <v>80</v>
      </c>
      <c r="AO22" s="1">
        <v>80</v>
      </c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18876</v>
      </c>
      <c r="C23" s="19" t="s">
        <v>164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Daya Hantar Listrik Larutan dan Konsep Redoks, namun perlu peningkatan pemahaman Hukum-hukum Dasar Kimia dan Stoikiometri.</v>
      </c>
      <c r="K23" s="19">
        <f t="shared" si="4"/>
        <v>86</v>
      </c>
      <c r="L23" s="19" t="str">
        <f t="shared" si="5"/>
        <v>A</v>
      </c>
      <c r="M23" s="19">
        <f t="shared" si="6"/>
        <v>85.666666666666671</v>
      </c>
      <c r="N23" s="19" t="str">
        <f t="shared" si="7"/>
        <v>A</v>
      </c>
      <c r="O23" s="35">
        <v>1</v>
      </c>
      <c r="P23" s="19" t="str">
        <f t="shared" si="8"/>
        <v xml:space="preserve"> Memiliki keterampilan melakukan percobaan Uji Daya Hantar Listrik Larutan, Reaksi Redoks dan Hukum Kekekalan Massa</v>
      </c>
      <c r="Q23" s="19" t="str">
        <f t="shared" si="9"/>
        <v>A</v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>
        <v>75</v>
      </c>
      <c r="AB23" s="1">
        <v>87</v>
      </c>
      <c r="AC23" s="1">
        <v>77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87</v>
      </c>
      <c r="AN23" s="1">
        <v>85</v>
      </c>
      <c r="AO23" s="1">
        <v>85</v>
      </c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4926</v>
      </c>
      <c r="FK23" s="39">
        <v>4936</v>
      </c>
    </row>
    <row r="24" spans="1:167" x14ac:dyDescent="0.25">
      <c r="A24" s="19">
        <v>14</v>
      </c>
      <c r="B24" s="19">
        <v>18892</v>
      </c>
      <c r="C24" s="19" t="s">
        <v>165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memahami Daya Hantar Listrik Larutan dan Konsep Redoks, namun perlu peningkatan pemahaman Hukum-hukum Dasar Kimia dan Stoikiometri.</v>
      </c>
      <c r="K24" s="19">
        <f t="shared" si="4"/>
        <v>85.5</v>
      </c>
      <c r="L24" s="19" t="str">
        <f t="shared" si="5"/>
        <v>A</v>
      </c>
      <c r="M24" s="19">
        <f t="shared" si="6"/>
        <v>85.666666666666671</v>
      </c>
      <c r="N24" s="19" t="str">
        <f t="shared" si="7"/>
        <v>A</v>
      </c>
      <c r="O24" s="35">
        <v>1</v>
      </c>
      <c r="P24" s="19" t="str">
        <f t="shared" si="8"/>
        <v xml:space="preserve"> Memiliki keterampilan melakukan percobaan Uji Daya Hantar Listrik Larutan, Reaksi Redoks dan Hukum Kekekalan Massa</v>
      </c>
      <c r="Q24" s="19" t="str">
        <f t="shared" si="9"/>
        <v>A</v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>
        <v>77</v>
      </c>
      <c r="AB24" s="1">
        <v>81</v>
      </c>
      <c r="AC24" s="1">
        <v>85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86</v>
      </c>
      <c r="AN24" s="1">
        <v>85</v>
      </c>
      <c r="AO24" s="1">
        <v>86</v>
      </c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18908</v>
      </c>
      <c r="C25" s="19" t="s">
        <v>166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memahami Daya Hantar Listrik Larutan, Konsep Redoks dan Hukum-hukum Dasar Kimia, namun perlu peningkatan pemahaman Stoikiometri.</v>
      </c>
      <c r="K25" s="19">
        <f t="shared" si="4"/>
        <v>83.5</v>
      </c>
      <c r="L25" s="19" t="str">
        <f t="shared" si="5"/>
        <v>B</v>
      </c>
      <c r="M25" s="19">
        <f t="shared" si="6"/>
        <v>82.333333333333329</v>
      </c>
      <c r="N25" s="19" t="str">
        <f t="shared" si="7"/>
        <v>B</v>
      </c>
      <c r="O25" s="35">
        <v>2</v>
      </c>
      <c r="P25" s="19" t="str">
        <f t="shared" si="8"/>
        <v xml:space="preserve"> Memiliki keterampilan melakukan percobaan Uji Daya Hantar Listrik Larutan dan Hukum Kekekalan Massa</v>
      </c>
      <c r="Q25" s="19" t="str">
        <f t="shared" si="9"/>
        <v>A</v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>
        <v>88</v>
      </c>
      <c r="AB25" s="1">
        <v>86</v>
      </c>
      <c r="AC25" s="1">
        <v>87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84</v>
      </c>
      <c r="AN25" s="1">
        <v>83</v>
      </c>
      <c r="AO25" s="1">
        <v>80</v>
      </c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4927</v>
      </c>
      <c r="FK25" s="39">
        <v>4937</v>
      </c>
    </row>
    <row r="26" spans="1:167" x14ac:dyDescent="0.25">
      <c r="A26" s="19">
        <v>16</v>
      </c>
      <c r="B26" s="19">
        <v>18924</v>
      </c>
      <c r="C26" s="19" t="s">
        <v>167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Daya Hantar Listrik Larutan dan Konsep Redoks, namun perlu peningkatan pemahaman Hukum-hukum Dasar Kimia dan Stoikiometri.</v>
      </c>
      <c r="K26" s="19">
        <f t="shared" si="4"/>
        <v>84.5</v>
      </c>
      <c r="L26" s="19" t="str">
        <f t="shared" si="5"/>
        <v>A</v>
      </c>
      <c r="M26" s="19">
        <f t="shared" si="6"/>
        <v>84.333333333333329</v>
      </c>
      <c r="N26" s="19" t="str">
        <f t="shared" si="7"/>
        <v>A</v>
      </c>
      <c r="O26" s="35">
        <v>1</v>
      </c>
      <c r="P26" s="19" t="str">
        <f t="shared" si="8"/>
        <v xml:space="preserve"> Memiliki keterampilan melakukan percobaan Uji Daya Hantar Listrik Larutan, Reaksi Redoks dan Hukum Kekekalan Massa</v>
      </c>
      <c r="Q26" s="19" t="str">
        <f t="shared" si="9"/>
        <v>A</v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>
        <v>75</v>
      </c>
      <c r="AB26" s="1">
        <v>81</v>
      </c>
      <c r="AC26" s="1">
        <v>78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84</v>
      </c>
      <c r="AN26" s="1">
        <v>85</v>
      </c>
      <c r="AO26" s="1">
        <v>84</v>
      </c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18940</v>
      </c>
      <c r="C27" s="19" t="s">
        <v>168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memahami Daya Hantar Listrik Larutan dan Konsep Redoks, namun perlu peningkatan pemahaman Hukum-hukum Dasar Kimia dan Stoikiometri.</v>
      </c>
      <c r="K27" s="19">
        <f t="shared" si="4"/>
        <v>82</v>
      </c>
      <c r="L27" s="19" t="str">
        <f t="shared" si="5"/>
        <v>B</v>
      </c>
      <c r="M27" s="19">
        <f t="shared" si="6"/>
        <v>81.333333333333329</v>
      </c>
      <c r="N27" s="19" t="str">
        <f t="shared" si="7"/>
        <v>B</v>
      </c>
      <c r="O27" s="35">
        <v>2</v>
      </c>
      <c r="P27" s="19" t="str">
        <f t="shared" si="8"/>
        <v xml:space="preserve"> Memiliki keterampilan melakukan percobaan Uji Daya Hantar Listrik Larutan dan Hukum Kekekalan Massa</v>
      </c>
      <c r="Q27" s="19" t="str">
        <f t="shared" si="9"/>
        <v>A</v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>
        <v>75</v>
      </c>
      <c r="AB27" s="1">
        <v>81</v>
      </c>
      <c r="AC27" s="1">
        <v>77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84</v>
      </c>
      <c r="AN27" s="1">
        <v>80</v>
      </c>
      <c r="AO27" s="1">
        <v>80</v>
      </c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4928</v>
      </c>
      <c r="FK27" s="39">
        <v>4938</v>
      </c>
    </row>
    <row r="28" spans="1:167" x14ac:dyDescent="0.25">
      <c r="A28" s="19">
        <v>18</v>
      </c>
      <c r="B28" s="19">
        <v>18956</v>
      </c>
      <c r="C28" s="19" t="s">
        <v>169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Daya Hantar Listrik Larutan dan Konsep Redoks, namun perlu peningkatan pemahaman Hukum-hukum Dasar Kimia dan Stoikiometri.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 xml:space="preserve"> Memiliki keterampilan melakukan percobaan Uji Daya Hantar Listrik Larutan dan Hukum Kekekalan Massa</v>
      </c>
      <c r="Q28" s="19" t="str">
        <f t="shared" si="9"/>
        <v>B</v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>
        <v>84</v>
      </c>
      <c r="AB28" s="1">
        <v>80</v>
      </c>
      <c r="AC28" s="1">
        <v>76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80</v>
      </c>
      <c r="AN28" s="1">
        <v>80</v>
      </c>
      <c r="AO28" s="1">
        <v>80</v>
      </c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18972</v>
      </c>
      <c r="C29" s="19" t="s">
        <v>170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memahami Daya Hantar Listrik Larutan dan Konsep Redoks, namun perlu peningkatan pemahaman Hukum-hukum Dasar Kimia dan Stoikiometri.</v>
      </c>
      <c r="K29" s="19">
        <f t="shared" si="4"/>
        <v>82</v>
      </c>
      <c r="L29" s="19" t="str">
        <f t="shared" si="5"/>
        <v>B</v>
      </c>
      <c r="M29" s="19">
        <f t="shared" si="6"/>
        <v>81.333333333333329</v>
      </c>
      <c r="N29" s="19" t="str">
        <f t="shared" si="7"/>
        <v>B</v>
      </c>
      <c r="O29" s="35">
        <v>2</v>
      </c>
      <c r="P29" s="19" t="str">
        <f t="shared" si="8"/>
        <v xml:space="preserve"> Memiliki keterampilan melakukan percobaan Uji Daya Hantar Listrik Larutan dan Hukum Kekekalan Massa</v>
      </c>
      <c r="Q29" s="19" t="str">
        <f t="shared" si="9"/>
        <v>A</v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>
        <v>77</v>
      </c>
      <c r="AB29" s="1">
        <v>88</v>
      </c>
      <c r="AC29" s="1">
        <v>80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84</v>
      </c>
      <c r="AN29" s="1">
        <v>80</v>
      </c>
      <c r="AO29" s="1">
        <v>80</v>
      </c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4929</v>
      </c>
      <c r="FK29" s="39">
        <v>4939</v>
      </c>
    </row>
    <row r="30" spans="1:167" x14ac:dyDescent="0.25">
      <c r="A30" s="19">
        <v>20</v>
      </c>
      <c r="B30" s="19">
        <v>18988</v>
      </c>
      <c r="C30" s="19" t="s">
        <v>171</v>
      </c>
      <c r="D30" s="18"/>
      <c r="E30" s="19">
        <f t="shared" si="0"/>
        <v>92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memahami Daya Hantar Listrik Larutan, Konsep Redoks dan Hukum-hukum Dasar Kimia, namun perlu peningkatan pemahaman Stoikiometri.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 xml:space="preserve"> Memiliki keterampilan melakukan percobaan Uji Daya Hantar Listrik Larutan dan Hukum Kekekalan Massa</v>
      </c>
      <c r="Q30" s="19" t="str">
        <f t="shared" si="9"/>
        <v>A</v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>
        <v>92</v>
      </c>
      <c r="AB30" s="1">
        <v>89</v>
      </c>
      <c r="AC30" s="1">
        <v>76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80</v>
      </c>
      <c r="AN30" s="1">
        <v>80</v>
      </c>
      <c r="AO30" s="1">
        <v>80</v>
      </c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19004</v>
      </c>
      <c r="C31" s="19" t="s">
        <v>172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Daya Hantar Listrik Larutan, Konsep Redoks dan Hukum-hukum Dasar Kimia, namun perlu peningkatan pemahaman Stoikiometri.</v>
      </c>
      <c r="K31" s="19">
        <f t="shared" si="4"/>
        <v>81.5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 xml:space="preserve"> Memiliki keterampilan melakukan percobaan Uji Daya Hantar Listrik Larutan dan Hukum Kekekalan Massa</v>
      </c>
      <c r="Q31" s="19" t="str">
        <f t="shared" si="9"/>
        <v>A</v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>
        <v>84</v>
      </c>
      <c r="AB31" s="1">
        <v>88</v>
      </c>
      <c r="AC31" s="1">
        <v>82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83</v>
      </c>
      <c r="AN31" s="1">
        <v>80</v>
      </c>
      <c r="AO31" s="1">
        <v>80</v>
      </c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4930</v>
      </c>
      <c r="FK31" s="39">
        <v>4940</v>
      </c>
    </row>
    <row r="32" spans="1:167" x14ac:dyDescent="0.25">
      <c r="A32" s="19">
        <v>22</v>
      </c>
      <c r="B32" s="19">
        <v>19020</v>
      </c>
      <c r="C32" s="19" t="s">
        <v>173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Daya Hantar Listrik Larutan dan Konsep Redoks, namun perlu peningkatan pemahaman Hukum-hukum Dasar Kimia dan Stoikiometri.</v>
      </c>
      <c r="K32" s="19">
        <f t="shared" si="4"/>
        <v>82</v>
      </c>
      <c r="L32" s="19" t="str">
        <f t="shared" si="5"/>
        <v>B</v>
      </c>
      <c r="M32" s="19">
        <f t="shared" si="6"/>
        <v>81.333333333333329</v>
      </c>
      <c r="N32" s="19" t="str">
        <f t="shared" si="7"/>
        <v>B</v>
      </c>
      <c r="O32" s="35">
        <v>2</v>
      </c>
      <c r="P32" s="19" t="str">
        <f t="shared" si="8"/>
        <v xml:space="preserve"> Memiliki keterampilan melakukan percobaan Uji Daya Hantar Listrik Larutan dan Hukum Kekekalan Massa</v>
      </c>
      <c r="Q32" s="19" t="str">
        <f t="shared" si="9"/>
        <v>B</v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>
        <v>79</v>
      </c>
      <c r="AB32" s="1">
        <v>80</v>
      </c>
      <c r="AC32" s="1">
        <v>77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84</v>
      </c>
      <c r="AN32" s="1">
        <v>80</v>
      </c>
      <c r="AO32" s="1">
        <v>80</v>
      </c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19036</v>
      </c>
      <c r="C33" s="19" t="s">
        <v>174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memahami Daya Hantar Listrik Larutan dan Konsep Redoks, namun perlu peningkatan pemahaman Hukum-hukum Dasar Kimia dan Stoikiometri.</v>
      </c>
      <c r="K33" s="19">
        <f t="shared" si="4"/>
        <v>82.5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2</v>
      </c>
      <c r="P33" s="19" t="str">
        <f t="shared" si="8"/>
        <v xml:space="preserve"> Memiliki keterampilan melakukan percobaan Uji Daya Hantar Listrik Larutan dan Hukum Kekekalan Massa</v>
      </c>
      <c r="Q33" s="19" t="str">
        <f t="shared" si="9"/>
        <v>B</v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>
        <v>90</v>
      </c>
      <c r="AB33" s="1">
        <v>83</v>
      </c>
      <c r="AC33" s="1">
        <v>79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80</v>
      </c>
      <c r="AN33" s="1">
        <v>85</v>
      </c>
      <c r="AO33" s="1">
        <v>84</v>
      </c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19052</v>
      </c>
      <c r="C34" s="19" t="s">
        <v>175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Daya Hantar Listrik Larutan dan Konsep Redoks, namun perlu peningkatan pemahaman Hukum-hukum Dasar Kimia dan Stoikiometri.</v>
      </c>
      <c r="K34" s="19">
        <f t="shared" si="4"/>
        <v>81</v>
      </c>
      <c r="L34" s="19" t="str">
        <f t="shared" si="5"/>
        <v>B</v>
      </c>
      <c r="M34" s="19">
        <f t="shared" si="6"/>
        <v>80.666666666666671</v>
      </c>
      <c r="N34" s="19" t="str">
        <f t="shared" si="7"/>
        <v>B</v>
      </c>
      <c r="O34" s="35">
        <v>2</v>
      </c>
      <c r="P34" s="19" t="str">
        <f t="shared" si="8"/>
        <v xml:space="preserve"> Memiliki keterampilan melakukan percobaan Uji Daya Hantar Listrik Larutan dan Hukum Kekekalan Massa</v>
      </c>
      <c r="Q34" s="19" t="str">
        <f t="shared" si="9"/>
        <v>B</v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>
        <v>90</v>
      </c>
      <c r="AB34" s="1">
        <v>83</v>
      </c>
      <c r="AC34" s="1">
        <v>74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82</v>
      </c>
      <c r="AN34" s="1">
        <v>80</v>
      </c>
      <c r="AO34" s="1">
        <v>80</v>
      </c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19068</v>
      </c>
      <c r="C35" s="19" t="s">
        <v>176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memahami Daya Hantar Listrik Larutan, Konsep Redoks dan Hukum-hukum Dasar Kimia, namun perlu peningkatan pemahaman Stoikiometri.</v>
      </c>
      <c r="K35" s="19">
        <f t="shared" si="4"/>
        <v>87.5</v>
      </c>
      <c r="L35" s="19" t="str">
        <f t="shared" si="5"/>
        <v>A</v>
      </c>
      <c r="M35" s="19">
        <f t="shared" si="6"/>
        <v>87.666666666666671</v>
      </c>
      <c r="N35" s="19" t="str">
        <f t="shared" si="7"/>
        <v>A</v>
      </c>
      <c r="O35" s="35">
        <v>1</v>
      </c>
      <c r="P35" s="19" t="str">
        <f t="shared" si="8"/>
        <v xml:space="preserve"> Memiliki keterampilan melakukan percobaan Uji Daya Hantar Listrik Larutan, Reaksi Redoks dan Hukum Kekekalan Massa</v>
      </c>
      <c r="Q35" s="19" t="str">
        <f t="shared" si="9"/>
        <v>B</v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>
        <v>90</v>
      </c>
      <c r="AB35" s="1">
        <v>86</v>
      </c>
      <c r="AC35" s="1">
        <v>85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>
        <v>90</v>
      </c>
      <c r="AO35" s="1">
        <v>88</v>
      </c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19084</v>
      </c>
      <c r="C36" s="19" t="s">
        <v>177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memahami Daya Hantar Listrik Larutan, Konsep Redoks dan Hukum-hukum Dasar Kimia, namun perlu peningkatan pemahaman Stoikiometri.</v>
      </c>
      <c r="K36" s="19">
        <f t="shared" si="4"/>
        <v>85</v>
      </c>
      <c r="L36" s="19" t="str">
        <f t="shared" si="5"/>
        <v>A</v>
      </c>
      <c r="M36" s="19">
        <f t="shared" si="6"/>
        <v>85.333333333333329</v>
      </c>
      <c r="N36" s="19" t="str">
        <f t="shared" si="7"/>
        <v>A</v>
      </c>
      <c r="O36" s="35">
        <v>1</v>
      </c>
      <c r="P36" s="19" t="str">
        <f t="shared" si="8"/>
        <v xml:space="preserve"> Memiliki keterampilan melakukan percobaan Uji Daya Hantar Listrik Larutan, Reaksi Redoks dan Hukum Kekekalan Massa</v>
      </c>
      <c r="Q36" s="19" t="str">
        <f t="shared" si="9"/>
        <v>A</v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>
        <v>86</v>
      </c>
      <c r="AB36" s="1">
        <v>85</v>
      </c>
      <c r="AC36" s="1">
        <v>85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>
        <v>85</v>
      </c>
      <c r="AO36" s="1">
        <v>86</v>
      </c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19100</v>
      </c>
      <c r="C37" s="19" t="s">
        <v>178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Daya Hantar Listrik Larutan dan Konsep Redoks, namun perlu peningkatan pemahaman Hukum-hukum Dasar Kimia dan Stoikiometri.</v>
      </c>
      <c r="K37" s="19">
        <f t="shared" si="4"/>
        <v>81</v>
      </c>
      <c r="L37" s="19" t="str">
        <f t="shared" si="5"/>
        <v>B</v>
      </c>
      <c r="M37" s="19">
        <f t="shared" si="6"/>
        <v>80.666666666666671</v>
      </c>
      <c r="N37" s="19" t="str">
        <f t="shared" si="7"/>
        <v>B</v>
      </c>
      <c r="O37" s="35">
        <v>2</v>
      </c>
      <c r="P37" s="19" t="str">
        <f t="shared" si="8"/>
        <v xml:space="preserve"> Memiliki keterampilan melakukan percobaan Uji Daya Hantar Listrik Larutan dan Hukum Kekekalan Massa</v>
      </c>
      <c r="Q37" s="19" t="str">
        <f t="shared" si="9"/>
        <v>B</v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>
        <v>83</v>
      </c>
      <c r="AB37" s="1">
        <v>80</v>
      </c>
      <c r="AC37" s="1">
        <v>76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82</v>
      </c>
      <c r="AN37" s="1">
        <v>80</v>
      </c>
      <c r="AO37" s="1">
        <v>80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19116</v>
      </c>
      <c r="C38" s="19" t="s">
        <v>179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memahami Daya Hantar Listrik Larutan dan Konsep Redoks, namun perlu peningkatan pemahaman Hukum-hukum Dasar Kimia dan Stoikiometri.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 xml:space="preserve"> Memiliki keterampilan melakukan percobaan Uji Daya Hantar Listrik Larutan dan Hukum Kekekalan Massa</v>
      </c>
      <c r="Q38" s="19" t="str">
        <f t="shared" si="9"/>
        <v>B</v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>
        <v>90</v>
      </c>
      <c r="AB38" s="1">
        <v>83</v>
      </c>
      <c r="AC38" s="1">
        <v>79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80</v>
      </c>
      <c r="AN38" s="1">
        <v>80</v>
      </c>
      <c r="AO38" s="1">
        <v>80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19132</v>
      </c>
      <c r="C39" s="19" t="s">
        <v>180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memahami Daya Hantar Listrik Larutan dan Konsep Redoks, namun perlu peningkatan pemahaman Hukum-hukum Dasar Kimia dan Stoikiometri.</v>
      </c>
      <c r="K39" s="19">
        <f t="shared" si="4"/>
        <v>82.5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2</v>
      </c>
      <c r="P39" s="19" t="str">
        <f t="shared" si="8"/>
        <v xml:space="preserve"> Memiliki keterampilan melakukan percobaan Uji Daya Hantar Listrik Larutan dan Hukum Kekekalan Massa</v>
      </c>
      <c r="Q39" s="19" t="str">
        <f t="shared" si="9"/>
        <v>A</v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>
        <v>83</v>
      </c>
      <c r="AB39" s="1">
        <v>87</v>
      </c>
      <c r="AC39" s="1">
        <v>75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83</v>
      </c>
      <c r="AN39" s="1">
        <v>82</v>
      </c>
      <c r="AO39" s="1">
        <v>80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19148</v>
      </c>
      <c r="C40" s="19" t="s">
        <v>181</v>
      </c>
      <c r="D40" s="18"/>
      <c r="E40" s="19">
        <f t="shared" si="0"/>
        <v>92</v>
      </c>
      <c r="F40" s="19" t="str">
        <f t="shared" si="1"/>
        <v>A</v>
      </c>
      <c r="G40" s="19">
        <f>IF((COUNTA(T12:AC12)&gt;0),(ROUND((AVERAGE(T40:AD40)),0)),"")</f>
        <v>91</v>
      </c>
      <c r="H40" s="19" t="str">
        <f t="shared" si="2"/>
        <v>A</v>
      </c>
      <c r="I40" s="35">
        <v>1</v>
      </c>
      <c r="J40" s="19" t="str">
        <f t="shared" si="3"/>
        <v>Memiliki kemampuan memahami Daya Hantar Listrik Larutan, Konsep Redoks dan Hukum-hukum Dasar Kimia, namun perlu peningkatan pemahaman Stoikiometri.</v>
      </c>
      <c r="K40" s="19">
        <f t="shared" si="4"/>
        <v>82</v>
      </c>
      <c r="L40" s="19" t="str">
        <f t="shared" si="5"/>
        <v>B</v>
      </c>
      <c r="M40" s="19">
        <f t="shared" si="6"/>
        <v>81.333333333333329</v>
      </c>
      <c r="N40" s="19" t="str">
        <f t="shared" si="7"/>
        <v>B</v>
      </c>
      <c r="O40" s="35">
        <v>2</v>
      </c>
      <c r="P40" s="19" t="str">
        <f t="shared" si="8"/>
        <v xml:space="preserve"> Memiliki keterampilan melakukan percobaan Uji Daya Hantar Listrik Larutan dan Hukum Kekekalan Massa</v>
      </c>
      <c r="Q40" s="19" t="str">
        <f t="shared" si="9"/>
        <v>A</v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>
        <v>92</v>
      </c>
      <c r="AB40" s="1">
        <v>97</v>
      </c>
      <c r="AC40" s="1">
        <v>84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84</v>
      </c>
      <c r="AN40" s="1">
        <v>80</v>
      </c>
      <c r="AO40" s="1">
        <v>80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19164</v>
      </c>
      <c r="C41" s="19" t="s">
        <v>182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Daya Hantar Listrik Larutan dan Konsep Redoks, namun perlu peningkatan pemahaman Hukum-hukum Dasar Kimia dan Stoikiometri.</v>
      </c>
      <c r="K41" s="19">
        <f t="shared" si="4"/>
        <v>82.5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 xml:space="preserve"> Memiliki keterampilan melakukan percobaan Uji Daya Hantar Listrik Larutan dan Hukum Kekekalan Massa</v>
      </c>
      <c r="Q41" s="19" t="str">
        <f t="shared" si="9"/>
        <v>B</v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>
        <v>83</v>
      </c>
      <c r="AB41" s="1">
        <v>85</v>
      </c>
      <c r="AC41" s="1">
        <v>80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82</v>
      </c>
      <c r="AN41" s="1">
        <v>83</v>
      </c>
      <c r="AO41" s="1">
        <v>80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19180</v>
      </c>
      <c r="C42" s="19" t="s">
        <v>183</v>
      </c>
      <c r="D42" s="18"/>
      <c r="E42" s="19">
        <f t="shared" si="0"/>
        <v>93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memahami Daya Hantar Listrik Larutan, Konsep Redoks dan Hukum-hukum Dasar Kimia, namun perlu peningkatan pemahaman Stoikiometri.</v>
      </c>
      <c r="K42" s="19">
        <f t="shared" si="4"/>
        <v>82.5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 xml:space="preserve"> Memiliki keterampilan melakukan percobaan Uji Daya Hantar Listrik Larutan dan Hukum Kekekalan Massa</v>
      </c>
      <c r="Q42" s="19" t="str">
        <f t="shared" si="9"/>
        <v>A</v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>
        <v>93</v>
      </c>
      <c r="AB42" s="1">
        <v>84</v>
      </c>
      <c r="AC42" s="1">
        <v>90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80</v>
      </c>
      <c r="AN42" s="1">
        <v>85</v>
      </c>
      <c r="AO42" s="1">
        <v>83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19196</v>
      </c>
      <c r="C43" s="19" t="s">
        <v>184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memahami Daya Hantar Listrik Larutan dan Konsep Redoks, namun perlu peningkatan pemahaman Hukum-hukum Dasar Kimia dan Stoikiometri.</v>
      </c>
      <c r="K43" s="19">
        <f t="shared" si="4"/>
        <v>84</v>
      </c>
      <c r="L43" s="19" t="str">
        <f t="shared" si="5"/>
        <v>B</v>
      </c>
      <c r="M43" s="19">
        <f t="shared" si="6"/>
        <v>84.333333333333329</v>
      </c>
      <c r="N43" s="19" t="str">
        <f t="shared" si="7"/>
        <v>A</v>
      </c>
      <c r="O43" s="35">
        <v>1</v>
      </c>
      <c r="P43" s="19" t="str">
        <f t="shared" si="8"/>
        <v xml:space="preserve"> Memiliki keterampilan melakukan percobaan Uji Daya Hantar Listrik Larutan, Reaksi Redoks dan Hukum Kekekalan Massa</v>
      </c>
      <c r="Q43" s="19" t="str">
        <f t="shared" si="9"/>
        <v>A</v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>
        <v>82</v>
      </c>
      <c r="AB43" s="1">
        <v>86</v>
      </c>
      <c r="AC43" s="1">
        <v>81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82</v>
      </c>
      <c r="AN43" s="1">
        <v>86</v>
      </c>
      <c r="AO43" s="1">
        <v>85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19212</v>
      </c>
      <c r="C44" s="19" t="s">
        <v>185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memahami Daya Hantar Listrik Larutan, Konsep Redoks dan Hukum-hukum Dasar Kimia, namun perlu peningkatan pemahaman Stoikiometri.</v>
      </c>
      <c r="K44" s="19">
        <f t="shared" si="4"/>
        <v>89</v>
      </c>
      <c r="L44" s="19" t="str">
        <f t="shared" si="5"/>
        <v>A</v>
      </c>
      <c r="M44" s="19">
        <f t="shared" si="6"/>
        <v>89.333333333333329</v>
      </c>
      <c r="N44" s="19" t="str">
        <f t="shared" si="7"/>
        <v>A</v>
      </c>
      <c r="O44" s="35">
        <v>1</v>
      </c>
      <c r="P44" s="19" t="str">
        <f t="shared" si="8"/>
        <v xml:space="preserve"> Memiliki keterampilan melakukan percobaan Uji Daya Hantar Listrik Larutan, Reaksi Redoks dan Hukum Kekekalan Massa</v>
      </c>
      <c r="Q44" s="19" t="str">
        <f t="shared" si="9"/>
        <v>A</v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>
        <v>87</v>
      </c>
      <c r="AB44" s="1">
        <v>88</v>
      </c>
      <c r="AC44" s="1">
        <v>90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88</v>
      </c>
      <c r="AN44" s="1">
        <v>90</v>
      </c>
      <c r="AO44" s="1">
        <v>90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19228</v>
      </c>
      <c r="C45" s="19" t="s">
        <v>186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memahami Daya Hantar Listrik Larutan, Konsep Redoks dan Hukum-hukum Dasar Kimia, namun perlu peningkatan pemahaman Stoikiometri.</v>
      </c>
      <c r="K45" s="19">
        <f t="shared" si="4"/>
        <v>86.5</v>
      </c>
      <c r="L45" s="19" t="str">
        <f t="shared" si="5"/>
        <v>A</v>
      </c>
      <c r="M45" s="19">
        <f t="shared" si="6"/>
        <v>87.666666666666671</v>
      </c>
      <c r="N45" s="19" t="str">
        <f t="shared" si="7"/>
        <v>A</v>
      </c>
      <c r="O45" s="35">
        <v>1</v>
      </c>
      <c r="P45" s="19" t="str">
        <f t="shared" si="8"/>
        <v xml:space="preserve"> Memiliki keterampilan melakukan percobaan Uji Daya Hantar Listrik Larutan, Reaksi Redoks dan Hukum Kekekalan Massa</v>
      </c>
      <c r="Q45" s="19" t="str">
        <f t="shared" si="9"/>
        <v>A</v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>
        <v>90</v>
      </c>
      <c r="AB45" s="1">
        <v>86</v>
      </c>
      <c r="AC45" s="1">
        <v>85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86</v>
      </c>
      <c r="AN45" s="1">
        <v>87</v>
      </c>
      <c r="AO45" s="1">
        <v>90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19244</v>
      </c>
      <c r="C46" s="19" t="s">
        <v>187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Daya Hantar Listrik Larutan dan Konsep Redoks, namun perlu peningkatan pemahaman Hukum-hukum Dasar Kimia dan Stoikiometri.</v>
      </c>
      <c r="K46" s="19">
        <f t="shared" si="4"/>
        <v>82</v>
      </c>
      <c r="L46" s="19" t="str">
        <f t="shared" si="5"/>
        <v>B</v>
      </c>
      <c r="M46" s="19">
        <f t="shared" si="6"/>
        <v>81.333333333333329</v>
      </c>
      <c r="N46" s="19" t="str">
        <f t="shared" si="7"/>
        <v>B</v>
      </c>
      <c r="O46" s="35">
        <v>2</v>
      </c>
      <c r="P46" s="19" t="str">
        <f t="shared" si="8"/>
        <v xml:space="preserve"> Memiliki keterampilan melakukan percobaan Uji Daya Hantar Listrik Larutan dan Hukum Kekekalan Massa</v>
      </c>
      <c r="Q46" s="19" t="str">
        <f t="shared" si="9"/>
        <v>B</v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>
        <v>88</v>
      </c>
      <c r="AB46" s="1">
        <v>82</v>
      </c>
      <c r="AC46" s="1">
        <v>80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82</v>
      </c>
      <c r="AN46" s="1">
        <v>82</v>
      </c>
      <c r="AO46" s="1">
        <v>80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19260</v>
      </c>
      <c r="C47" s="19" t="s">
        <v>188</v>
      </c>
      <c r="D47" s="18"/>
      <c r="E47" s="19">
        <f t="shared" si="0"/>
        <v>89</v>
      </c>
      <c r="F47" s="19" t="str">
        <f t="shared" si="1"/>
        <v>A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memahami Daya Hantar Listrik Larutan dan Konsep Redoks, namun perlu peningkatan pemahaman Hukum-hukum Dasar Kimia dan Stoikiometri.</v>
      </c>
      <c r="K47" s="19">
        <f t="shared" si="4"/>
        <v>81.5</v>
      </c>
      <c r="L47" s="19" t="str">
        <f t="shared" si="5"/>
        <v>B</v>
      </c>
      <c r="M47" s="19">
        <f t="shared" si="6"/>
        <v>81</v>
      </c>
      <c r="N47" s="19" t="str">
        <f t="shared" si="7"/>
        <v>B</v>
      </c>
      <c r="O47" s="35">
        <v>2</v>
      </c>
      <c r="P47" s="19" t="str">
        <f t="shared" si="8"/>
        <v xml:space="preserve"> Memiliki keterampilan melakukan percobaan Uji Daya Hantar Listrik Larutan dan Hukum Kekekalan Massa</v>
      </c>
      <c r="Q47" s="19" t="str">
        <f t="shared" si="9"/>
        <v>B</v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>
        <v>89</v>
      </c>
      <c r="AB47" s="1">
        <v>77</v>
      </c>
      <c r="AC47" s="1">
        <v>78</v>
      </c>
      <c r="AD47" s="1"/>
      <c r="AE47" s="18"/>
      <c r="AF47" s="1"/>
      <c r="AG47" s="1"/>
      <c r="AH47" s="1"/>
      <c r="AI47" s="1"/>
      <c r="AJ47" s="1"/>
      <c r="AK47" s="1"/>
      <c r="AL47" s="1"/>
      <c r="AM47" s="1">
        <v>80</v>
      </c>
      <c r="AN47" s="1">
        <v>83</v>
      </c>
      <c r="AO47" s="1">
        <v>80</v>
      </c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19276</v>
      </c>
      <c r="C48" s="19" t="s">
        <v>189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memahami Daya Hantar Listrik Larutan dan Konsep Redoks, namun perlu peningkatan pemahaman Hukum-hukum Dasar Kimia dan Stoikiometri.</v>
      </c>
      <c r="K48" s="19">
        <f t="shared" si="4"/>
        <v>81</v>
      </c>
      <c r="L48" s="19" t="str">
        <f t="shared" si="5"/>
        <v>B</v>
      </c>
      <c r="M48" s="19">
        <f t="shared" si="6"/>
        <v>80.666666666666671</v>
      </c>
      <c r="N48" s="19" t="str">
        <f t="shared" si="7"/>
        <v>B</v>
      </c>
      <c r="O48" s="35">
        <v>2</v>
      </c>
      <c r="P48" s="19" t="str">
        <f t="shared" si="8"/>
        <v xml:space="preserve"> Memiliki keterampilan melakukan percobaan Uji Daya Hantar Listrik Larutan dan Hukum Kekekalan Massa</v>
      </c>
      <c r="Q48" s="19" t="str">
        <f t="shared" si="9"/>
        <v>B</v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>
        <v>80</v>
      </c>
      <c r="AB48" s="1">
        <v>77</v>
      </c>
      <c r="AC48" s="1">
        <v>70</v>
      </c>
      <c r="AD48" s="1"/>
      <c r="AE48" s="18"/>
      <c r="AF48" s="1"/>
      <c r="AG48" s="1"/>
      <c r="AH48" s="1"/>
      <c r="AI48" s="1"/>
      <c r="AJ48" s="1"/>
      <c r="AK48" s="1"/>
      <c r="AL48" s="1"/>
      <c r="AM48" s="1">
        <v>80</v>
      </c>
      <c r="AN48" s="1">
        <v>82</v>
      </c>
      <c r="AO48" s="1">
        <v>80</v>
      </c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6" t="s">
        <v>101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6" t="s">
        <v>104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106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107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2017-06-12T01:27:17Z</dcterms:modified>
  <cp:category/>
</cp:coreProperties>
</file>