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9815" windowHeight="6855"/>
  </bookViews>
  <sheets>
    <sheet name="X-IPS 1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N26" i="1"/>
  <c r="M26" i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N18" i="1"/>
  <c r="M18" i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N14" i="1"/>
  <c r="M14" i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2" i="1" l="1"/>
  <c r="K53" i="1"/>
  <c r="K54" i="1"/>
</calcChain>
</file>

<file path=xl/sharedStrings.xml><?xml version="1.0" encoding="utf-8"?>
<sst xmlns="http://schemas.openxmlformats.org/spreadsheetml/2006/main" count="189" uniqueCount="121">
  <si>
    <t>DAFTAR NILAI SISWA SMAN 9 SEMARANG SEMESTER GENAP TAHUN PELAJARAN 2016/2017</t>
  </si>
  <si>
    <t>Guru :</t>
  </si>
  <si>
    <t>Dra. A. Karlina Eni</t>
  </si>
  <si>
    <t>Kelas X-IPS 1</t>
  </si>
  <si>
    <t>Mapel :</t>
  </si>
  <si>
    <t>Ekonomi [ Kelompok C (Peminatan) ]</t>
  </si>
  <si>
    <t>didownload 07/06/2017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</si>
  <si>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</si>
  <si>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</si>
  <si>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</si>
  <si>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</si>
  <si>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</si>
  <si>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</si>
  <si>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</si>
  <si>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</si>
  <si>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</si>
  <si>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</si>
  <si>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</si>
  <si>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</si>
  <si>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</si>
  <si>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</si>
  <si>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</si>
  <si>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</si>
  <si>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</si>
  <si>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</si>
  <si>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</si>
  <si>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</si>
  <si>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</si>
  <si>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</si>
  <si>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</si>
  <si>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</si>
  <si>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</si>
  <si>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</si>
  <si>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</si>
  <si>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</si>
  <si>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</si>
  <si>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</si>
  <si>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</si>
  <si>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</si>
  <si>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</si>
  <si>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</si>
  <si>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</si>
  <si>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</si>
  <si>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</si>
  <si>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</si>
  <si>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</si>
  <si>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</si>
  <si>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</si>
  <si>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</si>
  <si>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</si>
  <si>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</si>
  <si>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</si>
  <si>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</si>
  <si>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ADENG DAFFA RAMADHANA</t>
  </si>
  <si>
    <t>Predikat &amp; Deskripsi Pengetahuan</t>
  </si>
  <si>
    <t>ACUAN MENGISI DESKRIPSI</t>
  </si>
  <si>
    <t>AMALIA RASYIDA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</si>
  <si>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</si>
  <si>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</si>
  <si>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</si>
  <si>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</si>
  <si>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</si>
  <si>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</si>
  <si>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</si>
  <si>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</si>
  <si>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</si>
  <si>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</si>
  <si>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</si>
  <si>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</si>
  <si>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</si>
  <si>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</si>
  <si>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</si>
  <si>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</si>
  <si>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</si>
  <si>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</si>
  <si>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</si>
  <si>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</si>
  <si>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ELISABETH PUTRI KINANTI PRASETYANING GUSTI</t>
  </si>
  <si>
    <t>Predikat &amp; Deskripsi Keterampilan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</si>
  <si>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</si>
  <si>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</si>
  <si>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</si>
  <si>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</si>
  <si>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</si>
  <si>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</si>
  <si>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</si>
  <si>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</si>
  <si>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</si>
  <si>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</si>
  <si>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</si>
  <si>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</si>
  <si>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</si>
  <si>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</si>
  <si>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</si>
  <si>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</si>
  <si>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</si>
  <si>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</si>
  <si>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</si>
  <si>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</si>
  <si>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</si>
  <si>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ADELIA AZZAHRA</t>
  </si>
  <si>
    <t>FEBINA AZSA IHTIARA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</si>
  <si>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</si>
  <si>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</si>
  <si>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</si>
  <si>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</si>
  <si>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</si>
  <si>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</si>
  <si>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</si>
  <si>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</si>
  <si>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</si>
  <si>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</si>
  <si>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</si>
  <si>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19620823 199602 2 001</t>
  </si>
  <si>
    <t>Nip</t>
  </si>
  <si>
    <t>Memiliki kemampuan memahami konsep dasar Ilmu ekonomi, namun perlu peningkatan pemahaman perhitungan SHU pada koperasi</t>
  </si>
  <si>
    <t>Memiliki kemampuan memahami konsep dasar Ilmu Ekonomi, namun perlu peningkatan pemahaman perhitungan SHU pada koperasi, peran LKBB dan unsur manajemen</t>
  </si>
  <si>
    <t>Memiliki ketrampilan menyajikan tentang usahaLembaga Keuangan</t>
  </si>
  <si>
    <t>Memiliki kemampuan memahami konsep dasar Ilmu Ekonomi, namun perlu peningkatan pemahaman perhitungan SHU dan peran LKBB</t>
  </si>
  <si>
    <t>Memiliki ketrampilan menyajikan laporan tentang Pengelolaan Koperasi</t>
  </si>
  <si>
    <t>Memiliki ketrampilan menyajikan tentang fungsi manajemen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</si>
</sst>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M11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192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192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21644</v>
      </c>
      <c r="C11" s="19" t="s">
        <v>53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dasar Ilmu Ekonomi, namun perlu peningkatan pemahaman perhitungan SHU dan peran LKBB</v>
      </c>
      <c r="K11" s="19">
        <f t="shared" ref="K11:K50" si="4">IF((COUNTA(AF11:AN11)&gt;0),AVERAGE(AF11:AN11),"")</f>
        <v>75.333333333333329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75.333333333333329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menyajikan laporan tentang Pengelolaan Koperasi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72</v>
      </c>
      <c r="U11" s="1">
        <v>84</v>
      </c>
      <c r="V11" s="1">
        <v>72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76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21660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Memiliki kemampuan memahami konsep dasar Ilmu ekonomi, namun perlu peningkatan pemahaman perhitungan SHU pada koperasi</v>
      </c>
      <c r="K12" s="19">
        <f t="shared" si="4"/>
        <v>78.333333333333329</v>
      </c>
      <c r="L12" s="19" t="str">
        <f t="shared" si="5"/>
        <v>B</v>
      </c>
      <c r="M12" s="19">
        <f t="shared" si="6"/>
        <v>78.333333333333329</v>
      </c>
      <c r="N12" s="19" t="str">
        <f t="shared" si="7"/>
        <v>B</v>
      </c>
      <c r="O12" s="35">
        <v>2</v>
      </c>
      <c r="P12" s="19" t="str">
        <f t="shared" si="8"/>
        <v>Memiliki ketrampilan menyajikan laporan tentang Pengelolaan Koperasi</v>
      </c>
      <c r="Q12" s="19" t="str">
        <f t="shared" si="9"/>
        <v>B</v>
      </c>
      <c r="R12" s="19" t="str">
        <f t="shared" si="10"/>
        <v>B</v>
      </c>
      <c r="S12" s="18"/>
      <c r="T12" s="1">
        <v>72</v>
      </c>
      <c r="U12" s="1">
        <v>88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21676</v>
      </c>
      <c r="C13" s="19" t="s">
        <v>65</v>
      </c>
      <c r="D13" s="18"/>
      <c r="E13" s="19">
        <f t="shared" si="0"/>
        <v>73</v>
      </c>
      <c r="F13" s="19" t="str">
        <f t="shared" si="1"/>
        <v>C</v>
      </c>
      <c r="G13" s="19">
        <f>IF((COUNTA(T12:AC12)&gt;0),(ROUND((AVERAGE(T13:AD13)),0)),"")</f>
        <v>73</v>
      </c>
      <c r="H13" s="19" t="str">
        <f t="shared" si="2"/>
        <v>C</v>
      </c>
      <c r="I13" s="35">
        <v>3</v>
      </c>
      <c r="J13" s="19" t="str">
        <f t="shared" si="3"/>
        <v>Memiliki kemampuan memahami konsep dasar Ilmu Ekonomi, namun perlu peningkatan pemahaman perhitungan SHU pada koperasi, peran LKBB dan unsur manajemen</v>
      </c>
      <c r="K13" s="19">
        <f t="shared" si="4"/>
        <v>75.666666666666671</v>
      </c>
      <c r="L13" s="19" t="str">
        <f t="shared" si="5"/>
        <v>B</v>
      </c>
      <c r="M13" s="19">
        <f t="shared" si="6"/>
        <v>75.666666666666671</v>
      </c>
      <c r="N13" s="19" t="str">
        <f t="shared" si="7"/>
        <v>B</v>
      </c>
      <c r="O13" s="35">
        <v>2</v>
      </c>
      <c r="P13" s="19" t="str">
        <f t="shared" si="8"/>
        <v>Memiliki ketrampilan menyajikan laporan tentang Pengelolaan Koperasi</v>
      </c>
      <c r="Q13" s="19" t="str">
        <f t="shared" si="9"/>
        <v>B</v>
      </c>
      <c r="R13" s="19" t="str">
        <f t="shared" si="10"/>
        <v>B</v>
      </c>
      <c r="S13" s="18"/>
      <c r="T13" s="1">
        <v>76</v>
      </c>
      <c r="U13" s="1">
        <v>72</v>
      </c>
      <c r="V13" s="1">
        <v>70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76</v>
      </c>
      <c r="AH13" s="1">
        <v>76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115</v>
      </c>
      <c r="FI13" s="41" t="s">
        <v>117</v>
      </c>
      <c r="FJ13" s="39">
        <v>6901</v>
      </c>
      <c r="FK13" s="39">
        <v>6911</v>
      </c>
    </row>
    <row r="14" spans="1:167" x14ac:dyDescent="0.25">
      <c r="A14" s="19">
        <v>4</v>
      </c>
      <c r="B14" s="19">
        <v>21692</v>
      </c>
      <c r="C14" s="19" t="s">
        <v>66</v>
      </c>
      <c r="D14" s="18"/>
      <c r="E14" s="19">
        <f t="shared" si="0"/>
        <v>75</v>
      </c>
      <c r="F14" s="19" t="str">
        <f t="shared" si="1"/>
        <v>C</v>
      </c>
      <c r="G14" s="19">
        <f>IF((COUNTA(T12:AC12)&gt;0),(ROUND((AVERAGE(T14:AD14)),0)),"")</f>
        <v>75</v>
      </c>
      <c r="H14" s="19" t="str">
        <f t="shared" si="2"/>
        <v>C</v>
      </c>
      <c r="I14" s="35">
        <v>3</v>
      </c>
      <c r="J14" s="19" t="str">
        <f t="shared" si="3"/>
        <v>Memiliki kemampuan memahami konsep dasar Ilmu Ekonomi, namun perlu peningkatan pemahaman perhitungan SHU pada koperasi, peran LKBB dan unsur manajemen</v>
      </c>
      <c r="K14" s="19">
        <f t="shared" si="4"/>
        <v>76.333333333333329</v>
      </c>
      <c r="L14" s="19" t="str">
        <f t="shared" si="5"/>
        <v>B</v>
      </c>
      <c r="M14" s="19">
        <f t="shared" si="6"/>
        <v>76.333333333333329</v>
      </c>
      <c r="N14" s="19" t="str">
        <f t="shared" si="7"/>
        <v>B</v>
      </c>
      <c r="O14" s="35">
        <v>2</v>
      </c>
      <c r="P14" s="19" t="str">
        <f t="shared" si="8"/>
        <v>Memiliki ketrampilan menyajikan laporan tentang Pengelolaan Koperasi</v>
      </c>
      <c r="Q14" s="19" t="str">
        <f t="shared" si="9"/>
        <v>B</v>
      </c>
      <c r="R14" s="19" t="str">
        <f t="shared" si="10"/>
        <v>B</v>
      </c>
      <c r="S14" s="18"/>
      <c r="T14" s="1">
        <v>76</v>
      </c>
      <c r="U14" s="1">
        <v>76</v>
      </c>
      <c r="V14" s="1">
        <v>72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76</v>
      </c>
      <c r="AH14" s="1">
        <v>78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21708</v>
      </c>
      <c r="C15" s="19" t="s">
        <v>67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memahami konsep dasar Ilmu Ekonomi, namun perlu peningkatan pemahaman perhitungan SHU dan peran LKBB</v>
      </c>
      <c r="K15" s="19">
        <f t="shared" si="4"/>
        <v>75.666666666666671</v>
      </c>
      <c r="L15" s="19" t="str">
        <f t="shared" si="5"/>
        <v>B</v>
      </c>
      <c r="M15" s="19">
        <f t="shared" si="6"/>
        <v>75.666666666666671</v>
      </c>
      <c r="N15" s="19" t="str">
        <f t="shared" si="7"/>
        <v>B</v>
      </c>
      <c r="O15" s="35">
        <v>2</v>
      </c>
      <c r="P15" s="19" t="str">
        <f t="shared" si="8"/>
        <v>Memiliki ketrampilan menyajikan laporan tentang Pengelolaan Koperasi</v>
      </c>
      <c r="Q15" s="19" t="str">
        <f t="shared" si="9"/>
        <v>B</v>
      </c>
      <c r="R15" s="19" t="str">
        <f t="shared" si="10"/>
        <v>B</v>
      </c>
      <c r="S15" s="18"/>
      <c r="T15" s="1">
        <v>76</v>
      </c>
      <c r="U15" s="1">
        <v>84</v>
      </c>
      <c r="V15" s="1">
        <v>72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76</v>
      </c>
      <c r="AH15" s="1">
        <v>76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118</v>
      </c>
      <c r="FI15" s="41" t="s">
        <v>119</v>
      </c>
      <c r="FJ15" s="39">
        <v>6902</v>
      </c>
      <c r="FK15" s="39">
        <v>6912</v>
      </c>
    </row>
    <row r="16" spans="1:167" x14ac:dyDescent="0.25">
      <c r="A16" s="19">
        <v>6</v>
      </c>
      <c r="B16" s="19">
        <v>21724</v>
      </c>
      <c r="C16" s="19" t="s">
        <v>68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memahami konsep dasar Ilmu ekonomi, namun perlu peningkatan pemahaman perhitungan SHU pada koperasi</v>
      </c>
      <c r="K16" s="19">
        <f t="shared" si="4"/>
        <v>83.666666666666671</v>
      </c>
      <c r="L16" s="19" t="str">
        <f t="shared" si="5"/>
        <v>B</v>
      </c>
      <c r="M16" s="19">
        <f t="shared" si="6"/>
        <v>83.666666666666671</v>
      </c>
      <c r="N16" s="19" t="str">
        <f t="shared" si="7"/>
        <v>B</v>
      </c>
      <c r="O16" s="35">
        <v>1</v>
      </c>
      <c r="P16" s="19" t="str">
        <f t="shared" si="8"/>
        <v>Memiliki ketrampilan menyajikan tentang usahaLembaga Keuangan</v>
      </c>
      <c r="Q16" s="19" t="str">
        <f t="shared" si="9"/>
        <v>A</v>
      </c>
      <c r="R16" s="19" t="str">
        <f t="shared" si="10"/>
        <v>A</v>
      </c>
      <c r="S16" s="18"/>
      <c r="T16" s="1">
        <v>72</v>
      </c>
      <c r="U16" s="1">
        <v>96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75</v>
      </c>
      <c r="AG16" s="1">
        <v>88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21740</v>
      </c>
      <c r="C17" s="19" t="s">
        <v>69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>Memiliki kemampuan memahami konsep dasar Ilmu ekonomi, namun perlu peningkatan pemahaman perhitungan SHU pada koperasi</v>
      </c>
      <c r="K17" s="19">
        <f t="shared" si="4"/>
        <v>86</v>
      </c>
      <c r="L17" s="19" t="str">
        <f t="shared" si="5"/>
        <v>A</v>
      </c>
      <c r="M17" s="19">
        <f t="shared" si="6"/>
        <v>86</v>
      </c>
      <c r="N17" s="19" t="str">
        <f t="shared" si="7"/>
        <v>A</v>
      </c>
      <c r="O17" s="35">
        <v>1</v>
      </c>
      <c r="P17" s="19" t="str">
        <f t="shared" si="8"/>
        <v>Memiliki ketrampilan menyajikan tentang usahaLembaga Keuangan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88</v>
      </c>
      <c r="V17" s="1">
        <v>92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88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116</v>
      </c>
      <c r="FI17" s="41" t="s">
        <v>120</v>
      </c>
      <c r="FJ17" s="39">
        <v>6903</v>
      </c>
      <c r="FK17" s="39">
        <v>6913</v>
      </c>
    </row>
    <row r="18" spans="1:167" x14ac:dyDescent="0.25">
      <c r="A18" s="19">
        <v>8</v>
      </c>
      <c r="B18" s="19">
        <v>21756</v>
      </c>
      <c r="C18" s="19" t="s">
        <v>70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2</v>
      </c>
      <c r="J18" s="19" t="str">
        <f t="shared" si="3"/>
        <v>Memiliki kemampuan memahami konsep dasar Ilmu Ekonomi, namun perlu peningkatan pemahaman perhitungan SHU dan peran LKBB</v>
      </c>
      <c r="K18" s="19">
        <f t="shared" si="4"/>
        <v>78.333333333333329</v>
      </c>
      <c r="L18" s="19" t="str">
        <f t="shared" si="5"/>
        <v>B</v>
      </c>
      <c r="M18" s="19">
        <f t="shared" si="6"/>
        <v>78.333333333333329</v>
      </c>
      <c r="N18" s="19" t="str">
        <f t="shared" si="7"/>
        <v>B</v>
      </c>
      <c r="O18" s="35">
        <v>1</v>
      </c>
      <c r="P18" s="19" t="str">
        <f t="shared" si="8"/>
        <v>Memiliki ketrampilan menyajikan tentang usahaLembaga Keuangan</v>
      </c>
      <c r="Q18" s="19" t="str">
        <f t="shared" si="9"/>
        <v>A</v>
      </c>
      <c r="R18" s="19" t="str">
        <f t="shared" si="10"/>
        <v>A</v>
      </c>
      <c r="S18" s="18"/>
      <c r="T18" s="1">
        <v>76</v>
      </c>
      <c r="U18" s="1">
        <v>72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21772</v>
      </c>
      <c r="C19" s="19" t="s">
        <v>71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1</v>
      </c>
      <c r="J19" s="19" t="str">
        <f t="shared" si="3"/>
        <v>Memiliki kemampuan memahami konsep dasar Ilmu ekonomi, namun perlu peningkatan pemahaman perhitungan SHU pada koperasi</v>
      </c>
      <c r="K19" s="19">
        <f t="shared" si="4"/>
        <v>81</v>
      </c>
      <c r="L19" s="19" t="str">
        <f t="shared" si="5"/>
        <v>B</v>
      </c>
      <c r="M19" s="19">
        <f t="shared" si="6"/>
        <v>81</v>
      </c>
      <c r="N19" s="19" t="str">
        <f t="shared" si="7"/>
        <v>B</v>
      </c>
      <c r="O19" s="35">
        <v>1</v>
      </c>
      <c r="P19" s="19" t="str">
        <f t="shared" si="8"/>
        <v>Memiliki ketrampilan menyajikan tentang usahaLembaga Keuangan</v>
      </c>
      <c r="Q19" s="19" t="str">
        <f t="shared" si="9"/>
        <v>A</v>
      </c>
      <c r="R19" s="19" t="str">
        <f t="shared" si="10"/>
        <v>A</v>
      </c>
      <c r="S19" s="18"/>
      <c r="T19" s="1">
        <v>72</v>
      </c>
      <c r="U19" s="1">
        <v>96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80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6904</v>
      </c>
      <c r="FK19" s="39">
        <v>6914</v>
      </c>
    </row>
    <row r="20" spans="1:167" x14ac:dyDescent="0.25">
      <c r="A20" s="19">
        <v>10</v>
      </c>
      <c r="B20" s="19">
        <v>21788</v>
      </c>
      <c r="C20" s="19" t="s">
        <v>72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1</v>
      </c>
      <c r="J20" s="19" t="str">
        <f t="shared" si="3"/>
        <v>Memiliki kemampuan memahami konsep dasar Ilmu ekonomi, namun perlu peningkatan pemahaman perhitungan SHU pada koperasi</v>
      </c>
      <c r="K20" s="19">
        <f t="shared" si="4"/>
        <v>76.666666666666671</v>
      </c>
      <c r="L20" s="19" t="str">
        <f t="shared" si="5"/>
        <v>B</v>
      </c>
      <c r="M20" s="19">
        <f t="shared" si="6"/>
        <v>76.666666666666671</v>
      </c>
      <c r="N20" s="19" t="str">
        <f t="shared" si="7"/>
        <v>B</v>
      </c>
      <c r="O20" s="35">
        <v>2</v>
      </c>
      <c r="P20" s="19" t="str">
        <f t="shared" si="8"/>
        <v>Memiliki ketrampilan menyajikan laporan tentang Pengelolaan Koperasi</v>
      </c>
      <c r="Q20" s="19" t="str">
        <f t="shared" si="9"/>
        <v>B</v>
      </c>
      <c r="R20" s="19" t="str">
        <f t="shared" si="10"/>
        <v>B</v>
      </c>
      <c r="S20" s="18"/>
      <c r="T20" s="1">
        <v>78</v>
      </c>
      <c r="U20" s="1">
        <v>76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21804</v>
      </c>
      <c r="C21" s="19" t="s">
        <v>73</v>
      </c>
      <c r="D21" s="18"/>
      <c r="E21" s="19">
        <f t="shared" si="0"/>
        <v>71</v>
      </c>
      <c r="F21" s="19" t="str">
        <f t="shared" si="1"/>
        <v>C</v>
      </c>
      <c r="G21" s="19">
        <f>IF((COUNTA(T12:AC12)&gt;0),(ROUND((AVERAGE(T21:AD21)),0)),"")</f>
        <v>71</v>
      </c>
      <c r="H21" s="19" t="str">
        <f t="shared" si="2"/>
        <v>C</v>
      </c>
      <c r="I21" s="35">
        <v>3</v>
      </c>
      <c r="J21" s="19" t="str">
        <f t="shared" si="3"/>
        <v>Memiliki kemampuan memahami konsep dasar Ilmu Ekonomi, namun perlu peningkatan pemahaman perhitungan SHU pada koperasi, peran LKBB dan unsur manajemen</v>
      </c>
      <c r="K21" s="19">
        <f t="shared" si="4"/>
        <v>70</v>
      </c>
      <c r="L21" s="19" t="str">
        <f t="shared" si="5"/>
        <v>C</v>
      </c>
      <c r="M21" s="19">
        <f t="shared" si="6"/>
        <v>70</v>
      </c>
      <c r="N21" s="19" t="str">
        <f t="shared" si="7"/>
        <v>C</v>
      </c>
      <c r="O21" s="35">
        <v>3</v>
      </c>
      <c r="P21" s="19" t="str">
        <f t="shared" si="8"/>
        <v>Memiliki ketrampilan menyajikan tentang fungsi manajemen</v>
      </c>
      <c r="Q21" s="19" t="str">
        <f t="shared" si="9"/>
        <v>B</v>
      </c>
      <c r="R21" s="19" t="str">
        <f t="shared" si="10"/>
        <v>B</v>
      </c>
      <c r="S21" s="18"/>
      <c r="T21" s="1">
        <v>70</v>
      </c>
      <c r="U21" s="1">
        <v>72</v>
      </c>
      <c r="V21" s="1">
        <v>70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70</v>
      </c>
      <c r="AH21" s="1">
        <v>70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6905</v>
      </c>
      <c r="FK21" s="39">
        <v>6915</v>
      </c>
    </row>
    <row r="22" spans="1:167" x14ac:dyDescent="0.25">
      <c r="A22" s="19">
        <v>12</v>
      </c>
      <c r="B22" s="19">
        <v>21820</v>
      </c>
      <c r="C22" s="19" t="s">
        <v>74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>Memiliki kemampuan memahami konsep dasar Ilmu ekonomi, namun perlu peningkatan pemahaman perhitungan SHU pada koperasi</v>
      </c>
      <c r="K22" s="19">
        <f t="shared" si="4"/>
        <v>85.333333333333329</v>
      </c>
      <c r="L22" s="19" t="str">
        <f t="shared" si="5"/>
        <v>A</v>
      </c>
      <c r="M22" s="19">
        <f t="shared" si="6"/>
        <v>85.333333333333329</v>
      </c>
      <c r="N22" s="19" t="str">
        <f t="shared" si="7"/>
        <v>A</v>
      </c>
      <c r="O22" s="35">
        <v>1</v>
      </c>
      <c r="P22" s="19" t="str">
        <f t="shared" si="8"/>
        <v>Memiliki ketrampilan menyajikan tentang usahaLembaga Keuangan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92</v>
      </c>
      <c r="V22" s="1">
        <v>92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88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21836</v>
      </c>
      <c r="C23" s="19" t="s">
        <v>75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3</v>
      </c>
      <c r="J23" s="19" t="str">
        <f t="shared" si="3"/>
        <v>Memiliki kemampuan memahami konsep dasar Ilmu Ekonomi, namun perlu peningkatan pemahaman perhitungan SHU pada koperasi, peran LKBB dan unsur manajemen</v>
      </c>
      <c r="K23" s="19">
        <f t="shared" si="4"/>
        <v>79.666666666666671</v>
      </c>
      <c r="L23" s="19" t="str">
        <f t="shared" si="5"/>
        <v>B</v>
      </c>
      <c r="M23" s="19">
        <f t="shared" si="6"/>
        <v>79.666666666666671</v>
      </c>
      <c r="N23" s="19" t="str">
        <f t="shared" si="7"/>
        <v>B</v>
      </c>
      <c r="O23" s="35">
        <v>2</v>
      </c>
      <c r="P23" s="19" t="str">
        <f t="shared" si="8"/>
        <v>Memiliki ketrampilan menyajikan laporan tentang Pengelolaan Koperasi</v>
      </c>
      <c r="Q23" s="19" t="str">
        <f t="shared" si="9"/>
        <v>B</v>
      </c>
      <c r="R23" s="19" t="str">
        <f t="shared" si="10"/>
        <v>B</v>
      </c>
      <c r="S23" s="18"/>
      <c r="T23" s="1">
        <v>70</v>
      </c>
      <c r="U23" s="1">
        <v>76</v>
      </c>
      <c r="V23" s="1">
        <v>84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>
        <v>80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6906</v>
      </c>
      <c r="FK23" s="39">
        <v>6916</v>
      </c>
    </row>
    <row r="24" spans="1:167" x14ac:dyDescent="0.25">
      <c r="A24" s="19">
        <v>14</v>
      </c>
      <c r="B24" s="19">
        <v>21852</v>
      </c>
      <c r="C24" s="19" t="s">
        <v>76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1</v>
      </c>
      <c r="J24" s="19" t="str">
        <f t="shared" si="3"/>
        <v>Memiliki kemampuan memahami konsep dasar Ilmu ekonomi, namun perlu peningkatan pemahaman perhitungan SHU pada koperasi</v>
      </c>
      <c r="K24" s="19">
        <f t="shared" si="4"/>
        <v>81</v>
      </c>
      <c r="L24" s="19" t="str">
        <f t="shared" si="5"/>
        <v>B</v>
      </c>
      <c r="M24" s="19">
        <f t="shared" si="6"/>
        <v>81</v>
      </c>
      <c r="N24" s="19" t="str">
        <f t="shared" si="7"/>
        <v>B</v>
      </c>
      <c r="O24" s="35">
        <v>1</v>
      </c>
      <c r="P24" s="19" t="str">
        <f t="shared" si="8"/>
        <v>Memiliki ketrampilan menyajikan tentang usahaLembaga Keuangan</v>
      </c>
      <c r="Q24" s="19" t="str">
        <f t="shared" si="9"/>
        <v>B</v>
      </c>
      <c r="R24" s="19" t="str">
        <f t="shared" si="10"/>
        <v>B</v>
      </c>
      <c r="S24" s="18"/>
      <c r="T24" s="1">
        <v>70</v>
      </c>
      <c r="U24" s="1">
        <v>84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84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21868</v>
      </c>
      <c r="C25" s="19" t="s">
        <v>77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1</v>
      </c>
      <c r="J25" s="19" t="str">
        <f t="shared" si="3"/>
        <v>Memiliki kemampuan memahami konsep dasar Ilmu ekonomi, namun perlu peningkatan pemahaman perhitungan SHU pada koperasi</v>
      </c>
      <c r="K25" s="19">
        <f t="shared" si="4"/>
        <v>85.333333333333329</v>
      </c>
      <c r="L25" s="19" t="str">
        <f t="shared" si="5"/>
        <v>A</v>
      </c>
      <c r="M25" s="19">
        <f t="shared" si="6"/>
        <v>85.333333333333329</v>
      </c>
      <c r="N25" s="19" t="str">
        <f t="shared" si="7"/>
        <v>A</v>
      </c>
      <c r="O25" s="35">
        <v>1</v>
      </c>
      <c r="P25" s="19" t="str">
        <f t="shared" si="8"/>
        <v>Memiliki ketrampilan menyajikan tentang usahaLembaga Keuangan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92</v>
      </c>
      <c r="V25" s="1">
        <v>92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88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6907</v>
      </c>
      <c r="FK25" s="39">
        <v>6917</v>
      </c>
    </row>
    <row r="26" spans="1:167" x14ac:dyDescent="0.25">
      <c r="A26" s="19">
        <v>16</v>
      </c>
      <c r="B26" s="19">
        <v>21884</v>
      </c>
      <c r="C26" s="19" t="s">
        <v>79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3</v>
      </c>
      <c r="J26" s="19" t="str">
        <f t="shared" si="3"/>
        <v>Memiliki kemampuan memahami konsep dasar Ilmu Ekonomi, namun perlu peningkatan pemahaman perhitungan SHU pada koperasi, peran LKBB dan unsur manajemen</v>
      </c>
      <c r="K26" s="19">
        <f t="shared" si="4"/>
        <v>82.666666666666671</v>
      </c>
      <c r="L26" s="19" t="str">
        <f t="shared" si="5"/>
        <v>B</v>
      </c>
      <c r="M26" s="19">
        <f t="shared" si="6"/>
        <v>82.666666666666671</v>
      </c>
      <c r="N26" s="19" t="str">
        <f t="shared" si="7"/>
        <v>B</v>
      </c>
      <c r="O26" s="35">
        <v>1</v>
      </c>
      <c r="P26" s="19" t="str">
        <f t="shared" si="8"/>
        <v>Memiliki ketrampilan menyajikan tentang usahaLembaga Keuangan</v>
      </c>
      <c r="Q26" s="19" t="str">
        <f t="shared" si="9"/>
        <v>B</v>
      </c>
      <c r="R26" s="19" t="str">
        <f t="shared" si="10"/>
        <v>B</v>
      </c>
      <c r="S26" s="18"/>
      <c r="T26" s="1">
        <v>76</v>
      </c>
      <c r="U26" s="1">
        <v>80</v>
      </c>
      <c r="V26" s="1">
        <v>76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21900</v>
      </c>
      <c r="C27" s="19" t="s">
        <v>80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memahami konsep dasar Ilmu ekonomi, namun perlu peningkatan pemahaman perhitungan SHU pada koperasi</v>
      </c>
      <c r="K27" s="19">
        <f t="shared" si="4"/>
        <v>85.333333333333329</v>
      </c>
      <c r="L27" s="19" t="str">
        <f t="shared" si="5"/>
        <v>A</v>
      </c>
      <c r="M27" s="19">
        <f t="shared" si="6"/>
        <v>85.333333333333329</v>
      </c>
      <c r="N27" s="19" t="str">
        <f t="shared" si="7"/>
        <v>A</v>
      </c>
      <c r="O27" s="35">
        <v>1</v>
      </c>
      <c r="P27" s="19" t="str">
        <f t="shared" si="8"/>
        <v>Memiliki ketrampilan menyajikan tentang usahaLembaga Keuangan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84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88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6908</v>
      </c>
      <c r="FK27" s="39">
        <v>6918</v>
      </c>
    </row>
    <row r="28" spans="1:167" x14ac:dyDescent="0.25">
      <c r="A28" s="19">
        <v>18</v>
      </c>
      <c r="B28" s="19">
        <v>21916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Memiliki kemampuan memahami konsep dasar Ilmu ekonomi, namun perlu peningkatan pemahaman perhitungan SHU pada koperasi</v>
      </c>
      <c r="K28" s="19">
        <f t="shared" si="4"/>
        <v>85.333333333333329</v>
      </c>
      <c r="L28" s="19" t="str">
        <f t="shared" si="5"/>
        <v>A</v>
      </c>
      <c r="M28" s="19">
        <f t="shared" si="6"/>
        <v>85.333333333333329</v>
      </c>
      <c r="N28" s="19" t="str">
        <f t="shared" si="7"/>
        <v>A</v>
      </c>
      <c r="O28" s="35">
        <v>1</v>
      </c>
      <c r="P28" s="19" t="str">
        <f t="shared" si="8"/>
        <v>Memiliki ketrampilan menyajikan tentang usahaLembaga Keuangan</v>
      </c>
      <c r="Q28" s="19" t="str">
        <f t="shared" si="9"/>
        <v>A</v>
      </c>
      <c r="R28" s="19" t="str">
        <f t="shared" si="10"/>
        <v>A</v>
      </c>
      <c r="S28" s="18"/>
      <c r="T28" s="1">
        <v>76</v>
      </c>
      <c r="U28" s="1">
        <v>84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88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21932</v>
      </c>
      <c r="C29" s="19" t="s">
        <v>82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1</v>
      </c>
      <c r="J29" s="19" t="str">
        <f t="shared" si="3"/>
        <v>Memiliki kemampuan memahami konsep dasar Ilmu ekonomi, namun perlu peningkatan pemahaman perhitungan SHU pada koperasi</v>
      </c>
      <c r="K29" s="19">
        <f t="shared" si="4"/>
        <v>78.333333333333329</v>
      </c>
      <c r="L29" s="19" t="str">
        <f t="shared" si="5"/>
        <v>B</v>
      </c>
      <c r="M29" s="19">
        <f t="shared" si="6"/>
        <v>78.333333333333329</v>
      </c>
      <c r="N29" s="19" t="str">
        <f t="shared" si="7"/>
        <v>B</v>
      </c>
      <c r="O29" s="35">
        <v>1</v>
      </c>
      <c r="P29" s="19" t="str">
        <f t="shared" si="8"/>
        <v>Memiliki ketrampilan menyajikan tentang usahaLembaga Keuangan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84</v>
      </c>
      <c r="V29" s="1">
        <v>88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6909</v>
      </c>
      <c r="FK29" s="39">
        <v>6919</v>
      </c>
    </row>
    <row r="30" spans="1:167" x14ac:dyDescent="0.25">
      <c r="A30" s="19">
        <v>20</v>
      </c>
      <c r="B30" s="19">
        <v>21948</v>
      </c>
      <c r="C30" s="19" t="s">
        <v>83</v>
      </c>
      <c r="D30" s="18"/>
      <c r="E30" s="19">
        <f t="shared" si="0"/>
        <v>71</v>
      </c>
      <c r="F30" s="19" t="str">
        <f t="shared" si="1"/>
        <v>C</v>
      </c>
      <c r="G30" s="19">
        <f>IF((COUNTA(T12:AC12)&gt;0),(ROUND((AVERAGE(T30:AD30)),0)),"")</f>
        <v>71</v>
      </c>
      <c r="H30" s="19" t="str">
        <f t="shared" si="2"/>
        <v>C</v>
      </c>
      <c r="I30" s="35">
        <v>3</v>
      </c>
      <c r="J30" s="19" t="str">
        <f t="shared" si="3"/>
        <v>Memiliki kemampuan memahami konsep dasar Ilmu Ekonomi, namun perlu peningkatan pemahaman perhitungan SHU pada koperasi, peran LKBB dan unsur manajemen</v>
      </c>
      <c r="K30" s="19">
        <f t="shared" si="4"/>
        <v>78.333333333333329</v>
      </c>
      <c r="L30" s="19" t="str">
        <f t="shared" si="5"/>
        <v>B</v>
      </c>
      <c r="M30" s="19">
        <f t="shared" si="6"/>
        <v>78.333333333333329</v>
      </c>
      <c r="N30" s="19" t="str">
        <f t="shared" si="7"/>
        <v>B</v>
      </c>
      <c r="O30" s="35">
        <v>1</v>
      </c>
      <c r="P30" s="19" t="str">
        <f t="shared" si="8"/>
        <v>Memiliki ketrampilan menyajikan tentang usahaLembaga Keuangan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72</v>
      </c>
      <c r="V30" s="1">
        <v>72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21964</v>
      </c>
      <c r="C31" s="19" t="s">
        <v>84</v>
      </c>
      <c r="D31" s="18"/>
      <c r="E31" s="19">
        <f t="shared" si="0"/>
        <v>71</v>
      </c>
      <c r="F31" s="19" t="str">
        <f t="shared" si="1"/>
        <v>C</v>
      </c>
      <c r="G31" s="19">
        <f>IF((COUNTA(T12:AC12)&gt;0),(ROUND((AVERAGE(T31:AD31)),0)),"")</f>
        <v>71</v>
      </c>
      <c r="H31" s="19" t="str">
        <f t="shared" si="2"/>
        <v>C</v>
      </c>
      <c r="I31" s="35">
        <v>3</v>
      </c>
      <c r="J31" s="19" t="str">
        <f t="shared" si="3"/>
        <v>Memiliki kemampuan memahami konsep dasar Ilmu Ekonomi, namun perlu peningkatan pemahaman perhitungan SHU pada koperasi, peran LKBB dan unsur manajemen</v>
      </c>
      <c r="K31" s="19">
        <f t="shared" si="4"/>
        <v>78.333333333333329</v>
      </c>
      <c r="L31" s="19" t="str">
        <f t="shared" si="5"/>
        <v>B</v>
      </c>
      <c r="M31" s="19">
        <f t="shared" si="6"/>
        <v>78.333333333333329</v>
      </c>
      <c r="N31" s="19" t="str">
        <f t="shared" si="7"/>
        <v>B</v>
      </c>
      <c r="O31" s="35">
        <v>1</v>
      </c>
      <c r="P31" s="19" t="str">
        <f t="shared" si="8"/>
        <v>Memiliki ketrampilan menyajikan tentang usahaLembaga Keuangan</v>
      </c>
      <c r="Q31" s="19" t="str">
        <f t="shared" si="9"/>
        <v>B</v>
      </c>
      <c r="R31" s="19" t="str">
        <f t="shared" si="10"/>
        <v>B</v>
      </c>
      <c r="S31" s="18"/>
      <c r="T31" s="1">
        <v>70</v>
      </c>
      <c r="U31" s="1">
        <v>72</v>
      </c>
      <c r="V31" s="1">
        <v>72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6910</v>
      </c>
      <c r="FK31" s="39">
        <v>6920</v>
      </c>
    </row>
    <row r="32" spans="1:167" x14ac:dyDescent="0.25">
      <c r="A32" s="19">
        <v>22</v>
      </c>
      <c r="B32" s="19">
        <v>21980</v>
      </c>
      <c r="C32" s="19" t="s">
        <v>85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memahami konsep dasar Ilmu Ekonomi, namun perlu peningkatan pemahaman perhitungan SHU dan peran LKBB</v>
      </c>
      <c r="K32" s="19">
        <f t="shared" si="4"/>
        <v>79.666666666666671</v>
      </c>
      <c r="L32" s="19" t="str">
        <f t="shared" si="5"/>
        <v>B</v>
      </c>
      <c r="M32" s="19">
        <f t="shared" si="6"/>
        <v>79.666666666666671</v>
      </c>
      <c r="N32" s="19" t="str">
        <f t="shared" si="7"/>
        <v>B</v>
      </c>
      <c r="O32" s="35">
        <v>1</v>
      </c>
      <c r="P32" s="19" t="str">
        <f t="shared" si="8"/>
        <v>Memiliki ketrampilan menyajikan tentang usahaLembaga Keuangan</v>
      </c>
      <c r="Q32" s="19" t="str">
        <f t="shared" si="9"/>
        <v>B</v>
      </c>
      <c r="R32" s="19" t="str">
        <f t="shared" si="10"/>
        <v>B</v>
      </c>
      <c r="S32" s="18"/>
      <c r="T32" s="1">
        <v>72</v>
      </c>
      <c r="U32" s="1">
        <v>76</v>
      </c>
      <c r="V32" s="1">
        <v>84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v>84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21996</v>
      </c>
      <c r="C33" s="19" t="s">
        <v>86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memahami konsep dasar Ilmu Ekonomi, namun perlu peningkatan pemahaman perhitungan SHU dan peran LKBB</v>
      </c>
      <c r="K33" s="19">
        <f t="shared" si="4"/>
        <v>76.666666666666671</v>
      </c>
      <c r="L33" s="19" t="str">
        <f t="shared" si="5"/>
        <v>B</v>
      </c>
      <c r="M33" s="19">
        <f t="shared" si="6"/>
        <v>76.666666666666671</v>
      </c>
      <c r="N33" s="19" t="str">
        <f t="shared" si="7"/>
        <v>B</v>
      </c>
      <c r="O33" s="35">
        <v>2</v>
      </c>
      <c r="P33" s="19" t="str">
        <f t="shared" si="8"/>
        <v>Memiliki ketrampilan menyajikan laporan tentang Pengelolaan Koperasi</v>
      </c>
      <c r="Q33" s="19" t="str">
        <f t="shared" si="9"/>
        <v>B</v>
      </c>
      <c r="R33" s="19" t="str">
        <f t="shared" si="10"/>
        <v>B</v>
      </c>
      <c r="S33" s="18"/>
      <c r="T33" s="1">
        <v>70</v>
      </c>
      <c r="U33" s="1">
        <v>76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22012</v>
      </c>
      <c r="C34" s="19" t="s">
        <v>87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1</v>
      </c>
      <c r="J34" s="19" t="str">
        <f t="shared" si="3"/>
        <v>Memiliki kemampuan memahami konsep dasar Ilmu ekonomi, namun perlu peningkatan pemahaman perhitungan SHU pada koperasi</v>
      </c>
      <c r="K34" s="19">
        <f t="shared" si="4"/>
        <v>85.333333333333329</v>
      </c>
      <c r="L34" s="19" t="str">
        <f t="shared" si="5"/>
        <v>A</v>
      </c>
      <c r="M34" s="19">
        <f t="shared" si="6"/>
        <v>85.333333333333329</v>
      </c>
      <c r="N34" s="19" t="str">
        <f t="shared" si="7"/>
        <v>A</v>
      </c>
      <c r="O34" s="35">
        <v>1</v>
      </c>
      <c r="P34" s="19" t="str">
        <f t="shared" si="8"/>
        <v>Memiliki ketrampilan menyajikan tentang usahaLembaga Keuangan</v>
      </c>
      <c r="Q34" s="19" t="str">
        <f t="shared" si="9"/>
        <v>A</v>
      </c>
      <c r="R34" s="19" t="str">
        <f t="shared" si="10"/>
        <v>A</v>
      </c>
      <c r="S34" s="18"/>
      <c r="T34" s="1">
        <v>72</v>
      </c>
      <c r="U34" s="1">
        <v>88</v>
      </c>
      <c r="V34" s="1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88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22028</v>
      </c>
      <c r="C35" s="19" t="s">
        <v>88</v>
      </c>
      <c r="D35" s="18"/>
      <c r="E35" s="19">
        <f t="shared" si="0"/>
        <v>74</v>
      </c>
      <c r="F35" s="19" t="str">
        <f t="shared" si="1"/>
        <v>C</v>
      </c>
      <c r="G35" s="19">
        <f>IF((COUNTA(T12:AC12)&gt;0),(ROUND((AVERAGE(T35:AD35)),0)),"")</f>
        <v>74</v>
      </c>
      <c r="H35" s="19" t="str">
        <f t="shared" si="2"/>
        <v>C</v>
      </c>
      <c r="I35" s="35">
        <v>3</v>
      </c>
      <c r="J35" s="19" t="str">
        <f t="shared" si="3"/>
        <v>Memiliki kemampuan memahami konsep dasar Ilmu Ekonomi, namun perlu peningkatan pemahaman perhitungan SHU pada koperasi, peran LKBB dan unsur manajemen</v>
      </c>
      <c r="K35" s="19">
        <f t="shared" si="4"/>
        <v>77</v>
      </c>
      <c r="L35" s="19" t="str">
        <f t="shared" si="5"/>
        <v>B</v>
      </c>
      <c r="M35" s="19">
        <f t="shared" si="6"/>
        <v>77</v>
      </c>
      <c r="N35" s="19" t="str">
        <f t="shared" si="7"/>
        <v>B</v>
      </c>
      <c r="O35" s="35">
        <v>3</v>
      </c>
      <c r="P35" s="19" t="str">
        <f t="shared" si="8"/>
        <v>Memiliki ketrampilan menyajikan tentang fungsi manajemen</v>
      </c>
      <c r="Q35" s="19" t="str">
        <f t="shared" si="9"/>
        <v>A</v>
      </c>
      <c r="R35" s="19" t="str">
        <f t="shared" si="10"/>
        <v>A</v>
      </c>
      <c r="S35" s="18"/>
      <c r="T35" s="1">
        <v>70</v>
      </c>
      <c r="U35" s="1">
        <v>76</v>
      </c>
      <c r="V35" s="1">
        <v>76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80</v>
      </c>
      <c r="AH35" s="1">
        <v>76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22044</v>
      </c>
      <c r="C36" s="19" t="s">
        <v>89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1</v>
      </c>
      <c r="J36" s="19" t="str">
        <f t="shared" si="3"/>
        <v>Memiliki kemampuan memahami konsep dasar Ilmu ekonomi, namun perlu peningkatan pemahaman perhitungan SHU pada koperasi</v>
      </c>
      <c r="K36" s="19">
        <f t="shared" si="4"/>
        <v>79.666666666666671</v>
      </c>
      <c r="L36" s="19" t="str">
        <f t="shared" si="5"/>
        <v>B</v>
      </c>
      <c r="M36" s="19">
        <f t="shared" si="6"/>
        <v>79.666666666666671</v>
      </c>
      <c r="N36" s="19" t="str">
        <f t="shared" si="7"/>
        <v>B</v>
      </c>
      <c r="O36" s="35">
        <v>1</v>
      </c>
      <c r="P36" s="19" t="str">
        <f t="shared" si="8"/>
        <v>Memiliki ketrampilan menyajikan tentang usahaLembaga Keuangan</v>
      </c>
      <c r="Q36" s="19" t="str">
        <f t="shared" si="9"/>
        <v>B</v>
      </c>
      <c r="R36" s="19" t="str">
        <f t="shared" si="10"/>
        <v>B</v>
      </c>
      <c r="S36" s="18"/>
      <c r="T36" s="1">
        <v>72</v>
      </c>
      <c r="U36" s="1">
        <v>88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>
        <v>80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22060</v>
      </c>
      <c r="C37" s="19" t="s">
        <v>90</v>
      </c>
      <c r="D37" s="18"/>
      <c r="E37" s="19">
        <f t="shared" si="0"/>
        <v>89</v>
      </c>
      <c r="F37" s="19" t="str">
        <f t="shared" si="1"/>
        <v>A</v>
      </c>
      <c r="G37" s="19">
        <f>IF((COUNTA(T12:AC12)&gt;0),(ROUND((AVERAGE(T37:AD37)),0)),"")</f>
        <v>89</v>
      </c>
      <c r="H37" s="19" t="str">
        <f t="shared" si="2"/>
        <v>A</v>
      </c>
      <c r="I37" s="35">
        <v>1</v>
      </c>
      <c r="J37" s="19" t="str">
        <f t="shared" si="3"/>
        <v>Memiliki kemampuan memahami konsep dasar Ilmu ekonomi, namun perlu peningkatan pemahaman perhitungan SHU pada koperasi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menyajikan tentang usahaLembaga Keuangan</v>
      </c>
      <c r="Q37" s="19" t="str">
        <f t="shared" si="9"/>
        <v>A</v>
      </c>
      <c r="R37" s="19" t="str">
        <f t="shared" si="10"/>
        <v>A</v>
      </c>
      <c r="S37" s="18"/>
      <c r="T37" s="1">
        <v>72</v>
      </c>
      <c r="U37" s="1">
        <v>100</v>
      </c>
      <c r="V37" s="1">
        <v>96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22076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1</v>
      </c>
      <c r="J38" s="19" t="str">
        <f t="shared" si="3"/>
        <v>Memiliki kemampuan memahami konsep dasar Ilmu ekonomi, namun perlu peningkatan pemahaman perhitungan SHU pada koperasi</v>
      </c>
      <c r="K38" s="19">
        <f t="shared" si="4"/>
        <v>82.666666666666671</v>
      </c>
      <c r="L38" s="19" t="str">
        <f t="shared" si="5"/>
        <v>B</v>
      </c>
      <c r="M38" s="19">
        <f t="shared" si="6"/>
        <v>82.666666666666671</v>
      </c>
      <c r="N38" s="19" t="str">
        <f t="shared" si="7"/>
        <v>B</v>
      </c>
      <c r="O38" s="35">
        <v>1</v>
      </c>
      <c r="P38" s="19" t="str">
        <f t="shared" si="8"/>
        <v>Memiliki ketrampilan menyajikan tentang usahaLembaga Keuangan</v>
      </c>
      <c r="Q38" s="19" t="str">
        <f t="shared" si="9"/>
        <v>B</v>
      </c>
      <c r="R38" s="19" t="str">
        <f t="shared" si="10"/>
        <v>B</v>
      </c>
      <c r="S38" s="18"/>
      <c r="T38" s="1">
        <v>76</v>
      </c>
      <c r="U38" s="1">
        <v>84</v>
      </c>
      <c r="V38" s="1">
        <v>84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22092</v>
      </c>
      <c r="C39" s="19" t="s">
        <v>92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1</v>
      </c>
      <c r="J39" s="19" t="str">
        <f t="shared" si="3"/>
        <v>Memiliki kemampuan memahami konsep dasar Ilmu ekonomi, namun perlu peningkatan pemahaman perhitungan SHU pada koperasi</v>
      </c>
      <c r="K39" s="19">
        <f t="shared" si="4"/>
        <v>84</v>
      </c>
      <c r="L39" s="19" t="str">
        <f t="shared" si="5"/>
        <v>B</v>
      </c>
      <c r="M39" s="19">
        <f t="shared" si="6"/>
        <v>84</v>
      </c>
      <c r="N39" s="19" t="str">
        <f t="shared" si="7"/>
        <v>B</v>
      </c>
      <c r="O39" s="35">
        <v>1</v>
      </c>
      <c r="P39" s="19" t="str">
        <f t="shared" si="8"/>
        <v>Memiliki ketrampilan menyajikan tentang usahaLembaga Keuangan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88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84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22108</v>
      </c>
      <c r="C40" s="19" t="s">
        <v>93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Memiliki kemampuan memahami konsep dasar Ilmu ekonomi, namun perlu peningkatan pemahaman perhitungan SHU pada koperasi</v>
      </c>
      <c r="K40" s="19">
        <f t="shared" si="4"/>
        <v>85.333333333333329</v>
      </c>
      <c r="L40" s="19" t="str">
        <f t="shared" si="5"/>
        <v>A</v>
      </c>
      <c r="M40" s="19">
        <f t="shared" si="6"/>
        <v>85.333333333333329</v>
      </c>
      <c r="N40" s="19" t="str">
        <f t="shared" si="7"/>
        <v>A</v>
      </c>
      <c r="O40" s="35">
        <v>1</v>
      </c>
      <c r="P40" s="19" t="str">
        <f t="shared" si="8"/>
        <v>Memiliki ketrampilan menyajikan tentang usahaLembaga Keuangan</v>
      </c>
      <c r="Q40" s="19" t="str">
        <f t="shared" si="9"/>
        <v>A</v>
      </c>
      <c r="R40" s="19" t="str">
        <f t="shared" si="10"/>
        <v>A</v>
      </c>
      <c r="S40" s="18"/>
      <c r="T40" s="1">
        <v>76</v>
      </c>
      <c r="U40" s="1">
        <v>80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88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22124</v>
      </c>
      <c r="C41" s="19" t="s">
        <v>94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memahami konsep dasar Ilmu Ekonomi, namun perlu peningkatan pemahaman perhitungan SHU dan peran LKBB</v>
      </c>
      <c r="K41" s="19">
        <f t="shared" si="4"/>
        <v>78.333333333333329</v>
      </c>
      <c r="L41" s="19" t="str">
        <f t="shared" si="5"/>
        <v>B</v>
      </c>
      <c r="M41" s="19">
        <f t="shared" si="6"/>
        <v>78.333333333333329</v>
      </c>
      <c r="N41" s="19" t="str">
        <f t="shared" si="7"/>
        <v>B</v>
      </c>
      <c r="O41" s="35">
        <v>1</v>
      </c>
      <c r="P41" s="19" t="str">
        <f t="shared" si="8"/>
        <v>Memiliki ketrampilan menyajikan tentang usahaLembaga Keuangan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72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22140</v>
      </c>
      <c r="C42" s="19" t="s">
        <v>95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Memiliki kemampuan memahami konsep dasar Ilmu Ekonomi, namun perlu peningkatan pemahaman perhitungan SHU dan peran LKBB</v>
      </c>
      <c r="K42" s="19">
        <f t="shared" si="4"/>
        <v>78.333333333333329</v>
      </c>
      <c r="L42" s="19" t="str">
        <f t="shared" si="5"/>
        <v>B</v>
      </c>
      <c r="M42" s="19">
        <f t="shared" si="6"/>
        <v>78.333333333333329</v>
      </c>
      <c r="N42" s="19" t="str">
        <f t="shared" si="7"/>
        <v>B</v>
      </c>
      <c r="O42" s="35">
        <v>1</v>
      </c>
      <c r="P42" s="19" t="str">
        <f t="shared" si="8"/>
        <v>Memiliki ketrampilan menyajikan tentang usahaLembaga Keuangan</v>
      </c>
      <c r="Q42" s="19" t="str">
        <f t="shared" si="9"/>
        <v>B</v>
      </c>
      <c r="R42" s="19" t="str">
        <f t="shared" si="10"/>
        <v>B</v>
      </c>
      <c r="S42" s="18"/>
      <c r="T42" s="1">
        <v>72</v>
      </c>
      <c r="U42" s="1">
        <v>76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75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22156</v>
      </c>
      <c r="C43" s="19" t="s">
        <v>96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1</v>
      </c>
      <c r="J43" s="19" t="str">
        <f t="shared" si="3"/>
        <v>Memiliki kemampuan memahami konsep dasar Ilmu ekonomi, namun perlu peningkatan pemahaman perhitungan SHU pada koperasi</v>
      </c>
      <c r="K43" s="19">
        <f t="shared" si="4"/>
        <v>81.333333333333329</v>
      </c>
      <c r="L43" s="19" t="str">
        <f t="shared" si="5"/>
        <v>B</v>
      </c>
      <c r="M43" s="19">
        <f t="shared" si="6"/>
        <v>81.333333333333329</v>
      </c>
      <c r="N43" s="19" t="str">
        <f t="shared" si="7"/>
        <v>B</v>
      </c>
      <c r="O43" s="35">
        <v>1</v>
      </c>
      <c r="P43" s="19" t="str">
        <f t="shared" si="8"/>
        <v>Memiliki ketrampilan menyajikan tentang usahaLembaga Keuangan</v>
      </c>
      <c r="Q43" s="19" t="str">
        <f t="shared" si="9"/>
        <v>B</v>
      </c>
      <c r="R43" s="19" t="str">
        <f t="shared" si="10"/>
        <v>B</v>
      </c>
      <c r="S43" s="18"/>
      <c r="T43" s="1">
        <v>76</v>
      </c>
      <c r="U43" s="1">
        <v>80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22172</v>
      </c>
      <c r="C44" s="19" t="s">
        <v>97</v>
      </c>
      <c r="D44" s="18"/>
      <c r="E44" s="19">
        <f t="shared" si="0"/>
        <v>74</v>
      </c>
      <c r="F44" s="19" t="str">
        <f t="shared" si="1"/>
        <v>C</v>
      </c>
      <c r="G44" s="19">
        <f>IF((COUNTA(T12:AC12)&gt;0),(ROUND((AVERAGE(T44:AD44)),0)),"")</f>
        <v>74</v>
      </c>
      <c r="H44" s="19" t="str">
        <f t="shared" si="2"/>
        <v>C</v>
      </c>
      <c r="I44" s="35">
        <v>3</v>
      </c>
      <c r="J44" s="19" t="str">
        <f t="shared" si="3"/>
        <v>Memiliki kemampuan memahami konsep dasar Ilmu Ekonomi, namun perlu peningkatan pemahaman perhitungan SHU pada koperasi, peran LKBB dan unsur manajemen</v>
      </c>
      <c r="K44" s="19">
        <f t="shared" si="4"/>
        <v>76.666666666666671</v>
      </c>
      <c r="L44" s="19" t="str">
        <f t="shared" si="5"/>
        <v>B</v>
      </c>
      <c r="M44" s="19">
        <f t="shared" si="6"/>
        <v>76.666666666666671</v>
      </c>
      <c r="N44" s="19" t="str">
        <f t="shared" si="7"/>
        <v>B</v>
      </c>
      <c r="O44" s="35">
        <v>2</v>
      </c>
      <c r="P44" s="19" t="str">
        <f t="shared" si="8"/>
        <v>Memiliki ketrampilan menyajikan laporan tentang Pengelolaan Koperasi</v>
      </c>
      <c r="Q44" s="19" t="str">
        <f t="shared" si="9"/>
        <v>B</v>
      </c>
      <c r="R44" s="19" t="str">
        <f t="shared" si="10"/>
        <v>B</v>
      </c>
      <c r="S44" s="18"/>
      <c r="T44" s="1">
        <v>70</v>
      </c>
      <c r="U44" s="1">
        <v>72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22188</v>
      </c>
      <c r="C45" s="19" t="s">
        <v>98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memahami konsep dasar Ilmu Ekonomi, namun perlu peningkatan pemahaman perhitungan SHU dan peran LKBB</v>
      </c>
      <c r="K45" s="19">
        <f t="shared" si="4"/>
        <v>76.666666666666671</v>
      </c>
      <c r="L45" s="19" t="str">
        <f t="shared" si="5"/>
        <v>B</v>
      </c>
      <c r="M45" s="19">
        <f t="shared" si="6"/>
        <v>76.666666666666671</v>
      </c>
      <c r="N45" s="19" t="str">
        <f t="shared" si="7"/>
        <v>B</v>
      </c>
      <c r="O45" s="35">
        <v>2</v>
      </c>
      <c r="P45" s="19" t="str">
        <f t="shared" si="8"/>
        <v>Memiliki ketrampilan menyajikan laporan tentang Pengelolaan Koperasi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76</v>
      </c>
      <c r="V45" s="1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22204</v>
      </c>
      <c r="C46" s="19" t="s">
        <v>99</v>
      </c>
      <c r="D46" s="18"/>
      <c r="E46" s="19">
        <f t="shared" si="0"/>
        <v>75</v>
      </c>
      <c r="F46" s="19" t="str">
        <f t="shared" si="1"/>
        <v>C</v>
      </c>
      <c r="G46" s="19">
        <f>IF((COUNTA(T12:AC12)&gt;0),(ROUND((AVERAGE(T46:AD46)),0)),"")</f>
        <v>75</v>
      </c>
      <c r="H46" s="19" t="str">
        <f t="shared" si="2"/>
        <v>C</v>
      </c>
      <c r="I46" s="35">
        <v>3</v>
      </c>
      <c r="J46" s="19" t="str">
        <f t="shared" si="3"/>
        <v>Memiliki kemampuan memahami konsep dasar Ilmu Ekonomi, namun perlu peningkatan pemahaman perhitungan SHU pada koperasi, peran LKBB dan unsur manajemen</v>
      </c>
      <c r="K46" s="19">
        <f t="shared" si="4"/>
        <v>78.333333333333329</v>
      </c>
      <c r="L46" s="19" t="str">
        <f t="shared" si="5"/>
        <v>B</v>
      </c>
      <c r="M46" s="19">
        <f t="shared" si="6"/>
        <v>78.333333333333329</v>
      </c>
      <c r="N46" s="19" t="str">
        <f t="shared" si="7"/>
        <v>B</v>
      </c>
      <c r="O46" s="35">
        <v>1</v>
      </c>
      <c r="P46" s="19" t="str">
        <f t="shared" si="8"/>
        <v>Memiliki ketrampilan menyajikan tentang usahaLembaga Keuangan</v>
      </c>
      <c r="Q46" s="19" t="str">
        <f t="shared" si="9"/>
        <v>B</v>
      </c>
      <c r="R46" s="19" t="str">
        <f t="shared" si="10"/>
        <v>B</v>
      </c>
      <c r="S46" s="18"/>
      <c r="T46" s="1">
        <v>72</v>
      </c>
      <c r="U46" s="1">
        <v>72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75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22220</v>
      </c>
      <c r="C47" s="19" t="s">
        <v>100</v>
      </c>
      <c r="D47" s="18"/>
      <c r="E47" s="19">
        <f t="shared" si="0"/>
        <v>71</v>
      </c>
      <c r="F47" s="19" t="str">
        <f t="shared" si="1"/>
        <v>C</v>
      </c>
      <c r="G47" s="19">
        <f>IF((COUNTA(T12:AC12)&gt;0),(ROUND((AVERAGE(T47:AD47)),0)),"")</f>
        <v>71</v>
      </c>
      <c r="H47" s="19" t="str">
        <f t="shared" si="2"/>
        <v>C</v>
      </c>
      <c r="I47" s="35">
        <v>3</v>
      </c>
      <c r="J47" s="19" t="str">
        <f t="shared" si="3"/>
        <v>Memiliki kemampuan memahami konsep dasar Ilmu Ekonomi, namun perlu peningkatan pemahaman perhitungan SHU pada koperasi, peran LKBB dan unsur manajemen</v>
      </c>
      <c r="K47" s="19">
        <f t="shared" si="4"/>
        <v>74</v>
      </c>
      <c r="L47" s="19" t="str">
        <f t="shared" si="5"/>
        <v>C</v>
      </c>
      <c r="M47" s="19">
        <f t="shared" si="6"/>
        <v>74</v>
      </c>
      <c r="N47" s="19" t="str">
        <f t="shared" si="7"/>
        <v>C</v>
      </c>
      <c r="O47" s="35">
        <v>3</v>
      </c>
      <c r="P47" s="19" t="str">
        <f t="shared" si="8"/>
        <v>Memiliki ketrampilan menyajikan tentang fungsi manajemen</v>
      </c>
      <c r="Q47" s="19" t="str">
        <f t="shared" si="9"/>
        <v>B</v>
      </c>
      <c r="R47" s="19" t="str">
        <f t="shared" si="10"/>
        <v>B</v>
      </c>
      <c r="S47" s="18"/>
      <c r="T47" s="1">
        <v>70</v>
      </c>
      <c r="U47" s="1">
        <v>72</v>
      </c>
      <c r="V47" s="1">
        <v>70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70</v>
      </c>
      <c r="AG47" s="1">
        <v>76</v>
      </c>
      <c r="AH47" s="1">
        <v>76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33703</v>
      </c>
      <c r="C48" s="19" t="s">
        <v>101</v>
      </c>
      <c r="D48" s="18"/>
      <c r="E48" s="19">
        <f t="shared" si="0"/>
        <v>81</v>
      </c>
      <c r="F48" s="19" t="str">
        <f t="shared" si="1"/>
        <v>B</v>
      </c>
      <c r="G48" s="19">
        <f>IF((COUNTA(T12:AC12)&gt;0),(ROUND((AVERAGE(T48:AD48)),0)),"")</f>
        <v>81</v>
      </c>
      <c r="H48" s="19" t="str">
        <f t="shared" si="2"/>
        <v>B</v>
      </c>
      <c r="I48" s="35">
        <v>1</v>
      </c>
      <c r="J48" s="19" t="str">
        <f t="shared" si="3"/>
        <v>Memiliki kemampuan memahami konsep dasar Ilmu ekonomi, namun perlu peningkatan pemahaman perhitungan SHU pada koperasi</v>
      </c>
      <c r="K48" s="19">
        <f t="shared" si="4"/>
        <v>79.666666666666671</v>
      </c>
      <c r="L48" s="19" t="str">
        <f t="shared" si="5"/>
        <v>B</v>
      </c>
      <c r="M48" s="19">
        <f t="shared" si="6"/>
        <v>79.666666666666671</v>
      </c>
      <c r="N48" s="19" t="str">
        <f t="shared" si="7"/>
        <v>B</v>
      </c>
      <c r="O48" s="35">
        <v>1</v>
      </c>
      <c r="P48" s="19" t="str">
        <f t="shared" si="8"/>
        <v>Memiliki ketrampilan menyajikan tentang usahaLembaga Keuangan</v>
      </c>
      <c r="Q48" s="19" t="str">
        <f t="shared" si="9"/>
        <v>B</v>
      </c>
      <c r="R48" s="19" t="str">
        <f t="shared" si="10"/>
        <v>B</v>
      </c>
      <c r="S48" s="18"/>
      <c r="T48" s="1">
        <v>76</v>
      </c>
      <c r="U48" s="1">
        <v>84</v>
      </c>
      <c r="V48" s="1">
        <v>84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75</v>
      </c>
      <c r="AG48" s="1">
        <v>84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473" yWindow="47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2017-06-11T10:34:10Z</dcterms:modified>
  <cp:category/>
</cp:coreProperties>
</file>