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6" yWindow="552" windowWidth="16608" windowHeight="9408"/>
  </bookViews>
  <sheets>
    <sheet name="XII-IPA 1" sheetId="1" r:id="rId1"/>
    <sheet name="XII-IPA 2" sheetId="2" r:id="rId2"/>
    <sheet name="XII-IPA 3" sheetId="3" r:id="rId3"/>
    <sheet name="XII-IPA 4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J50" i="4"/>
  <c r="AF50" i="4"/>
  <c r="AK50" i="4" s="1"/>
  <c r="AC50" i="4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F49" i="4"/>
  <c r="AK49" i="4" s="1"/>
  <c r="AC49" i="4"/>
  <c r="AJ49" i="4" s="1"/>
  <c r="Z49" i="4"/>
  <c r="AI49" i="4" s="1"/>
  <c r="W49" i="4"/>
  <c r="AH49" i="4" s="1"/>
  <c r="T49" i="4"/>
  <c r="AG49" i="4" s="1"/>
  <c r="N49" i="4"/>
  <c r="K49" i="4"/>
  <c r="J49" i="4"/>
  <c r="I49" i="4"/>
  <c r="AY48" i="4"/>
  <c r="AR48" i="4"/>
  <c r="AF48" i="4"/>
  <c r="AK48" i="4" s="1"/>
  <c r="AC48" i="4"/>
  <c r="AJ48" i="4" s="1"/>
  <c r="Z48" i="4"/>
  <c r="AI48" i="4" s="1"/>
  <c r="W48" i="4"/>
  <c r="AH48" i="4" s="1"/>
  <c r="T48" i="4"/>
  <c r="AG48" i="4" s="1"/>
  <c r="N48" i="4"/>
  <c r="K48" i="4"/>
  <c r="AY47" i="4"/>
  <c r="AR47" i="4"/>
  <c r="AF47" i="4"/>
  <c r="AK47" i="4" s="1"/>
  <c r="AC47" i="4"/>
  <c r="AJ47" i="4" s="1"/>
  <c r="Z47" i="4"/>
  <c r="AI47" i="4" s="1"/>
  <c r="W47" i="4"/>
  <c r="AH47" i="4" s="1"/>
  <c r="T47" i="4"/>
  <c r="AG47" i="4" s="1"/>
  <c r="N47" i="4"/>
  <c r="K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AY45" i="4"/>
  <c r="AR45" i="4"/>
  <c r="AF45" i="4"/>
  <c r="AK45" i="4" s="1"/>
  <c r="AC45" i="4"/>
  <c r="AJ45" i="4" s="1"/>
  <c r="Z45" i="4"/>
  <c r="AI45" i="4" s="1"/>
  <c r="W45" i="4"/>
  <c r="AH45" i="4" s="1"/>
  <c r="T45" i="4"/>
  <c r="AG45" i="4" s="1"/>
  <c r="N45" i="4"/>
  <c r="K45" i="4"/>
  <c r="AY44" i="4"/>
  <c r="AR44" i="4"/>
  <c r="AF44" i="4"/>
  <c r="AK44" i="4" s="1"/>
  <c r="AC44" i="4"/>
  <c r="AJ44" i="4" s="1"/>
  <c r="Z44" i="4"/>
  <c r="AI44" i="4" s="1"/>
  <c r="W44" i="4"/>
  <c r="AH44" i="4" s="1"/>
  <c r="T44" i="4"/>
  <c r="AG44" i="4" s="1"/>
  <c r="N44" i="4"/>
  <c r="K44" i="4"/>
  <c r="AY43" i="4"/>
  <c r="AR43" i="4"/>
  <c r="AF43" i="4"/>
  <c r="AK43" i="4" s="1"/>
  <c r="AC43" i="4"/>
  <c r="AJ43" i="4" s="1"/>
  <c r="Z43" i="4"/>
  <c r="AI43" i="4" s="1"/>
  <c r="W43" i="4"/>
  <c r="AH43" i="4" s="1"/>
  <c r="T43" i="4"/>
  <c r="AG43" i="4" s="1"/>
  <c r="N43" i="4"/>
  <c r="K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AY41" i="4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AY39" i="4"/>
  <c r="AR39" i="4"/>
  <c r="AF39" i="4"/>
  <c r="AK39" i="4" s="1"/>
  <c r="AC39" i="4"/>
  <c r="AJ39" i="4" s="1"/>
  <c r="Z39" i="4"/>
  <c r="AI39" i="4" s="1"/>
  <c r="W39" i="4"/>
  <c r="AH39" i="4" s="1"/>
  <c r="T39" i="4"/>
  <c r="AG39" i="4" s="1"/>
  <c r="N39" i="4"/>
  <c r="K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AY36" i="4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AY33" i="4"/>
  <c r="AR33" i="4"/>
  <c r="AI33" i="4"/>
  <c r="AF33" i="4"/>
  <c r="AK33" i="4" s="1"/>
  <c r="AC33" i="4"/>
  <c r="AJ33" i="4" s="1"/>
  <c r="Z33" i="4"/>
  <c r="W33" i="4"/>
  <c r="AH33" i="4" s="1"/>
  <c r="T33" i="4"/>
  <c r="AG33" i="4" s="1"/>
  <c r="N33" i="4"/>
  <c r="K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AY31" i="4"/>
  <c r="AR31" i="4"/>
  <c r="AI31" i="4"/>
  <c r="AF31" i="4"/>
  <c r="AK31" i="4" s="1"/>
  <c r="AC31" i="4"/>
  <c r="AJ31" i="4" s="1"/>
  <c r="Z31" i="4"/>
  <c r="W31" i="4"/>
  <c r="AH31" i="4" s="1"/>
  <c r="T31" i="4"/>
  <c r="AG31" i="4" s="1"/>
  <c r="N31" i="4"/>
  <c r="K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AY29" i="4"/>
  <c r="AR29" i="4"/>
  <c r="AI29" i="4"/>
  <c r="AF29" i="4"/>
  <c r="AK29" i="4" s="1"/>
  <c r="AC29" i="4"/>
  <c r="AJ29" i="4" s="1"/>
  <c r="Z29" i="4"/>
  <c r="W29" i="4"/>
  <c r="AH29" i="4" s="1"/>
  <c r="T29" i="4"/>
  <c r="AG29" i="4" s="1"/>
  <c r="N29" i="4"/>
  <c r="K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AY27" i="4"/>
  <c r="AR27" i="4"/>
  <c r="AI27" i="4"/>
  <c r="AF27" i="4"/>
  <c r="AK27" i="4" s="1"/>
  <c r="AC27" i="4"/>
  <c r="AJ27" i="4" s="1"/>
  <c r="Z27" i="4"/>
  <c r="W27" i="4"/>
  <c r="AH27" i="4" s="1"/>
  <c r="T27" i="4"/>
  <c r="AG27" i="4" s="1"/>
  <c r="N27" i="4"/>
  <c r="K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AY25" i="4"/>
  <c r="AR25" i="4"/>
  <c r="AI25" i="4"/>
  <c r="AF25" i="4"/>
  <c r="AK25" i="4" s="1"/>
  <c r="AC25" i="4"/>
  <c r="AJ25" i="4" s="1"/>
  <c r="Z25" i="4"/>
  <c r="W25" i="4"/>
  <c r="AH25" i="4" s="1"/>
  <c r="T25" i="4"/>
  <c r="AG25" i="4" s="1"/>
  <c r="N25" i="4"/>
  <c r="K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AY22" i="4"/>
  <c r="AR22" i="4"/>
  <c r="AI22" i="4"/>
  <c r="AF22" i="4"/>
  <c r="AK22" i="4" s="1"/>
  <c r="AC22" i="4"/>
  <c r="AJ22" i="4" s="1"/>
  <c r="Z22" i="4"/>
  <c r="W22" i="4"/>
  <c r="AH22" i="4" s="1"/>
  <c r="T22" i="4"/>
  <c r="AG22" i="4" s="1"/>
  <c r="N22" i="4"/>
  <c r="K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AY20" i="4"/>
  <c r="AR20" i="4"/>
  <c r="AI20" i="4"/>
  <c r="AF20" i="4"/>
  <c r="AK20" i="4" s="1"/>
  <c r="AC20" i="4"/>
  <c r="AJ20" i="4" s="1"/>
  <c r="Z20" i="4"/>
  <c r="W20" i="4"/>
  <c r="AH20" i="4" s="1"/>
  <c r="T20" i="4"/>
  <c r="AG20" i="4" s="1"/>
  <c r="N20" i="4"/>
  <c r="K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AY18" i="4"/>
  <c r="AR18" i="4"/>
  <c r="AI18" i="4"/>
  <c r="AF18" i="4"/>
  <c r="AK18" i="4" s="1"/>
  <c r="AC18" i="4"/>
  <c r="AJ18" i="4" s="1"/>
  <c r="Z18" i="4"/>
  <c r="W18" i="4"/>
  <c r="AH18" i="4" s="1"/>
  <c r="T18" i="4"/>
  <c r="AG18" i="4" s="1"/>
  <c r="N18" i="4"/>
  <c r="K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AY16" i="4"/>
  <c r="AR16" i="4"/>
  <c r="AI16" i="4"/>
  <c r="AF16" i="4"/>
  <c r="AK16" i="4" s="1"/>
  <c r="AC16" i="4"/>
  <c r="AJ16" i="4" s="1"/>
  <c r="Z16" i="4"/>
  <c r="W16" i="4"/>
  <c r="AH16" i="4" s="1"/>
  <c r="T16" i="4"/>
  <c r="AG16" i="4" s="1"/>
  <c r="N16" i="4"/>
  <c r="K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AY14" i="4"/>
  <c r="AR14" i="4"/>
  <c r="AI14" i="4"/>
  <c r="AF14" i="4"/>
  <c r="AK14" i="4" s="1"/>
  <c r="AC14" i="4"/>
  <c r="AJ14" i="4" s="1"/>
  <c r="Z14" i="4"/>
  <c r="W14" i="4"/>
  <c r="AH14" i="4" s="1"/>
  <c r="T14" i="4"/>
  <c r="AG14" i="4" s="1"/>
  <c r="N14" i="4"/>
  <c r="K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AY12" i="4"/>
  <c r="AR12" i="4"/>
  <c r="AI12" i="4"/>
  <c r="AF12" i="4"/>
  <c r="AK12" i="4" s="1"/>
  <c r="AC12" i="4"/>
  <c r="AJ12" i="4" s="1"/>
  <c r="Z12" i="4"/>
  <c r="W12" i="4"/>
  <c r="AH12" i="4" s="1"/>
  <c r="T12" i="4"/>
  <c r="AG12" i="4" s="1"/>
  <c r="N12" i="4"/>
  <c r="K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J47" i="2"/>
  <c r="AF47" i="2"/>
  <c r="AK47" i="2" s="1"/>
  <c r="AC47" i="2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K39" i="2"/>
  <c r="AG39" i="2"/>
  <c r="AF39" i="2"/>
  <c r="AC39" i="2"/>
  <c r="AJ39" i="2" s="1"/>
  <c r="Z39" i="2"/>
  <c r="AI39" i="2" s="1"/>
  <c r="W39" i="2"/>
  <c r="AH39" i="2" s="1"/>
  <c r="T39" i="2"/>
  <c r="N39" i="2"/>
  <c r="K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AY37" i="2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AY36" i="2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K26" i="2"/>
  <c r="AG26" i="2"/>
  <c r="AF26" i="2"/>
  <c r="AC26" i="2"/>
  <c r="AJ26" i="2" s="1"/>
  <c r="Z26" i="2"/>
  <c r="AI26" i="2" s="1"/>
  <c r="W26" i="2"/>
  <c r="AH26" i="2" s="1"/>
  <c r="T26" i="2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K22" i="2"/>
  <c r="AG22" i="2"/>
  <c r="AF22" i="2"/>
  <c r="AC22" i="2"/>
  <c r="AJ22" i="2" s="1"/>
  <c r="Z22" i="2"/>
  <c r="AI22" i="2" s="1"/>
  <c r="W22" i="2"/>
  <c r="AH22" i="2" s="1"/>
  <c r="T22" i="2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K20" i="2"/>
  <c r="AG20" i="2"/>
  <c r="AF20" i="2"/>
  <c r="AC20" i="2"/>
  <c r="AJ20" i="2" s="1"/>
  <c r="Z20" i="2"/>
  <c r="AI20" i="2" s="1"/>
  <c r="W20" i="2"/>
  <c r="AH20" i="2" s="1"/>
  <c r="T20" i="2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K18" i="2"/>
  <c r="AG18" i="2"/>
  <c r="AF18" i="2"/>
  <c r="AC18" i="2"/>
  <c r="AJ18" i="2" s="1"/>
  <c r="Z18" i="2"/>
  <c r="AI18" i="2" s="1"/>
  <c r="W18" i="2"/>
  <c r="AH18" i="2" s="1"/>
  <c r="T18" i="2"/>
  <c r="N18" i="2"/>
  <c r="K18" i="2"/>
  <c r="AY17" i="2"/>
  <c r="AR17" i="2"/>
  <c r="AK17" i="2"/>
  <c r="AG17" i="2"/>
  <c r="AF17" i="2"/>
  <c r="AC17" i="2"/>
  <c r="AJ17" i="2" s="1"/>
  <c r="Z17" i="2"/>
  <c r="AI17" i="2" s="1"/>
  <c r="W17" i="2"/>
  <c r="AH17" i="2" s="1"/>
  <c r="T17" i="2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J49" i="1"/>
  <c r="AF49" i="1"/>
  <c r="AK49" i="1" s="1"/>
  <c r="AC49" i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J47" i="1"/>
  <c r="AF47" i="1"/>
  <c r="AK47" i="1" s="1"/>
  <c r="AC47" i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J45" i="1"/>
  <c r="AF45" i="1"/>
  <c r="AK45" i="1" s="1"/>
  <c r="AC45" i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J43" i="1"/>
  <c r="AF43" i="1"/>
  <c r="AK43" i="1" s="1"/>
  <c r="AC43" i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J41" i="1"/>
  <c r="AF41" i="1"/>
  <c r="AK41" i="1" s="1"/>
  <c r="AC41" i="1"/>
  <c r="Z41" i="1"/>
  <c r="AI41" i="1" s="1"/>
  <c r="W41" i="1"/>
  <c r="AH41" i="1" s="1"/>
  <c r="T41" i="1"/>
  <c r="AG41" i="1" s="1"/>
  <c r="N41" i="1"/>
  <c r="K41" i="1"/>
  <c r="J41" i="1"/>
  <c r="I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N37" i="1"/>
  <c r="K37" i="1"/>
  <c r="AY36" i="1"/>
  <c r="J36" i="1" s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I36" i="1"/>
  <c r="AY35" i="1"/>
  <c r="I35" i="1" s="1"/>
  <c r="AR35" i="1"/>
  <c r="AJ35" i="1"/>
  <c r="AF35" i="1"/>
  <c r="AK35" i="1" s="1"/>
  <c r="AC35" i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AY32" i="1"/>
  <c r="J32" i="1" s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I32" i="1"/>
  <c r="AY31" i="1"/>
  <c r="I31" i="1" s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J31" i="1"/>
  <c r="AY30" i="1"/>
  <c r="J30" i="1" s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N29" i="1"/>
  <c r="K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N27" i="1"/>
  <c r="K27" i="1"/>
  <c r="AY26" i="1"/>
  <c r="J26" i="1" s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AY24" i="1"/>
  <c r="J24" i="1" s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I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J23" i="1"/>
  <c r="I23" i="1"/>
  <c r="AY22" i="1"/>
  <c r="J22" i="1" s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I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J19" i="1"/>
  <c r="AF19" i="1"/>
  <c r="AK19" i="1" s="1"/>
  <c r="AC19" i="1"/>
  <c r="Z19" i="1"/>
  <c r="AI19" i="1" s="1"/>
  <c r="W19" i="1"/>
  <c r="AH19" i="1" s="1"/>
  <c r="T19" i="1"/>
  <c r="AG19" i="1" s="1"/>
  <c r="N19" i="1"/>
  <c r="K19" i="1"/>
  <c r="AY18" i="1"/>
  <c r="J18" i="1" s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I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AY16" i="1"/>
  <c r="J16" i="1" s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I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AL15" i="1" s="1"/>
  <c r="J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I13" i="1" s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AL11" i="1" s="1"/>
  <c r="N11" i="1"/>
  <c r="K11" i="1"/>
  <c r="J11" i="1"/>
  <c r="I11" i="1"/>
  <c r="I43" i="1" l="1"/>
  <c r="J42" i="1"/>
  <c r="I27" i="1"/>
  <c r="J12" i="1"/>
  <c r="I39" i="1"/>
  <c r="J34" i="1"/>
  <c r="I15" i="1"/>
  <c r="I26" i="1"/>
  <c r="I30" i="1"/>
  <c r="AL13" i="1"/>
  <c r="AL23" i="1"/>
  <c r="H23" i="1" s="1"/>
  <c r="E23" i="1" s="1"/>
  <c r="AL25" i="1"/>
  <c r="J25" i="1" s="1"/>
  <c r="AL35" i="1"/>
  <c r="H35" i="1" s="1"/>
  <c r="E35" i="1" s="1"/>
  <c r="AL17" i="1"/>
  <c r="J17" i="1" s="1"/>
  <c r="AL19" i="1"/>
  <c r="G19" i="1" s="1"/>
  <c r="AL21" i="1"/>
  <c r="J21" i="1" s="1"/>
  <c r="AL27" i="1"/>
  <c r="AL29" i="1"/>
  <c r="J29" i="1" s="1"/>
  <c r="AL31" i="1"/>
  <c r="H31" i="1" s="1"/>
  <c r="E31" i="1" s="1"/>
  <c r="AL33" i="1"/>
  <c r="AL37" i="1"/>
  <c r="AL39" i="1"/>
  <c r="J39" i="1" s="1"/>
  <c r="AL41" i="1"/>
  <c r="H41" i="1" s="1"/>
  <c r="E41" i="1" s="1"/>
  <c r="AL43" i="1"/>
  <c r="J43" i="1" s="1"/>
  <c r="AL45" i="1"/>
  <c r="AL47" i="1"/>
  <c r="AL49" i="1"/>
  <c r="AL12" i="1"/>
  <c r="I12" i="1" s="1"/>
  <c r="AL14" i="1"/>
  <c r="AL16" i="1"/>
  <c r="AL18" i="1"/>
  <c r="H18" i="1" s="1"/>
  <c r="E18" i="1" s="1"/>
  <c r="AL20" i="1"/>
  <c r="I20" i="1" s="1"/>
  <c r="AL22" i="1"/>
  <c r="H22" i="1" s="1"/>
  <c r="E22" i="1" s="1"/>
  <c r="AL24" i="1"/>
  <c r="AL26" i="1"/>
  <c r="H26" i="1" s="1"/>
  <c r="E26" i="1" s="1"/>
  <c r="AL28" i="1"/>
  <c r="I28" i="1" s="1"/>
  <c r="AL30" i="1"/>
  <c r="H30" i="1" s="1"/>
  <c r="E30" i="1" s="1"/>
  <c r="AL32" i="1"/>
  <c r="AL34" i="1"/>
  <c r="AL36" i="1"/>
  <c r="AL38" i="1"/>
  <c r="H38" i="1" s="1"/>
  <c r="E38" i="1" s="1"/>
  <c r="AL40" i="1"/>
  <c r="AL42" i="1"/>
  <c r="AL44" i="1"/>
  <c r="AL46" i="1"/>
  <c r="AL48" i="1"/>
  <c r="AL50" i="1"/>
  <c r="I19" i="2"/>
  <c r="AL48" i="2"/>
  <c r="AL50" i="2"/>
  <c r="G50" i="2" s="1"/>
  <c r="I22" i="2"/>
  <c r="I30" i="2"/>
  <c r="J40" i="2"/>
  <c r="I45" i="2"/>
  <c r="AL47" i="2"/>
  <c r="AL49" i="2"/>
  <c r="H49" i="2" s="1"/>
  <c r="E49" i="2" s="1"/>
  <c r="AL36" i="4"/>
  <c r="J36" i="4" s="1"/>
  <c r="AL50" i="4"/>
  <c r="AL49" i="4"/>
  <c r="AL38" i="4"/>
  <c r="J38" i="4" s="1"/>
  <c r="J34" i="4"/>
  <c r="AL34" i="4"/>
  <c r="I34" i="4" s="1"/>
  <c r="I36" i="4"/>
  <c r="I38" i="4"/>
  <c r="AL40" i="4"/>
  <c r="J40" i="4" s="1"/>
  <c r="AL42" i="4"/>
  <c r="J42" i="4" s="1"/>
  <c r="AL44" i="4"/>
  <c r="J44" i="4" s="1"/>
  <c r="AL46" i="4"/>
  <c r="J46" i="4" s="1"/>
  <c r="AL48" i="4"/>
  <c r="J48" i="4" s="1"/>
  <c r="AL35" i="4"/>
  <c r="J35" i="4" s="1"/>
  <c r="AL37" i="4"/>
  <c r="J37" i="4" s="1"/>
  <c r="AL39" i="4"/>
  <c r="G39" i="4" s="1"/>
  <c r="AL41" i="4"/>
  <c r="J41" i="4" s="1"/>
  <c r="AL43" i="4"/>
  <c r="J43" i="4" s="1"/>
  <c r="AL45" i="4"/>
  <c r="J45" i="4" s="1"/>
  <c r="AL47" i="4"/>
  <c r="J47" i="4" s="1"/>
  <c r="AL25" i="3"/>
  <c r="J25" i="3" s="1"/>
  <c r="AL33" i="3"/>
  <c r="J33" i="3" s="1"/>
  <c r="AL12" i="3"/>
  <c r="AL14" i="3"/>
  <c r="H14" i="3" s="1"/>
  <c r="E14" i="3" s="1"/>
  <c r="AL16" i="3"/>
  <c r="AL18" i="3"/>
  <c r="AL20" i="3"/>
  <c r="AL22" i="3"/>
  <c r="G22" i="3" s="1"/>
  <c r="AL27" i="3"/>
  <c r="J27" i="3" s="1"/>
  <c r="AL29" i="3"/>
  <c r="J29" i="3" s="1"/>
  <c r="AL31" i="3"/>
  <c r="J31" i="3" s="1"/>
  <c r="AL11" i="3"/>
  <c r="AL13" i="3"/>
  <c r="AL15" i="3"/>
  <c r="AL17" i="3"/>
  <c r="AL19" i="3"/>
  <c r="AL21" i="3"/>
  <c r="AL23" i="3"/>
  <c r="I23" i="3" s="1"/>
  <c r="AL24" i="3"/>
  <c r="J24" i="3" s="1"/>
  <c r="AL26" i="3"/>
  <c r="I26" i="3" s="1"/>
  <c r="AL28" i="3"/>
  <c r="J28" i="3" s="1"/>
  <c r="AL30" i="3"/>
  <c r="J30" i="3" s="1"/>
  <c r="AL32" i="3"/>
  <c r="J32" i="3" s="1"/>
  <c r="I28" i="2"/>
  <c r="AL43" i="2"/>
  <c r="J43" i="2" s="1"/>
  <c r="AL45" i="2"/>
  <c r="J45" i="2" s="1"/>
  <c r="AL11" i="2"/>
  <c r="AL40" i="2"/>
  <c r="I40" i="2" s="1"/>
  <c r="AL42" i="2"/>
  <c r="J42" i="2" s="1"/>
  <c r="AL44" i="2"/>
  <c r="J44" i="2" s="1"/>
  <c r="AL46" i="2"/>
  <c r="J46" i="2" s="1"/>
  <c r="H16" i="1"/>
  <c r="E16" i="1" s="1"/>
  <c r="G16" i="1"/>
  <c r="G22" i="1"/>
  <c r="H24" i="1"/>
  <c r="E24" i="1" s="1"/>
  <c r="G24" i="1"/>
  <c r="G30" i="1"/>
  <c r="H32" i="1"/>
  <c r="E32" i="1" s="1"/>
  <c r="G32" i="1"/>
  <c r="H36" i="1"/>
  <c r="E36" i="1" s="1"/>
  <c r="G36" i="1"/>
  <c r="H40" i="1"/>
  <c r="E40" i="1" s="1"/>
  <c r="G40" i="1"/>
  <c r="H44" i="1"/>
  <c r="E44" i="1" s="1"/>
  <c r="G44" i="1"/>
  <c r="H46" i="1"/>
  <c r="E46" i="1" s="1"/>
  <c r="G46" i="1"/>
  <c r="H48" i="1"/>
  <c r="E48" i="1" s="1"/>
  <c r="G48" i="1"/>
  <c r="H50" i="1"/>
  <c r="E50" i="1" s="1"/>
  <c r="G50" i="1"/>
  <c r="H12" i="1"/>
  <c r="E12" i="1" s="1"/>
  <c r="G12" i="1"/>
  <c r="H11" i="1"/>
  <c r="G11" i="1"/>
  <c r="H13" i="1"/>
  <c r="E13" i="1" s="1"/>
  <c r="G13" i="1"/>
  <c r="H15" i="1"/>
  <c r="E15" i="1" s="1"/>
  <c r="G15" i="1"/>
  <c r="G17" i="1"/>
  <c r="H21" i="1"/>
  <c r="E21" i="1" s="1"/>
  <c r="G23" i="1"/>
  <c r="G27" i="1"/>
  <c r="G29" i="1"/>
  <c r="G31" i="1"/>
  <c r="H33" i="1"/>
  <c r="E33" i="1" s="1"/>
  <c r="G33" i="1"/>
  <c r="G35" i="1"/>
  <c r="G37" i="1"/>
  <c r="H39" i="1"/>
  <c r="E39" i="1" s="1"/>
  <c r="G39" i="1"/>
  <c r="G41" i="1"/>
  <c r="H43" i="1"/>
  <c r="E43" i="1" s="1"/>
  <c r="G43" i="1"/>
  <c r="H45" i="1"/>
  <c r="E45" i="1" s="1"/>
  <c r="G45" i="1"/>
  <c r="H47" i="1"/>
  <c r="E47" i="1" s="1"/>
  <c r="G47" i="1"/>
  <c r="H49" i="1"/>
  <c r="E49" i="1" s="1"/>
  <c r="G49" i="1"/>
  <c r="AL12" i="2"/>
  <c r="J12" i="2" s="1"/>
  <c r="AL13" i="2"/>
  <c r="J13" i="2" s="1"/>
  <c r="AL14" i="2"/>
  <c r="J14" i="2" s="1"/>
  <c r="AL15" i="2"/>
  <c r="J15" i="2" s="1"/>
  <c r="AL16" i="2"/>
  <c r="J16" i="2" s="1"/>
  <c r="AL17" i="2"/>
  <c r="J17" i="2" s="1"/>
  <c r="AL18" i="2"/>
  <c r="J18" i="2" s="1"/>
  <c r="AL19" i="2"/>
  <c r="J19" i="2" s="1"/>
  <c r="AL20" i="2"/>
  <c r="J20" i="2" s="1"/>
  <c r="AL21" i="2"/>
  <c r="J21" i="2" s="1"/>
  <c r="AL22" i="2"/>
  <c r="J22" i="2" s="1"/>
  <c r="AL23" i="2"/>
  <c r="J23" i="2" s="1"/>
  <c r="AL24" i="2"/>
  <c r="J24" i="2" s="1"/>
  <c r="AL25" i="2"/>
  <c r="J25" i="2" s="1"/>
  <c r="AL26" i="2"/>
  <c r="J26" i="2" s="1"/>
  <c r="AL27" i="2"/>
  <c r="J27" i="2" s="1"/>
  <c r="AL28" i="2"/>
  <c r="J28" i="2" s="1"/>
  <c r="AL29" i="2"/>
  <c r="J29" i="2" s="1"/>
  <c r="AL30" i="2"/>
  <c r="J30" i="2" s="1"/>
  <c r="AL31" i="2"/>
  <c r="J31" i="2" s="1"/>
  <c r="AL32" i="2"/>
  <c r="J32" i="2" s="1"/>
  <c r="AL33" i="2"/>
  <c r="J33" i="2" s="1"/>
  <c r="AL34" i="2"/>
  <c r="J34" i="2" s="1"/>
  <c r="AL35" i="2"/>
  <c r="J35" i="2" s="1"/>
  <c r="AL36" i="2"/>
  <c r="J36" i="2" s="1"/>
  <c r="AL37" i="2"/>
  <c r="AL38" i="2"/>
  <c r="AL39" i="2"/>
  <c r="AL41" i="2"/>
  <c r="I41" i="2" s="1"/>
  <c r="G43" i="2"/>
  <c r="G45" i="2"/>
  <c r="H45" i="2"/>
  <c r="E45" i="2" s="1"/>
  <c r="G47" i="2"/>
  <c r="H47" i="2"/>
  <c r="E47" i="2" s="1"/>
  <c r="G49" i="2"/>
  <c r="G12" i="3"/>
  <c r="H12" i="3"/>
  <c r="E12" i="3" s="1"/>
  <c r="G14" i="3"/>
  <c r="G16" i="3"/>
  <c r="H16" i="3"/>
  <c r="E16" i="3" s="1"/>
  <c r="G18" i="3"/>
  <c r="H18" i="3"/>
  <c r="E18" i="3" s="1"/>
  <c r="G20" i="3"/>
  <c r="H20" i="3"/>
  <c r="E20" i="3" s="1"/>
  <c r="H22" i="3"/>
  <c r="E22" i="3" s="1"/>
  <c r="G40" i="2"/>
  <c r="H40" i="2"/>
  <c r="E40" i="2" s="1"/>
  <c r="G42" i="2"/>
  <c r="H44" i="2"/>
  <c r="E44" i="2" s="1"/>
  <c r="H46" i="2"/>
  <c r="E46" i="2" s="1"/>
  <c r="G48" i="2"/>
  <c r="H48" i="2"/>
  <c r="E48" i="2" s="1"/>
  <c r="H50" i="2"/>
  <c r="E50" i="2" s="1"/>
  <c r="G11" i="3"/>
  <c r="H11" i="3"/>
  <c r="G13" i="3"/>
  <c r="H13" i="3"/>
  <c r="E13" i="3" s="1"/>
  <c r="G15" i="3"/>
  <c r="H15" i="3"/>
  <c r="E15" i="3" s="1"/>
  <c r="G17" i="3"/>
  <c r="H17" i="3"/>
  <c r="E17" i="3" s="1"/>
  <c r="G19" i="3"/>
  <c r="H19" i="3"/>
  <c r="E19" i="3" s="1"/>
  <c r="G21" i="3"/>
  <c r="H21" i="3"/>
  <c r="E21" i="3" s="1"/>
  <c r="G23" i="3"/>
  <c r="H23" i="3"/>
  <c r="E23" i="3" s="1"/>
  <c r="H24" i="3"/>
  <c r="E24" i="3" s="1"/>
  <c r="G24" i="3"/>
  <c r="G25" i="3"/>
  <c r="G26" i="3"/>
  <c r="H27" i="3"/>
  <c r="E27" i="3" s="1"/>
  <c r="G27" i="3"/>
  <c r="H29" i="3"/>
  <c r="E29" i="3" s="1"/>
  <c r="G29" i="3"/>
  <c r="H31" i="3"/>
  <c r="E31" i="3" s="1"/>
  <c r="H33" i="3"/>
  <c r="E33" i="3" s="1"/>
  <c r="G33" i="3"/>
  <c r="H28" i="3"/>
  <c r="E28" i="3" s="1"/>
  <c r="G30" i="3"/>
  <c r="H32" i="3"/>
  <c r="E32" i="3" s="1"/>
  <c r="AL34" i="3"/>
  <c r="J34" i="3" s="1"/>
  <c r="AL35" i="3"/>
  <c r="J35" i="3" s="1"/>
  <c r="AL36" i="3"/>
  <c r="J36" i="3" s="1"/>
  <c r="AL37" i="3"/>
  <c r="J37" i="3" s="1"/>
  <c r="AL38" i="3"/>
  <c r="J38" i="3" s="1"/>
  <c r="AL39" i="3"/>
  <c r="J39" i="3" s="1"/>
  <c r="AL40" i="3"/>
  <c r="J40" i="3" s="1"/>
  <c r="AL41" i="3"/>
  <c r="J41" i="3" s="1"/>
  <c r="AL42" i="3"/>
  <c r="J42" i="3" s="1"/>
  <c r="AL43" i="3"/>
  <c r="J43" i="3" s="1"/>
  <c r="AL44" i="3"/>
  <c r="J44" i="3" s="1"/>
  <c r="AL45" i="3"/>
  <c r="J45" i="3" s="1"/>
  <c r="AL46" i="3"/>
  <c r="AL47" i="3"/>
  <c r="AL48" i="3"/>
  <c r="AL49" i="3"/>
  <c r="AL50" i="3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H34" i="4"/>
  <c r="E34" i="4" s="1"/>
  <c r="G34" i="4"/>
  <c r="H35" i="4"/>
  <c r="E35" i="4" s="1"/>
  <c r="G35" i="4"/>
  <c r="H36" i="4"/>
  <c r="E36" i="4" s="1"/>
  <c r="G36" i="4"/>
  <c r="H38" i="4"/>
  <c r="E38" i="4" s="1"/>
  <c r="G38" i="4"/>
  <c r="G40" i="4"/>
  <c r="H40" i="4"/>
  <c r="E40" i="4" s="1"/>
  <c r="H42" i="4"/>
  <c r="E42" i="4" s="1"/>
  <c r="G44" i="4"/>
  <c r="H44" i="4"/>
  <c r="E44" i="4" s="1"/>
  <c r="G46" i="4"/>
  <c r="H46" i="4"/>
  <c r="E46" i="4" s="1"/>
  <c r="G48" i="4"/>
  <c r="H48" i="4"/>
  <c r="E48" i="4" s="1"/>
  <c r="G50" i="4"/>
  <c r="H50" i="4"/>
  <c r="E50" i="4" s="1"/>
  <c r="G41" i="4"/>
  <c r="H41" i="4"/>
  <c r="E41" i="4" s="1"/>
  <c r="G43" i="4"/>
  <c r="H43" i="4"/>
  <c r="E43" i="4" s="1"/>
  <c r="G45" i="4"/>
  <c r="H45" i="4"/>
  <c r="E45" i="4" s="1"/>
  <c r="G47" i="4"/>
  <c r="H47" i="4"/>
  <c r="E47" i="4" s="1"/>
  <c r="G49" i="4"/>
  <c r="H49" i="4"/>
  <c r="E49" i="4" s="1"/>
  <c r="H42" i="1" l="1"/>
  <c r="E42" i="1" s="1"/>
  <c r="I42" i="1"/>
  <c r="J40" i="1"/>
  <c r="I40" i="1"/>
  <c r="J38" i="1"/>
  <c r="G38" i="1"/>
  <c r="I38" i="1"/>
  <c r="H37" i="1"/>
  <c r="E37" i="1" s="1"/>
  <c r="I37" i="1"/>
  <c r="J37" i="1"/>
  <c r="H27" i="1"/>
  <c r="E27" i="1" s="1"/>
  <c r="J27" i="1"/>
  <c r="H28" i="1"/>
  <c r="E28" i="1" s="1"/>
  <c r="G28" i="1"/>
  <c r="J28" i="1"/>
  <c r="H25" i="1"/>
  <c r="E25" i="1" s="1"/>
  <c r="I25" i="1"/>
  <c r="G25" i="1"/>
  <c r="H19" i="1"/>
  <c r="E19" i="1" s="1"/>
  <c r="J19" i="1"/>
  <c r="I19" i="1"/>
  <c r="H17" i="1"/>
  <c r="E17" i="1" s="1"/>
  <c r="I17" i="1"/>
  <c r="J44" i="1"/>
  <c r="I44" i="1"/>
  <c r="H34" i="1"/>
  <c r="E34" i="1" s="1"/>
  <c r="I34" i="1"/>
  <c r="I33" i="1"/>
  <c r="J33" i="1"/>
  <c r="H29" i="1"/>
  <c r="E29" i="1" s="1"/>
  <c r="I29" i="1"/>
  <c r="G21" i="1"/>
  <c r="I21" i="1"/>
  <c r="G20" i="1"/>
  <c r="H20" i="1"/>
  <c r="E20" i="1" s="1"/>
  <c r="J20" i="1"/>
  <c r="H14" i="1"/>
  <c r="E14" i="1" s="1"/>
  <c r="J14" i="1"/>
  <c r="I14" i="1"/>
  <c r="G42" i="1"/>
  <c r="G34" i="1"/>
  <c r="G26" i="1"/>
  <c r="G18" i="1"/>
  <c r="G14" i="1"/>
  <c r="J39" i="2"/>
  <c r="I39" i="2"/>
  <c r="J37" i="2"/>
  <c r="I37" i="2"/>
  <c r="H11" i="2"/>
  <c r="J11" i="2"/>
  <c r="I43" i="2"/>
  <c r="I35" i="2"/>
  <c r="I15" i="2"/>
  <c r="I17" i="2"/>
  <c r="I46" i="2"/>
  <c r="I31" i="2"/>
  <c r="I23" i="2"/>
  <c r="G46" i="2"/>
  <c r="H42" i="2"/>
  <c r="E42" i="2" s="1"/>
  <c r="H43" i="2"/>
  <c r="E43" i="2" s="1"/>
  <c r="I42" i="2"/>
  <c r="I25" i="2"/>
  <c r="I36" i="2"/>
  <c r="I34" i="2"/>
  <c r="J41" i="2"/>
  <c r="I33" i="2"/>
  <c r="I26" i="2"/>
  <c r="I20" i="2"/>
  <c r="I11" i="2"/>
  <c r="I27" i="2"/>
  <c r="I21" i="2"/>
  <c r="I16" i="2"/>
  <c r="I12" i="2"/>
  <c r="J23" i="3"/>
  <c r="I33" i="3"/>
  <c r="I24" i="3"/>
  <c r="I27" i="3"/>
  <c r="I35" i="3"/>
  <c r="G37" i="4"/>
  <c r="G42" i="4"/>
  <c r="H37" i="4"/>
  <c r="E37" i="4" s="1"/>
  <c r="I47" i="4"/>
  <c r="I43" i="4"/>
  <c r="I46" i="4"/>
  <c r="I45" i="4"/>
  <c r="I48" i="4"/>
  <c r="I44" i="4"/>
  <c r="I32" i="4"/>
  <c r="J32" i="4"/>
  <c r="I30" i="4"/>
  <c r="J30" i="4"/>
  <c r="I28" i="4"/>
  <c r="J28" i="4"/>
  <c r="I26" i="4"/>
  <c r="J26" i="4"/>
  <c r="I24" i="4"/>
  <c r="J24" i="4"/>
  <c r="I22" i="4"/>
  <c r="J22" i="4"/>
  <c r="I20" i="4"/>
  <c r="J20" i="4"/>
  <c r="I18" i="4"/>
  <c r="J18" i="4"/>
  <c r="I16" i="4"/>
  <c r="J16" i="4"/>
  <c r="I14" i="4"/>
  <c r="J14" i="4"/>
  <c r="I12" i="4"/>
  <c r="J12" i="4"/>
  <c r="H39" i="4"/>
  <c r="E39" i="4" s="1"/>
  <c r="J39" i="4"/>
  <c r="I41" i="4"/>
  <c r="I37" i="4"/>
  <c r="I42" i="4"/>
  <c r="I33" i="4"/>
  <c r="J33" i="4"/>
  <c r="I31" i="4"/>
  <c r="J31" i="4"/>
  <c r="I29" i="4"/>
  <c r="J29" i="4"/>
  <c r="I27" i="4"/>
  <c r="J27" i="4"/>
  <c r="I25" i="4"/>
  <c r="J25" i="4"/>
  <c r="I23" i="4"/>
  <c r="J23" i="4"/>
  <c r="I21" i="4"/>
  <c r="J21" i="4"/>
  <c r="I19" i="4"/>
  <c r="J19" i="4"/>
  <c r="I17" i="4"/>
  <c r="J17" i="4"/>
  <c r="I15" i="4"/>
  <c r="J15" i="4"/>
  <c r="I13" i="4"/>
  <c r="J13" i="4"/>
  <c r="I11" i="4"/>
  <c r="J11" i="4"/>
  <c r="I39" i="4"/>
  <c r="I35" i="4"/>
  <c r="I40" i="4"/>
  <c r="H30" i="3"/>
  <c r="E30" i="3" s="1"/>
  <c r="I48" i="3"/>
  <c r="J48" i="3"/>
  <c r="I47" i="3"/>
  <c r="J47" i="3"/>
  <c r="I46" i="3"/>
  <c r="J46" i="3"/>
  <c r="I45" i="3"/>
  <c r="I44" i="3"/>
  <c r="I43" i="3"/>
  <c r="I42" i="3"/>
  <c r="I41" i="3"/>
  <c r="I40" i="3"/>
  <c r="I39" i="3"/>
  <c r="I38" i="3"/>
  <c r="I37" i="3"/>
  <c r="I36" i="3"/>
  <c r="I34" i="3"/>
  <c r="G32" i="3"/>
  <c r="I32" i="3"/>
  <c r="G31" i="3"/>
  <c r="I31" i="3"/>
  <c r="I30" i="3"/>
  <c r="I29" i="3"/>
  <c r="G28" i="3"/>
  <c r="I28" i="3"/>
  <c r="H26" i="3"/>
  <c r="E26" i="3" s="1"/>
  <c r="J26" i="3"/>
  <c r="H25" i="3"/>
  <c r="E25" i="3" s="1"/>
  <c r="I25" i="3"/>
  <c r="I22" i="3"/>
  <c r="J22" i="3"/>
  <c r="I21" i="3"/>
  <c r="J21" i="3"/>
  <c r="I20" i="3"/>
  <c r="J20" i="3"/>
  <c r="I19" i="3"/>
  <c r="J19" i="3"/>
  <c r="I18" i="3"/>
  <c r="J18" i="3"/>
  <c r="I17" i="3"/>
  <c r="J17" i="3"/>
  <c r="I16" i="3"/>
  <c r="J16" i="3"/>
  <c r="I15" i="3"/>
  <c r="J15" i="3"/>
  <c r="I14" i="3"/>
  <c r="J14" i="3"/>
  <c r="I13" i="3"/>
  <c r="J13" i="3"/>
  <c r="I12" i="3"/>
  <c r="J12" i="3"/>
  <c r="I11" i="3"/>
  <c r="J11" i="3"/>
  <c r="I24" i="2"/>
  <c r="I14" i="2"/>
  <c r="G44" i="2"/>
  <c r="I44" i="2"/>
  <c r="I38" i="2"/>
  <c r="J38" i="2"/>
  <c r="I32" i="2"/>
  <c r="I13" i="2"/>
  <c r="I18" i="2"/>
  <c r="I29" i="2"/>
  <c r="G11" i="2"/>
  <c r="H30" i="4"/>
  <c r="E30" i="4" s="1"/>
  <c r="G30" i="4"/>
  <c r="H26" i="4"/>
  <c r="E26" i="4" s="1"/>
  <c r="G26" i="4"/>
  <c r="H22" i="4"/>
  <c r="E22" i="4" s="1"/>
  <c r="G22" i="4"/>
  <c r="H18" i="4"/>
  <c r="E18" i="4" s="1"/>
  <c r="G18" i="4"/>
  <c r="H14" i="4"/>
  <c r="E14" i="4" s="1"/>
  <c r="G14" i="4"/>
  <c r="H50" i="3"/>
  <c r="E50" i="3" s="1"/>
  <c r="G50" i="3"/>
  <c r="H46" i="3"/>
  <c r="E46" i="3" s="1"/>
  <c r="G46" i="3"/>
  <c r="H42" i="3"/>
  <c r="E42" i="3" s="1"/>
  <c r="G42" i="3"/>
  <c r="G38" i="3"/>
  <c r="H38" i="3"/>
  <c r="E38" i="3" s="1"/>
  <c r="G36" i="3"/>
  <c r="H36" i="3"/>
  <c r="E36" i="3" s="1"/>
  <c r="G34" i="3"/>
  <c r="H34" i="3"/>
  <c r="E34" i="3" s="1"/>
  <c r="H33" i="4"/>
  <c r="E33" i="4" s="1"/>
  <c r="G33" i="4"/>
  <c r="H31" i="4"/>
  <c r="E31" i="4" s="1"/>
  <c r="G31" i="4"/>
  <c r="H29" i="4"/>
  <c r="E29" i="4" s="1"/>
  <c r="G29" i="4"/>
  <c r="H27" i="4"/>
  <c r="E27" i="4" s="1"/>
  <c r="G27" i="4"/>
  <c r="H25" i="4"/>
  <c r="E25" i="4" s="1"/>
  <c r="G25" i="4"/>
  <c r="H23" i="4"/>
  <c r="E23" i="4" s="1"/>
  <c r="G23" i="4"/>
  <c r="H21" i="4"/>
  <c r="E21" i="4" s="1"/>
  <c r="G21" i="4"/>
  <c r="H19" i="4"/>
  <c r="E19" i="4" s="1"/>
  <c r="G19" i="4"/>
  <c r="H17" i="4"/>
  <c r="E17" i="4" s="1"/>
  <c r="G17" i="4"/>
  <c r="H15" i="4"/>
  <c r="E15" i="4" s="1"/>
  <c r="G15" i="4"/>
  <c r="H13" i="4"/>
  <c r="E13" i="4" s="1"/>
  <c r="G13" i="4"/>
  <c r="H11" i="4"/>
  <c r="G11" i="4"/>
  <c r="H49" i="3"/>
  <c r="E49" i="3" s="1"/>
  <c r="G49" i="3"/>
  <c r="H47" i="3"/>
  <c r="E47" i="3" s="1"/>
  <c r="G47" i="3"/>
  <c r="H45" i="3"/>
  <c r="E45" i="3" s="1"/>
  <c r="G45" i="3"/>
  <c r="H43" i="3"/>
  <c r="E43" i="3" s="1"/>
  <c r="G43" i="3"/>
  <c r="G41" i="3"/>
  <c r="H41" i="3"/>
  <c r="E41" i="3" s="1"/>
  <c r="G39" i="3"/>
  <c r="H39" i="3"/>
  <c r="E39" i="3" s="1"/>
  <c r="G37" i="3"/>
  <c r="H37" i="3"/>
  <c r="E37" i="3" s="1"/>
  <c r="G35" i="3"/>
  <c r="H35" i="3"/>
  <c r="E35" i="3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1" i="2"/>
  <c r="H31" i="2"/>
  <c r="E31" i="2" s="1"/>
  <c r="G29" i="2"/>
  <c r="H29" i="2"/>
  <c r="E29" i="2" s="1"/>
  <c r="G27" i="2"/>
  <c r="H27" i="2"/>
  <c r="E27" i="2" s="1"/>
  <c r="G25" i="2"/>
  <c r="H25" i="2"/>
  <c r="E25" i="2" s="1"/>
  <c r="G23" i="2"/>
  <c r="H23" i="2"/>
  <c r="E23" i="2" s="1"/>
  <c r="G21" i="2"/>
  <c r="H21" i="2"/>
  <c r="E21" i="2" s="1"/>
  <c r="G19" i="2"/>
  <c r="H19" i="2"/>
  <c r="E19" i="2" s="1"/>
  <c r="G17" i="2"/>
  <c r="H17" i="2"/>
  <c r="E17" i="2" s="1"/>
  <c r="G15" i="2"/>
  <c r="H15" i="2"/>
  <c r="E15" i="2" s="1"/>
  <c r="G13" i="2"/>
  <c r="H13" i="2"/>
  <c r="E13" i="2" s="1"/>
  <c r="H32" i="4"/>
  <c r="E32" i="4" s="1"/>
  <c r="G32" i="4"/>
  <c r="H28" i="4"/>
  <c r="E28" i="4" s="1"/>
  <c r="G28" i="4"/>
  <c r="H24" i="4"/>
  <c r="E24" i="4" s="1"/>
  <c r="G24" i="4"/>
  <c r="H20" i="4"/>
  <c r="E20" i="4" s="1"/>
  <c r="G20" i="4"/>
  <c r="H16" i="4"/>
  <c r="E16" i="4" s="1"/>
  <c r="G16" i="4"/>
  <c r="H12" i="4"/>
  <c r="E12" i="4" s="1"/>
  <c r="G12" i="4"/>
  <c r="H48" i="3"/>
  <c r="E48" i="3" s="1"/>
  <c r="G48" i="3"/>
  <c r="H44" i="3"/>
  <c r="E44" i="3" s="1"/>
  <c r="G44" i="3"/>
  <c r="G40" i="3"/>
  <c r="H40" i="3"/>
  <c r="E40" i="3" s="1"/>
  <c r="E11" i="3"/>
  <c r="G41" i="2"/>
  <c r="H41" i="2"/>
  <c r="E41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G26" i="2"/>
  <c r="H26" i="2"/>
  <c r="E26" i="2" s="1"/>
  <c r="G24" i="2"/>
  <c r="H24" i="2"/>
  <c r="E24" i="2" s="1"/>
  <c r="G22" i="2"/>
  <c r="H22" i="2"/>
  <c r="E22" i="2" s="1"/>
  <c r="G20" i="2"/>
  <c r="H20" i="2"/>
  <c r="E20" i="2" s="1"/>
  <c r="G18" i="2"/>
  <c r="H18" i="2"/>
  <c r="E18" i="2" s="1"/>
  <c r="G16" i="2"/>
  <c r="H16" i="2"/>
  <c r="E16" i="2" s="1"/>
  <c r="G14" i="2"/>
  <c r="H14" i="2"/>
  <c r="E14" i="2" s="1"/>
  <c r="G12" i="2"/>
  <c r="H12" i="2"/>
  <c r="E12" i="2" s="1"/>
  <c r="E11" i="1"/>
  <c r="E11" i="2"/>
  <c r="I54" i="1" l="1"/>
  <c r="I53" i="1"/>
  <c r="I52" i="1"/>
  <c r="I54" i="3"/>
  <c r="I53" i="3"/>
  <c r="I54" i="2"/>
  <c r="I52" i="3"/>
  <c r="I52" i="2"/>
  <c r="I53" i="2"/>
  <c r="I53" i="4"/>
  <c r="I54" i="4"/>
  <c r="I52" i="4"/>
  <c r="E11" i="4"/>
</calcChain>
</file>

<file path=xl/sharedStrings.xml><?xml version="1.0" encoding="utf-8"?>
<sst xmlns="http://schemas.openxmlformats.org/spreadsheetml/2006/main" count="756" uniqueCount="202">
  <si>
    <t>DAFTAR NILAI SISWA SMAN 9 SEMARANG SEMESTER GENAP TAHUN PELAJARAN 2016/2017</t>
  </si>
  <si>
    <t>Guru :</t>
  </si>
  <si>
    <t>Dra. Sri Sulistyowati</t>
  </si>
  <si>
    <t>Kelas [nama-kelas]</t>
  </si>
  <si>
    <t>Kelas XII-IPA 1</t>
  </si>
  <si>
    <t>GENAP</t>
  </si>
  <si>
    <t>Mapel :</t>
  </si>
  <si>
    <t>Biologi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</si>
  <si>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</si>
  <si>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</si>
  <si>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</si>
  <si>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</si>
  <si>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</si>
  <si>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</si>
  <si>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</si>
  <si>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</si>
  <si>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</si>
  <si>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</si>
  <si>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</si>
  <si>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</si>
  <si>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</si>
  <si>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</si>
  <si>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</si>
  <si>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</si>
  <si>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</si>
  <si>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</si>
  <si>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</si>
  <si>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</si>
  <si>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</si>
  <si>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</si>
  <si>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</si>
  <si>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</si>
  <si>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</si>
  <si>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</si>
  <si>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</si>
  <si>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</si>
  <si>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</si>
  <si>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</si>
  <si>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</si>
  <si>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</si>
  <si>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</si>
  <si>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</si>
  <si>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</si>
  <si>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</si>
  <si>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</si>
  <si>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</si>
  <si>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</si>
  <si>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</si>
  <si>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</si>
  <si>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</si>
  <si>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</si>
  <si>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</si>
  <si>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</si>
  <si>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</si>
  <si>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</si>
  <si>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</si>
  <si>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</si>
  <si>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</si>
  <si>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</si>
  <si>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</si>
  <si>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</si>
  <si>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</si>
  <si>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</si>
  <si>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</si>
  <si>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</si>
  <si>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</si>
  <si>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</si>
  <si>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</si>
  <si>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</si>
  <si>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</si>
  <si>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</si>
  <si>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</si>
  <si>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</si>
  <si>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</si>
  <si>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</si>
  <si>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</si>
  <si>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</si>
  <si>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</si>
  <si>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</si>
  <si>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</si>
  <si>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</si>
  <si>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</si>
  <si>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</si>
  <si>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</si>
  <si>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</si>
  <si>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</si>
  <si>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</si>
  <si>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</si>
  <si>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</si>
  <si>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</si>
  <si>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19641119 199512 2 001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</si>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</sst>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1" fillId="2" borderId="0"/>
  </cellStyleXfs>
  <cellXfs count="111">
    <xf numFmtId="0" fontId="0" fillId="2" borderId="0" xfId="0" applyFill="1"/>
    <xf numFmtId="0" fontId="2" fillId="2" borderId="1" xfId="0" applyFont="1" applyFill="1" applyBorder="1" applyAlignment="1" applyProtection="1">
      <alignment horizontal="right"/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2" fillId="2" borderId="3" xfId="0" applyFont="1" applyFill="1" applyBorder="1" applyAlignment="1" applyProtection="1">
      <alignment horizontal="right"/>
      <protection locked="0"/>
    </xf>
    <xf numFmtId="0" fontId="2" fillId="2" borderId="4" xfId="0" applyFont="1" applyFill="1" applyBorder="1" applyAlignment="1" applyProtection="1">
      <alignment horizontal="right"/>
      <protection locked="0"/>
    </xf>
    <xf numFmtId="0" fontId="2" fillId="2" borderId="5" xfId="0" applyFont="1" applyFill="1" applyBorder="1" applyAlignment="1" applyProtection="1">
      <alignment horizontal="right"/>
      <protection locked="0"/>
    </xf>
    <xf numFmtId="0" fontId="2" fillId="2" borderId="6" xfId="0" applyFont="1" applyFill="1" applyBorder="1" applyAlignment="1" applyProtection="1">
      <alignment horizontal="right"/>
      <protection locked="0"/>
    </xf>
    <xf numFmtId="0" fontId="2" fillId="2" borderId="7" xfId="0" applyFont="1" applyFill="1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3" fillId="3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left"/>
    </xf>
    <xf numFmtId="0" fontId="4" fillId="4" borderId="2" xfId="0" applyFont="1" applyFill="1" applyBorder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6" borderId="0" xfId="0" applyFont="1" applyFill="1" applyAlignment="1" applyProtection="1">
      <alignment horizontal="left"/>
    </xf>
    <xf numFmtId="0" fontId="7" fillId="2" borderId="0" xfId="0" applyFont="1" applyFill="1" applyAlignment="1" applyProtection="1">
      <alignment vertical="center"/>
    </xf>
    <xf numFmtId="0" fontId="7" fillId="2" borderId="0" xfId="0" applyFont="1" applyFill="1" applyAlignment="1" applyProtection="1">
      <alignment shrinkToFit="1"/>
    </xf>
    <xf numFmtId="0" fontId="5" fillId="2" borderId="0" xfId="0" applyFont="1" applyFill="1" applyProtection="1"/>
    <xf numFmtId="0" fontId="8" fillId="2" borderId="13" xfId="0" applyFont="1" applyFill="1" applyBorder="1" applyAlignment="1" applyProtection="1">
      <alignment horizontal="center" vertical="center" wrapTex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5" fillId="2" borderId="0" xfId="0" applyFont="1" applyFill="1" applyAlignment="1" applyProtection="1">
      <alignment horizontal="center"/>
    </xf>
    <xf numFmtId="0" fontId="11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3" fillId="2" borderId="0" xfId="0" applyFont="1" applyFill="1" applyAlignment="1" applyProtection="1">
      <alignment vertical="center"/>
    </xf>
    <xf numFmtId="0" fontId="11" fillId="9" borderId="2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0" xfId="0" applyFont="1" applyFill="1" applyAlignment="1" applyProtection="1">
      <alignment horizontal="center" vertical="center"/>
    </xf>
    <xf numFmtId="0" fontId="4" fillId="2" borderId="16" xfId="0" applyFont="1" applyFill="1" applyBorder="1" applyProtection="1"/>
    <xf numFmtId="0" fontId="10" fillId="2" borderId="0" xfId="0" applyFont="1" applyFill="1" applyAlignment="1" applyProtection="1">
      <alignment vertical="top" shrinkToFit="1"/>
    </xf>
    <xf numFmtId="0" fontId="6" fillId="2" borderId="18" xfId="0" applyFont="1" applyFill="1" applyBorder="1" applyAlignment="1" applyProtection="1">
      <alignment horizontal="center" vertical="center"/>
    </xf>
    <xf numFmtId="0" fontId="6" fillId="2" borderId="13" xfId="0" applyFont="1" applyFill="1" applyBorder="1" applyAlignment="1" applyProtection="1">
      <alignment horizontal="center" vertical="center"/>
    </xf>
    <xf numFmtId="0" fontId="6" fillId="4" borderId="12" xfId="0" applyFont="1" applyFill="1" applyBorder="1" applyAlignment="1" applyProtection="1">
      <alignment vertical="center" wrapText="1"/>
    </xf>
    <xf numFmtId="0" fontId="6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4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right"/>
    </xf>
    <xf numFmtId="0" fontId="4" fillId="11" borderId="22" xfId="0" applyFont="1" applyFill="1" applyBorder="1" applyAlignment="1" applyProtection="1">
      <alignment horizontal="center" vertical="center" wrapText="1"/>
    </xf>
    <xf numFmtId="0" fontId="4" fillId="11" borderId="9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right"/>
    </xf>
    <xf numFmtId="0" fontId="4" fillId="11" borderId="9" xfId="0" applyFont="1" applyFill="1" applyBorder="1" applyAlignment="1" applyProtection="1">
      <alignment horizontal="center" vertical="center"/>
    </xf>
    <xf numFmtId="0" fontId="4" fillId="11" borderId="14" xfId="0" applyFont="1" applyFill="1" applyBorder="1" applyAlignment="1" applyProtection="1">
      <alignment vertical="center" wrapText="1"/>
    </xf>
    <xf numFmtId="0" fontId="4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4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7" fillId="2" borderId="2" xfId="0" applyFont="1" applyFill="1" applyBorder="1" applyAlignment="1" applyProtection="1">
      <alignment shrinkToFit="1"/>
      <protection locked="0"/>
    </xf>
    <xf numFmtId="0" fontId="1" fillId="2" borderId="0" xfId="1" applyProtection="1"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horizontal="left"/>
    </xf>
    <xf numFmtId="0" fontId="6" fillId="4" borderId="14" xfId="0" applyFont="1" applyFill="1" applyBorder="1" applyAlignment="1" applyProtection="1">
      <alignment horizontal="center" vertical="center" wrapText="1"/>
    </xf>
    <xf numFmtId="0" fontId="6" fillId="4" borderId="17" xfId="0" applyFont="1" applyFill="1" applyBorder="1" applyAlignment="1" applyProtection="1">
      <alignment horizontal="center" vertical="center" wrapText="1"/>
    </xf>
    <xf numFmtId="0" fontId="6" fillId="11" borderId="2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11" fillId="11" borderId="2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 wrapText="1"/>
    </xf>
    <xf numFmtId="0" fontId="4" fillId="11" borderId="6" xfId="0" applyFont="1" applyFill="1" applyBorder="1" applyAlignment="1" applyProtection="1">
      <alignment horizontal="center" vertical="center"/>
    </xf>
    <xf numFmtId="0" fontId="4" fillId="11" borderId="2" xfId="0" applyFont="1" applyFill="1" applyBorder="1" applyAlignment="1" applyProtection="1">
      <alignment horizontal="center" vertical="center"/>
    </xf>
    <xf numFmtId="0" fontId="4" fillId="11" borderId="20" xfId="0" applyFont="1" applyFill="1" applyBorder="1" applyAlignment="1" applyProtection="1">
      <alignment horizontal="center"/>
    </xf>
    <xf numFmtId="0" fontId="4" fillId="11" borderId="23" xfId="0" applyFont="1" applyFill="1" applyBorder="1" applyAlignment="1" applyProtection="1">
      <alignment horizontal="center"/>
    </xf>
    <xf numFmtId="0" fontId="4" fillId="11" borderId="26" xfId="0" applyFont="1" applyFill="1" applyBorder="1" applyAlignment="1" applyProtection="1">
      <alignment horizontal="center"/>
    </xf>
    <xf numFmtId="0" fontId="4" fillId="11" borderId="27" xfId="0" applyFont="1" applyFill="1" applyBorder="1" applyAlignment="1" applyProtection="1">
      <alignment horizontal="center"/>
    </xf>
    <xf numFmtId="0" fontId="4" fillId="11" borderId="14" xfId="0" applyFont="1" applyFill="1" applyBorder="1" applyAlignment="1" applyProtection="1">
      <alignment horizontal="center" vertical="center" wrapText="1"/>
    </xf>
    <xf numFmtId="0" fontId="4" fillId="11" borderId="11" xfId="0" applyFont="1" applyFill="1" applyBorder="1" applyAlignment="1" applyProtection="1">
      <alignment horizontal="center" vertical="center" wrapText="1"/>
    </xf>
    <xf numFmtId="0" fontId="4" fillId="11" borderId="21" xfId="0" applyFont="1" applyFill="1" applyBorder="1" applyAlignment="1" applyProtection="1">
      <alignment horizontal="center"/>
    </xf>
    <xf numFmtId="0" fontId="4" fillId="11" borderId="24" xfId="0" applyFont="1" applyFill="1" applyBorder="1" applyAlignment="1" applyProtection="1">
      <alignment horizontal="center"/>
    </xf>
    <xf numFmtId="0" fontId="4" fillId="11" borderId="9" xfId="0" applyFont="1" applyFill="1" applyBorder="1" applyAlignment="1" applyProtection="1">
      <alignment horizontal="center" vertical="center"/>
    </xf>
    <xf numFmtId="0" fontId="4" fillId="11" borderId="22" xfId="0" applyFont="1" applyFill="1" applyBorder="1" applyAlignment="1" applyProtection="1">
      <alignment horizontal="center" vertical="center"/>
    </xf>
    <xf numFmtId="0" fontId="4" fillId="11" borderId="29" xfId="0" applyFont="1" applyFill="1" applyBorder="1" applyAlignment="1" applyProtection="1">
      <alignment horizontal="center" vertical="center" wrapText="1"/>
    </xf>
    <xf numFmtId="0" fontId="4" fillId="11" borderId="30" xfId="0" applyFont="1" applyFill="1" applyBorder="1" applyAlignment="1" applyProtection="1">
      <alignment horizontal="center" vertical="center" wrapText="1"/>
    </xf>
    <xf numFmtId="0" fontId="4" fillId="11" borderId="28" xfId="0" applyFont="1" applyFill="1" applyBorder="1" applyAlignment="1" applyProtection="1">
      <alignment horizontal="center"/>
    </xf>
    <xf numFmtId="0" fontId="6" fillId="5" borderId="9" xfId="0" applyFont="1" applyFill="1" applyBorder="1" applyAlignment="1" applyProtection="1">
      <alignment horizontal="center" vertical="center" wrapText="1"/>
    </xf>
    <xf numFmtId="0" fontId="6" fillId="5" borderId="10" xfId="0" applyFont="1" applyFill="1" applyBorder="1" applyAlignment="1" applyProtection="1">
      <alignment horizontal="center" vertical="center" wrapText="1"/>
    </xf>
    <xf numFmtId="0" fontId="6" fillId="7" borderId="11" xfId="0" applyFont="1" applyFill="1" applyBorder="1" applyAlignment="1" applyProtection="1">
      <alignment horizontal="center" vertical="center" wrapText="1"/>
    </xf>
    <xf numFmtId="0" fontId="6" fillId="7" borderId="12" xfId="0" applyFont="1" applyFill="1" applyBorder="1" applyAlignment="1" applyProtection="1">
      <alignment horizontal="center" vertical="center" wrapText="1"/>
    </xf>
    <xf numFmtId="0" fontId="6" fillId="5" borderId="9" xfId="0" applyFont="1" applyFill="1" applyBorder="1" applyAlignment="1" applyProtection="1">
      <alignment horizontal="center" vertical="center" shrinkToFit="1"/>
    </xf>
    <xf numFmtId="0" fontId="6" fillId="5" borderId="10" xfId="0" applyFont="1" applyFill="1" applyBorder="1" applyAlignment="1" applyProtection="1">
      <alignment horizontal="center" vertical="center" shrinkToFi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13" xfId="0" applyFont="1" applyFill="1" applyBorder="1" applyAlignment="1" applyProtection="1">
      <alignment horizontal="center" vertical="center" wrapText="1"/>
    </xf>
    <xf numFmtId="0" fontId="12" fillId="4" borderId="14" xfId="0" applyFont="1" applyFill="1" applyBorder="1" applyAlignment="1" applyProtection="1">
      <alignment horizontal="center" vertical="center" wrapText="1"/>
    </xf>
    <xf numFmtId="0" fontId="12" fillId="4" borderId="15" xfId="0" applyFont="1" applyFill="1" applyBorder="1" applyAlignment="1" applyProtection="1">
      <alignment horizontal="center" vertical="center" wrapText="1"/>
    </xf>
    <xf numFmtId="0" fontId="12" fillId="4" borderId="17" xfId="0" applyFont="1" applyFill="1" applyBorder="1" applyAlignment="1" applyProtection="1">
      <alignment horizontal="center" vertical="center" wrapText="1"/>
    </xf>
    <xf numFmtId="0" fontId="6" fillId="10" borderId="13" xfId="0" applyFont="1" applyFill="1" applyBorder="1" applyAlignment="1" applyProtection="1">
      <alignment horizontal="center" vertical="center" wrapText="1"/>
    </xf>
    <xf numFmtId="0" fontId="6" fillId="8" borderId="2" xfId="0" applyFont="1" applyFill="1" applyBorder="1" applyAlignment="1" applyProtection="1">
      <alignment horizontal="center" vertical="center" wrapText="1"/>
    </xf>
    <xf numFmtId="0" fontId="6" fillId="9" borderId="2" xfId="0" applyFont="1" applyFill="1" applyBorder="1" applyAlignment="1" applyProtection="1">
      <alignment horizontal="center" vertical="center" wrapText="1"/>
    </xf>
    <xf numFmtId="0" fontId="6" fillId="4" borderId="13" xfId="0" applyFont="1" applyFill="1" applyBorder="1" applyAlignment="1" applyProtection="1">
      <alignment horizontal="center" vertical="center"/>
    </xf>
    <xf numFmtId="0" fontId="4" fillId="10" borderId="37" xfId="0" applyFont="1" applyFill="1" applyBorder="1" applyAlignment="1" applyProtection="1">
      <alignment horizontal="center" vertical="center"/>
    </xf>
    <xf numFmtId="0" fontId="4" fillId="10" borderId="38" xfId="0" applyFont="1" applyFill="1" applyBorder="1" applyAlignment="1" applyProtection="1">
      <alignment horizontal="center" vertical="center"/>
    </xf>
    <xf numFmtId="0" fontId="4" fillId="10" borderId="39" xfId="0" applyFont="1" applyFill="1" applyBorder="1" applyAlignment="1" applyProtection="1">
      <alignment horizontal="center" vertical="center"/>
    </xf>
    <xf numFmtId="0" fontId="4" fillId="9" borderId="6" xfId="0" applyFont="1" applyFill="1" applyBorder="1" applyAlignment="1" applyProtection="1">
      <alignment horizontal="center" vertical="center"/>
    </xf>
    <xf numFmtId="0" fontId="4" fillId="9" borderId="22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9" borderId="9" xfId="0" applyFont="1" applyFill="1" applyBorder="1" applyAlignment="1" applyProtection="1">
      <alignment horizontal="center" vertical="center"/>
    </xf>
    <xf numFmtId="0" fontId="4" fillId="9" borderId="29" xfId="0" applyFont="1" applyFill="1" applyBorder="1" applyAlignment="1" applyProtection="1">
      <alignment horizontal="center" vertical="center" wrapText="1"/>
    </xf>
    <xf numFmtId="0" fontId="4" fillId="9" borderId="30" xfId="0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 applyProtection="1">
      <alignment horizontal="center" vertical="center"/>
    </xf>
    <xf numFmtId="0" fontId="4" fillId="9" borderId="23" xfId="0" applyFont="1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4" fillId="9" borderId="32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4" fillId="9" borderId="35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G35" activePane="bottomRight" state="frozen"/>
      <selection pane="topRight"/>
      <selection pane="bottomLeft"/>
      <selection pane="bottomRight" activeCell="H44" sqref="H44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195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8" t="s">
        <v>12</v>
      </c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70"/>
      <c r="AN7" s="70"/>
      <c r="AO7" s="70"/>
      <c r="AP7" s="70"/>
      <c r="AQ7" s="70"/>
      <c r="AR7" s="71"/>
      <c r="AS7" s="13"/>
      <c r="AT7" s="105" t="s">
        <v>13</v>
      </c>
      <c r="AU7" s="106"/>
      <c r="AV7" s="106"/>
      <c r="AW7" s="106"/>
      <c r="AX7" s="106"/>
      <c r="AY7" s="107"/>
      <c r="AZ7" s="13"/>
      <c r="BA7" s="9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81" t="s">
        <v>15</v>
      </c>
      <c r="B8" s="83" t="s">
        <v>16</v>
      </c>
      <c r="C8" s="85" t="s">
        <v>17</v>
      </c>
      <c r="D8" s="19"/>
      <c r="E8" s="87" t="s">
        <v>18</v>
      </c>
      <c r="F8" s="19"/>
      <c r="G8" s="89" t="s">
        <v>19</v>
      </c>
      <c r="H8" s="90"/>
      <c r="I8" s="90"/>
      <c r="J8" s="90"/>
      <c r="K8" s="90"/>
      <c r="L8" s="91"/>
      <c r="M8" s="31"/>
      <c r="N8" s="34"/>
      <c r="O8" s="59" t="s">
        <v>11</v>
      </c>
      <c r="P8" s="60"/>
      <c r="Q8" s="13"/>
      <c r="R8" s="74" t="s">
        <v>20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4" t="s">
        <v>21</v>
      </c>
      <c r="AN8" s="75"/>
      <c r="AO8" s="75"/>
      <c r="AP8" s="75"/>
      <c r="AQ8" s="75"/>
      <c r="AR8" s="80"/>
      <c r="AS8" s="13"/>
      <c r="AT8" s="108"/>
      <c r="AU8" s="109"/>
      <c r="AV8" s="109"/>
      <c r="AW8" s="109"/>
      <c r="AX8" s="109"/>
      <c r="AY8" s="110"/>
      <c r="AZ8" s="13"/>
      <c r="BA8" s="9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81"/>
      <c r="B9" s="83"/>
      <c r="C9" s="85"/>
      <c r="D9" s="19"/>
      <c r="E9" s="88"/>
      <c r="F9" s="19"/>
      <c r="G9" s="93" t="s">
        <v>22</v>
      </c>
      <c r="H9" s="93"/>
      <c r="I9" s="94" t="s">
        <v>23</v>
      </c>
      <c r="J9" s="94"/>
      <c r="K9" s="92" t="s">
        <v>24</v>
      </c>
      <c r="L9" s="95" t="s">
        <v>25</v>
      </c>
      <c r="M9" s="32"/>
      <c r="N9" s="61" t="s">
        <v>26</v>
      </c>
      <c r="O9" s="62" t="s">
        <v>27</v>
      </c>
      <c r="P9" s="64" t="s">
        <v>28</v>
      </c>
      <c r="Q9" s="13"/>
      <c r="R9" s="66" t="s">
        <v>29</v>
      </c>
      <c r="S9" s="67"/>
      <c r="T9" s="67"/>
      <c r="U9" s="67" t="s">
        <v>30</v>
      </c>
      <c r="V9" s="67"/>
      <c r="W9" s="67"/>
      <c r="X9" s="67" t="s">
        <v>31</v>
      </c>
      <c r="Y9" s="67"/>
      <c r="Z9" s="67"/>
      <c r="AA9" s="67" t="s">
        <v>32</v>
      </c>
      <c r="AB9" s="67"/>
      <c r="AC9" s="67"/>
      <c r="AD9" s="67" t="s">
        <v>33</v>
      </c>
      <c r="AE9" s="67"/>
      <c r="AF9" s="67"/>
      <c r="AG9" s="44"/>
      <c r="AH9" s="47"/>
      <c r="AI9" s="47"/>
      <c r="AJ9" s="47"/>
      <c r="AK9" s="47"/>
      <c r="AL9" s="72" t="s">
        <v>34</v>
      </c>
      <c r="AM9" s="66" t="s">
        <v>29</v>
      </c>
      <c r="AN9" s="67" t="s">
        <v>30</v>
      </c>
      <c r="AO9" s="67" t="s">
        <v>31</v>
      </c>
      <c r="AP9" s="67" t="s">
        <v>32</v>
      </c>
      <c r="AQ9" s="67" t="s">
        <v>33</v>
      </c>
      <c r="AR9" s="78" t="s">
        <v>35</v>
      </c>
      <c r="AS9" s="13"/>
      <c r="AT9" s="99" t="s">
        <v>29</v>
      </c>
      <c r="AU9" s="101" t="s">
        <v>30</v>
      </c>
      <c r="AV9" s="101" t="s">
        <v>31</v>
      </c>
      <c r="AW9" s="101" t="s">
        <v>32</v>
      </c>
      <c r="AX9" s="101" t="s">
        <v>33</v>
      </c>
      <c r="AY9" s="103" t="s">
        <v>35</v>
      </c>
      <c r="AZ9" s="13"/>
      <c r="BA9" s="9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82"/>
      <c r="B10" s="84"/>
      <c r="C10" s="86"/>
      <c r="D10" s="19"/>
      <c r="E10" s="8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2"/>
      <c r="L10" s="95"/>
      <c r="M10" s="32"/>
      <c r="N10" s="61"/>
      <c r="O10" s="63"/>
      <c r="P10" s="65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3"/>
      <c r="AM10" s="77"/>
      <c r="AN10" s="76"/>
      <c r="AO10" s="76"/>
      <c r="AP10" s="76"/>
      <c r="AQ10" s="76"/>
      <c r="AR10" s="79"/>
      <c r="AS10" s="13"/>
      <c r="AT10" s="100"/>
      <c r="AU10" s="102"/>
      <c r="AV10" s="102"/>
      <c r="AW10" s="102"/>
      <c r="AX10" s="102"/>
      <c r="AY10" s="104"/>
      <c r="AZ10" s="13"/>
      <c r="BA10" s="9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26956</v>
      </c>
      <c r="C11" s="14" t="s">
        <v>46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/>
      <c r="P11" s="1"/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56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86.5</v>
      </c>
      <c r="AM11" s="6">
        <v>87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6">
        <v>87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88.5</v>
      </c>
      <c r="AZ11" s="13"/>
      <c r="BA11" s="54" t="s">
        <v>200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26970</v>
      </c>
      <c r="C12" s="14" t="s">
        <v>47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56">
        <v>87</v>
      </c>
      <c r="V12" s="1"/>
      <c r="W12" s="39">
        <f t="shared" si="8"/>
        <v>87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87</v>
      </c>
      <c r="AN12" s="2">
        <v>85</v>
      </c>
      <c r="AO12" s="2"/>
      <c r="AP12" s="2"/>
      <c r="AQ12" s="2"/>
      <c r="AR12" s="49">
        <f t="shared" si="18"/>
        <v>86</v>
      </c>
      <c r="AS12" s="13"/>
      <c r="AT12" s="6">
        <v>87</v>
      </c>
      <c r="AU12" s="2">
        <v>90</v>
      </c>
      <c r="AV12" s="2"/>
      <c r="AW12" s="2"/>
      <c r="AX12" s="2"/>
      <c r="AY12" s="51">
        <f t="shared" si="19"/>
        <v>88.5</v>
      </c>
      <c r="AZ12" s="13"/>
      <c r="BA12" s="54" t="s">
        <v>200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26984</v>
      </c>
      <c r="C13" s="14" t="s">
        <v>48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/>
      <c r="P13" s="2"/>
      <c r="Q13" s="13"/>
      <c r="R13" s="3">
        <v>83</v>
      </c>
      <c r="S13" s="1"/>
      <c r="T13" s="39">
        <f t="shared" si="7"/>
        <v>83</v>
      </c>
      <c r="U13" s="56">
        <v>87</v>
      </c>
      <c r="V13" s="1"/>
      <c r="W13" s="39">
        <f t="shared" si="8"/>
        <v>87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87</v>
      </c>
      <c r="AN13" s="2">
        <v>85</v>
      </c>
      <c r="AO13" s="2"/>
      <c r="AP13" s="2"/>
      <c r="AQ13" s="2"/>
      <c r="AR13" s="49">
        <f t="shared" si="18"/>
        <v>86</v>
      </c>
      <c r="AS13" s="13"/>
      <c r="AT13" s="6">
        <v>87</v>
      </c>
      <c r="AU13" s="2">
        <v>90</v>
      </c>
      <c r="AV13" s="2"/>
      <c r="AW13" s="2"/>
      <c r="AX13" s="2"/>
      <c r="AY13" s="51">
        <f t="shared" si="19"/>
        <v>88.5</v>
      </c>
      <c r="AZ13" s="13"/>
      <c r="BA13" s="54" t="s">
        <v>200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26998</v>
      </c>
      <c r="C14" s="14" t="s">
        <v>49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56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87</v>
      </c>
      <c r="AN14" s="2">
        <v>85</v>
      </c>
      <c r="AO14" s="2"/>
      <c r="AP14" s="2"/>
      <c r="AQ14" s="2"/>
      <c r="AR14" s="49">
        <f t="shared" si="18"/>
        <v>86</v>
      </c>
      <c r="AS14" s="13"/>
      <c r="AT14" s="6">
        <v>87</v>
      </c>
      <c r="AU14" s="2">
        <v>83</v>
      </c>
      <c r="AV14" s="2"/>
      <c r="AW14" s="2"/>
      <c r="AX14" s="2"/>
      <c r="AY14" s="51">
        <f t="shared" si="19"/>
        <v>85</v>
      </c>
      <c r="AZ14" s="13"/>
      <c r="BA14" s="54" t="s">
        <v>200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27012</v>
      </c>
      <c r="C15" s="14" t="s">
        <v>50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/>
      <c r="P15" s="2"/>
      <c r="Q15" s="13"/>
      <c r="R15" s="3">
        <v>83</v>
      </c>
      <c r="S15" s="1"/>
      <c r="T15" s="39">
        <f t="shared" si="7"/>
        <v>83</v>
      </c>
      <c r="U15" s="56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90</v>
      </c>
      <c r="AN15" s="2">
        <v>90</v>
      </c>
      <c r="AO15" s="2"/>
      <c r="AP15" s="2"/>
      <c r="AQ15" s="2"/>
      <c r="AR15" s="49">
        <f t="shared" si="18"/>
        <v>90</v>
      </c>
      <c r="AS15" s="13"/>
      <c r="AT15" s="6">
        <v>90</v>
      </c>
      <c r="AU15" s="2">
        <v>80</v>
      </c>
      <c r="AV15" s="2"/>
      <c r="AW15" s="2"/>
      <c r="AX15" s="2"/>
      <c r="AY15" s="51">
        <f t="shared" si="19"/>
        <v>85</v>
      </c>
      <c r="AZ15" s="13"/>
      <c r="BA15" s="54" t="s">
        <v>200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27026</v>
      </c>
      <c r="C16" s="14" t="s">
        <v>51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56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>
        <v>90</v>
      </c>
      <c r="AU16" s="2">
        <v>90</v>
      </c>
      <c r="AV16" s="2"/>
      <c r="AW16" s="2"/>
      <c r="AX16" s="2"/>
      <c r="AY16" s="51">
        <f t="shared" si="19"/>
        <v>90</v>
      </c>
      <c r="AZ16" s="13"/>
      <c r="BA16" s="54" t="s">
        <v>200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27040</v>
      </c>
      <c r="C17" s="14" t="s">
        <v>52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56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82.5</v>
      </c>
      <c r="AM17" s="6">
        <v>90</v>
      </c>
      <c r="AN17" s="2">
        <v>85</v>
      </c>
      <c r="AO17" s="2"/>
      <c r="AP17" s="2"/>
      <c r="AQ17" s="2"/>
      <c r="AR17" s="49">
        <f t="shared" si="18"/>
        <v>87.5</v>
      </c>
      <c r="AS17" s="13"/>
      <c r="AT17" s="6">
        <v>90</v>
      </c>
      <c r="AU17" s="2">
        <v>80</v>
      </c>
      <c r="AV17" s="2"/>
      <c r="AW17" s="2"/>
      <c r="AX17" s="2"/>
      <c r="AY17" s="51">
        <f t="shared" si="19"/>
        <v>85</v>
      </c>
      <c r="AZ17" s="13"/>
      <c r="BA17" s="54" t="s">
        <v>200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27054</v>
      </c>
      <c r="C18" s="14" t="s">
        <v>53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/>
      <c r="P18" s="2"/>
      <c r="Q18" s="13"/>
      <c r="R18" s="3">
        <v>83</v>
      </c>
      <c r="S18" s="1"/>
      <c r="T18" s="39">
        <f t="shared" si="7"/>
        <v>83</v>
      </c>
      <c r="U18" s="56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86.5</v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>
        <v>90</v>
      </c>
      <c r="AU18" s="2">
        <v>85</v>
      </c>
      <c r="AV18" s="2"/>
      <c r="AW18" s="2"/>
      <c r="AX18" s="2"/>
      <c r="AY18" s="51">
        <f t="shared" si="19"/>
        <v>87.5</v>
      </c>
      <c r="AZ18" s="13"/>
      <c r="BA18" s="54" t="s">
        <v>200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27068</v>
      </c>
      <c r="C19" s="14" t="s">
        <v>54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56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90</v>
      </c>
      <c r="AN19" s="2">
        <v>85</v>
      </c>
      <c r="AO19" s="2"/>
      <c r="AP19" s="2"/>
      <c r="AQ19" s="2"/>
      <c r="AR19" s="49">
        <f t="shared" si="18"/>
        <v>87.5</v>
      </c>
      <c r="AS19" s="13"/>
      <c r="AT19" s="6">
        <v>90</v>
      </c>
      <c r="AU19" s="2">
        <v>85</v>
      </c>
      <c r="AV19" s="2"/>
      <c r="AW19" s="2"/>
      <c r="AX19" s="2"/>
      <c r="AY19" s="51">
        <f t="shared" si="19"/>
        <v>87.5</v>
      </c>
      <c r="AZ19" s="13"/>
      <c r="BA19" s="54" t="s">
        <v>200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27082</v>
      </c>
      <c r="C20" s="14" t="s">
        <v>55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92</v>
      </c>
      <c r="J20" s="24">
        <f t="shared" si="4"/>
        <v>92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/>
      <c r="P20" s="2"/>
      <c r="Q20" s="13"/>
      <c r="R20" s="3">
        <v>86</v>
      </c>
      <c r="S20" s="1"/>
      <c r="T20" s="39">
        <f t="shared" si="7"/>
        <v>86</v>
      </c>
      <c r="U20" s="56">
        <v>93</v>
      </c>
      <c r="V20" s="1"/>
      <c r="W20" s="39">
        <f t="shared" si="8"/>
        <v>93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93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89.5</v>
      </c>
      <c r="AM20" s="6">
        <v>93</v>
      </c>
      <c r="AN20" s="2">
        <v>90</v>
      </c>
      <c r="AO20" s="2"/>
      <c r="AP20" s="2"/>
      <c r="AQ20" s="2"/>
      <c r="AR20" s="49">
        <f t="shared" si="18"/>
        <v>91.5</v>
      </c>
      <c r="AS20" s="13"/>
      <c r="AT20" s="6">
        <v>93</v>
      </c>
      <c r="AU20" s="2">
        <v>90</v>
      </c>
      <c r="AV20" s="2"/>
      <c r="AW20" s="2"/>
      <c r="AX20" s="2"/>
      <c r="AY20" s="51">
        <f t="shared" si="19"/>
        <v>91.5</v>
      </c>
      <c r="AZ20" s="13"/>
      <c r="BA20" s="54" t="s">
        <v>200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27096</v>
      </c>
      <c r="C21" s="14" t="s">
        <v>56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/>
      <c r="P21" s="2"/>
      <c r="Q21" s="13"/>
      <c r="R21" s="3">
        <v>83</v>
      </c>
      <c r="S21" s="1"/>
      <c r="T21" s="39">
        <f t="shared" si="7"/>
        <v>83</v>
      </c>
      <c r="U21" s="56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81.5</v>
      </c>
      <c r="AM21" s="6">
        <v>90</v>
      </c>
      <c r="AN21" s="2">
        <v>90</v>
      </c>
      <c r="AO21" s="2"/>
      <c r="AP21" s="2"/>
      <c r="AQ21" s="2"/>
      <c r="AR21" s="49">
        <f t="shared" si="18"/>
        <v>90</v>
      </c>
      <c r="AS21" s="13"/>
      <c r="AT21" s="6">
        <v>90</v>
      </c>
      <c r="AU21" s="2">
        <v>80</v>
      </c>
      <c r="AV21" s="2"/>
      <c r="AW21" s="2"/>
      <c r="AX21" s="2"/>
      <c r="AY21" s="51">
        <f t="shared" si="19"/>
        <v>85</v>
      </c>
      <c r="AZ21" s="13"/>
      <c r="BA21" s="54" t="s">
        <v>200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27110</v>
      </c>
      <c r="C22" s="14" t="s">
        <v>57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/>
      <c r="P22" s="2"/>
      <c r="Q22" s="13"/>
      <c r="R22" s="3">
        <v>85</v>
      </c>
      <c r="S22" s="1"/>
      <c r="T22" s="39">
        <f t="shared" si="7"/>
        <v>85</v>
      </c>
      <c r="U22" s="56">
        <v>87</v>
      </c>
      <c r="V22" s="1"/>
      <c r="W22" s="39">
        <f t="shared" si="8"/>
        <v>87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87</v>
      </c>
      <c r="AN22" s="2">
        <v>85</v>
      </c>
      <c r="AO22" s="2"/>
      <c r="AP22" s="2"/>
      <c r="AQ22" s="2"/>
      <c r="AR22" s="49">
        <f t="shared" si="18"/>
        <v>86</v>
      </c>
      <c r="AS22" s="13"/>
      <c r="AT22" s="6">
        <v>87</v>
      </c>
      <c r="AU22" s="2">
        <v>85</v>
      </c>
      <c r="AV22" s="2"/>
      <c r="AW22" s="2"/>
      <c r="AX22" s="2"/>
      <c r="AY22" s="51">
        <f t="shared" si="19"/>
        <v>86</v>
      </c>
      <c r="AZ22" s="13"/>
      <c r="BA22" s="54" t="s">
        <v>200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27124</v>
      </c>
      <c r="C23" s="14" t="s">
        <v>58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/>
      <c r="P23" s="2"/>
      <c r="Q23" s="13"/>
      <c r="R23" s="3">
        <v>83</v>
      </c>
      <c r="S23" s="1"/>
      <c r="T23" s="39">
        <f t="shared" si="7"/>
        <v>83</v>
      </c>
      <c r="U23" s="56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86.5</v>
      </c>
      <c r="AM23" s="6">
        <v>90</v>
      </c>
      <c r="AN23" s="2">
        <v>85</v>
      </c>
      <c r="AO23" s="2"/>
      <c r="AP23" s="2"/>
      <c r="AQ23" s="2"/>
      <c r="AR23" s="49">
        <f t="shared" si="18"/>
        <v>87.5</v>
      </c>
      <c r="AS23" s="13"/>
      <c r="AT23" s="6">
        <v>90</v>
      </c>
      <c r="AU23" s="2">
        <v>80</v>
      </c>
      <c r="AV23" s="2"/>
      <c r="AW23" s="2"/>
      <c r="AX23" s="2"/>
      <c r="AY23" s="51">
        <f t="shared" si="19"/>
        <v>85</v>
      </c>
      <c r="AZ23" s="13"/>
      <c r="BA23" s="54" t="s">
        <v>200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27138</v>
      </c>
      <c r="C24" s="14" t="s">
        <v>59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56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87.5</v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/>
      <c r="AW24" s="2"/>
      <c r="AX24" s="2"/>
      <c r="AY24" s="51">
        <f t="shared" si="19"/>
        <v>90</v>
      </c>
      <c r="AZ24" s="13"/>
      <c r="BA24" s="54" t="s">
        <v>200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27152</v>
      </c>
      <c r="C25" s="14" t="s">
        <v>60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/>
      <c r="P25" s="2"/>
      <c r="Q25" s="13"/>
      <c r="R25" s="3">
        <v>83</v>
      </c>
      <c r="S25" s="1"/>
      <c r="T25" s="39">
        <f t="shared" si="7"/>
        <v>83</v>
      </c>
      <c r="U25" s="56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90</v>
      </c>
      <c r="AN25" s="2">
        <v>85</v>
      </c>
      <c r="AO25" s="2"/>
      <c r="AP25" s="2"/>
      <c r="AQ25" s="2"/>
      <c r="AR25" s="49">
        <f t="shared" si="18"/>
        <v>87.5</v>
      </c>
      <c r="AS25" s="13"/>
      <c r="AT25" s="6">
        <v>90</v>
      </c>
      <c r="AU25" s="2">
        <v>85</v>
      </c>
      <c r="AV25" s="2"/>
      <c r="AW25" s="2"/>
      <c r="AX25" s="2"/>
      <c r="AY25" s="51">
        <f t="shared" si="19"/>
        <v>87.5</v>
      </c>
      <c r="AZ25" s="13"/>
      <c r="BA25" s="54" t="s">
        <v>200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27166</v>
      </c>
      <c r="C26" s="14" t="s">
        <v>61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56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90</v>
      </c>
      <c r="AN26" s="2">
        <v>85</v>
      </c>
      <c r="AO26" s="2"/>
      <c r="AP26" s="2"/>
      <c r="AQ26" s="2"/>
      <c r="AR26" s="49">
        <f t="shared" si="18"/>
        <v>87.5</v>
      </c>
      <c r="AS26" s="13"/>
      <c r="AT26" s="6">
        <v>90</v>
      </c>
      <c r="AU26" s="2">
        <v>80</v>
      </c>
      <c r="AV26" s="2"/>
      <c r="AW26" s="2"/>
      <c r="AX26" s="2"/>
      <c r="AY26" s="51">
        <f t="shared" si="19"/>
        <v>85</v>
      </c>
      <c r="AZ26" s="13"/>
      <c r="BA26" s="54" t="s">
        <v>200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27180</v>
      </c>
      <c r="C27" s="14" t="s">
        <v>62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56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90</v>
      </c>
      <c r="AN27" s="2">
        <v>85</v>
      </c>
      <c r="AO27" s="2"/>
      <c r="AP27" s="2"/>
      <c r="AQ27" s="2"/>
      <c r="AR27" s="49">
        <f t="shared" si="18"/>
        <v>87.5</v>
      </c>
      <c r="AS27" s="13"/>
      <c r="AT27" s="6">
        <v>90</v>
      </c>
      <c r="AU27" s="2">
        <v>85</v>
      </c>
      <c r="AV27" s="2"/>
      <c r="AW27" s="2"/>
      <c r="AX27" s="2"/>
      <c r="AY27" s="51">
        <f t="shared" si="19"/>
        <v>87.5</v>
      </c>
      <c r="AZ27" s="13"/>
      <c r="BA27" s="54" t="s">
        <v>200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27194</v>
      </c>
      <c r="C28" s="14" t="s">
        <v>63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/>
      <c r="P28" s="2"/>
      <c r="Q28" s="13"/>
      <c r="R28" s="3">
        <v>83</v>
      </c>
      <c r="S28" s="1"/>
      <c r="T28" s="39">
        <f t="shared" si="7"/>
        <v>83</v>
      </c>
      <c r="U28" s="56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90</v>
      </c>
      <c r="AN28" s="2">
        <v>85</v>
      </c>
      <c r="AO28" s="2"/>
      <c r="AP28" s="2"/>
      <c r="AQ28" s="2"/>
      <c r="AR28" s="49">
        <f t="shared" si="18"/>
        <v>87.5</v>
      </c>
      <c r="AS28" s="13"/>
      <c r="AT28" s="6">
        <v>90</v>
      </c>
      <c r="AU28" s="2">
        <v>85</v>
      </c>
      <c r="AV28" s="2"/>
      <c r="AW28" s="2"/>
      <c r="AX28" s="2"/>
      <c r="AY28" s="51">
        <f t="shared" si="19"/>
        <v>87.5</v>
      </c>
      <c r="AZ28" s="13"/>
      <c r="BA28" s="54" t="s">
        <v>200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27208</v>
      </c>
      <c r="C29" s="14" t="s">
        <v>64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/>
      <c r="P29" s="2"/>
      <c r="Q29" s="13"/>
      <c r="R29" s="3">
        <v>85</v>
      </c>
      <c r="S29" s="1"/>
      <c r="T29" s="39">
        <f t="shared" si="7"/>
        <v>85</v>
      </c>
      <c r="U29" s="56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90</v>
      </c>
      <c r="AN29" s="2">
        <v>80</v>
      </c>
      <c r="AO29" s="2"/>
      <c r="AP29" s="2"/>
      <c r="AQ29" s="2"/>
      <c r="AR29" s="49">
        <f t="shared" si="18"/>
        <v>85</v>
      </c>
      <c r="AS29" s="13"/>
      <c r="AT29" s="6">
        <v>90</v>
      </c>
      <c r="AU29" s="2">
        <v>80</v>
      </c>
      <c r="AV29" s="2"/>
      <c r="AW29" s="2"/>
      <c r="AX29" s="2"/>
      <c r="AY29" s="51">
        <f t="shared" si="19"/>
        <v>85</v>
      </c>
      <c r="AZ29" s="13"/>
      <c r="BA29" s="54" t="s">
        <v>200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27222</v>
      </c>
      <c r="C30" s="14" t="s">
        <v>65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>
        <f t="shared" si="3"/>
        <v>92</v>
      </c>
      <c r="J30" s="24">
        <f t="shared" si="4"/>
        <v>92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56">
        <v>93</v>
      </c>
      <c r="V30" s="1"/>
      <c r="W30" s="39">
        <f t="shared" si="8"/>
        <v>93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93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86.5</v>
      </c>
      <c r="AM30" s="6">
        <v>93</v>
      </c>
      <c r="AN30" s="2">
        <v>90</v>
      </c>
      <c r="AO30" s="2"/>
      <c r="AP30" s="2"/>
      <c r="AQ30" s="2"/>
      <c r="AR30" s="49">
        <f t="shared" si="18"/>
        <v>91.5</v>
      </c>
      <c r="AS30" s="13"/>
      <c r="AT30" s="6">
        <v>93</v>
      </c>
      <c r="AU30" s="2">
        <v>90</v>
      </c>
      <c r="AV30" s="2"/>
      <c r="AW30" s="2"/>
      <c r="AX30" s="2"/>
      <c r="AY30" s="51">
        <f t="shared" si="19"/>
        <v>91.5</v>
      </c>
      <c r="AZ30" s="13"/>
      <c r="BA30" s="54" t="s">
        <v>200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27236</v>
      </c>
      <c r="C31" s="14" t="s">
        <v>66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/>
      <c r="P31" s="2"/>
      <c r="Q31" s="13"/>
      <c r="R31" s="3">
        <v>83</v>
      </c>
      <c r="S31" s="1"/>
      <c r="T31" s="39">
        <f t="shared" si="7"/>
        <v>83</v>
      </c>
      <c r="U31" s="56">
        <v>87</v>
      </c>
      <c r="V31" s="1"/>
      <c r="W31" s="39">
        <f t="shared" si="8"/>
        <v>87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87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87</v>
      </c>
      <c r="AN31" s="2">
        <v>85</v>
      </c>
      <c r="AO31" s="2"/>
      <c r="AP31" s="2"/>
      <c r="AQ31" s="2"/>
      <c r="AR31" s="49">
        <f t="shared" si="18"/>
        <v>86</v>
      </c>
      <c r="AS31" s="13"/>
      <c r="AT31" s="6">
        <v>87</v>
      </c>
      <c r="AU31" s="2">
        <v>87</v>
      </c>
      <c r="AV31" s="2"/>
      <c r="AW31" s="2"/>
      <c r="AX31" s="2"/>
      <c r="AY31" s="51">
        <f t="shared" si="19"/>
        <v>87</v>
      </c>
      <c r="AZ31" s="13"/>
      <c r="BA31" s="54" t="s">
        <v>200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27250</v>
      </c>
      <c r="C32" s="14" t="s">
        <v>67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56">
        <v>87</v>
      </c>
      <c r="V32" s="1"/>
      <c r="W32" s="39">
        <f t="shared" si="8"/>
        <v>87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87</v>
      </c>
      <c r="AN32" s="2">
        <v>85</v>
      </c>
      <c r="AO32" s="2"/>
      <c r="AP32" s="2"/>
      <c r="AQ32" s="2"/>
      <c r="AR32" s="49">
        <f t="shared" si="18"/>
        <v>86</v>
      </c>
      <c r="AS32" s="13"/>
      <c r="AT32" s="6">
        <v>87</v>
      </c>
      <c r="AU32" s="2">
        <v>90</v>
      </c>
      <c r="AV32" s="2"/>
      <c r="AW32" s="2"/>
      <c r="AX32" s="2"/>
      <c r="AY32" s="51">
        <f t="shared" si="19"/>
        <v>88.5</v>
      </c>
      <c r="AZ32" s="13"/>
      <c r="BA32" s="54" t="s">
        <v>200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27264</v>
      </c>
      <c r="C33" s="14" t="s">
        <v>68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56">
        <v>84</v>
      </c>
      <c r="V33" s="1"/>
      <c r="W33" s="39">
        <f t="shared" si="8"/>
        <v>84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84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90</v>
      </c>
      <c r="AN33" s="2">
        <v>85</v>
      </c>
      <c r="AO33" s="2"/>
      <c r="AP33" s="2"/>
      <c r="AQ33" s="2"/>
      <c r="AR33" s="49">
        <f t="shared" si="18"/>
        <v>87.5</v>
      </c>
      <c r="AS33" s="13"/>
      <c r="AT33" s="6">
        <v>90</v>
      </c>
      <c r="AU33" s="2">
        <v>80</v>
      </c>
      <c r="AV33" s="2"/>
      <c r="AW33" s="2"/>
      <c r="AX33" s="2"/>
      <c r="AY33" s="51">
        <f t="shared" si="19"/>
        <v>85</v>
      </c>
      <c r="AZ33" s="13"/>
      <c r="BA33" s="54" t="s">
        <v>200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27278</v>
      </c>
      <c r="C34" s="14" t="s">
        <v>69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/>
      <c r="P34" s="2"/>
      <c r="Q34" s="13"/>
      <c r="R34" s="3">
        <v>88</v>
      </c>
      <c r="S34" s="1"/>
      <c r="T34" s="39">
        <f t="shared" si="7"/>
        <v>88</v>
      </c>
      <c r="U34" s="56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>
        <v>90</v>
      </c>
      <c r="AU34" s="2">
        <v>90</v>
      </c>
      <c r="AV34" s="2"/>
      <c r="AW34" s="2"/>
      <c r="AX34" s="2"/>
      <c r="AY34" s="51">
        <f t="shared" si="19"/>
        <v>90</v>
      </c>
      <c r="AZ34" s="13"/>
      <c r="BA34" s="54" t="s">
        <v>200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27292</v>
      </c>
      <c r="C35" s="14" t="s">
        <v>70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/>
      <c r="P35" s="2"/>
      <c r="Q35" s="13"/>
      <c r="R35" s="3">
        <v>83</v>
      </c>
      <c r="S35" s="1"/>
      <c r="T35" s="39">
        <f t="shared" si="7"/>
        <v>83</v>
      </c>
      <c r="U35" s="56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86.5</v>
      </c>
      <c r="AM35" s="6">
        <v>90</v>
      </c>
      <c r="AN35" s="2">
        <v>90</v>
      </c>
      <c r="AO35" s="2"/>
      <c r="AP35" s="2"/>
      <c r="AQ35" s="2"/>
      <c r="AR35" s="49">
        <f t="shared" si="18"/>
        <v>90</v>
      </c>
      <c r="AS35" s="13"/>
      <c r="AT35" s="6">
        <v>90</v>
      </c>
      <c r="AU35" s="2">
        <v>88</v>
      </c>
      <c r="AV35" s="2"/>
      <c r="AW35" s="2"/>
      <c r="AX35" s="2"/>
      <c r="AY35" s="51">
        <f t="shared" si="19"/>
        <v>89</v>
      </c>
      <c r="AZ35" s="13"/>
      <c r="BA35" s="54" t="s">
        <v>200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27306</v>
      </c>
      <c r="C36" s="14" t="s">
        <v>71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56">
        <v>90</v>
      </c>
      <c r="V36" s="1"/>
      <c r="W36" s="39">
        <f t="shared" si="8"/>
        <v>90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90</v>
      </c>
      <c r="AN36" s="2">
        <v>90</v>
      </c>
      <c r="AO36" s="2"/>
      <c r="AP36" s="2"/>
      <c r="AQ36" s="2"/>
      <c r="AR36" s="49">
        <f t="shared" si="18"/>
        <v>90</v>
      </c>
      <c r="AS36" s="13"/>
      <c r="AT36" s="6">
        <v>90</v>
      </c>
      <c r="AU36" s="2">
        <v>85</v>
      </c>
      <c r="AV36" s="2"/>
      <c r="AW36" s="2"/>
      <c r="AX36" s="2"/>
      <c r="AY36" s="51">
        <f t="shared" si="19"/>
        <v>87.5</v>
      </c>
      <c r="AZ36" s="13"/>
      <c r="BA36" s="54" t="s">
        <v>200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27320</v>
      </c>
      <c r="C37" s="14" t="s">
        <v>72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/>
      <c r="P37" s="2"/>
      <c r="Q37" s="13"/>
      <c r="R37" s="3">
        <v>83</v>
      </c>
      <c r="S37" s="1"/>
      <c r="T37" s="39">
        <f t="shared" si="7"/>
        <v>83</v>
      </c>
      <c r="U37" s="56">
        <v>82</v>
      </c>
      <c r="V37" s="1"/>
      <c r="W37" s="39">
        <f t="shared" si="8"/>
        <v>82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90</v>
      </c>
      <c r="AN37" s="2">
        <v>90</v>
      </c>
      <c r="AO37" s="2"/>
      <c r="AP37" s="2"/>
      <c r="AQ37" s="2"/>
      <c r="AR37" s="49">
        <f t="shared" si="18"/>
        <v>90</v>
      </c>
      <c r="AS37" s="13"/>
      <c r="AT37" s="6">
        <v>90</v>
      </c>
      <c r="AU37" s="2">
        <v>85</v>
      </c>
      <c r="AV37" s="2"/>
      <c r="AW37" s="2"/>
      <c r="AX37" s="2"/>
      <c r="AY37" s="51">
        <f t="shared" si="19"/>
        <v>87.5</v>
      </c>
      <c r="AZ37" s="13"/>
      <c r="BA37" s="54" t="s">
        <v>200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27334</v>
      </c>
      <c r="C38" s="14" t="s">
        <v>73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56">
        <v>82</v>
      </c>
      <c r="V38" s="1"/>
      <c r="W38" s="39">
        <f t="shared" si="8"/>
        <v>82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83.5</v>
      </c>
      <c r="AM38" s="6">
        <v>87</v>
      </c>
      <c r="AN38" s="2">
        <v>84</v>
      </c>
      <c r="AO38" s="2"/>
      <c r="AP38" s="2"/>
      <c r="AQ38" s="2"/>
      <c r="AR38" s="49">
        <f t="shared" si="18"/>
        <v>85.5</v>
      </c>
      <c r="AS38" s="13"/>
      <c r="AT38" s="6">
        <v>90</v>
      </c>
      <c r="AU38" s="2">
        <v>80</v>
      </c>
      <c r="AV38" s="2"/>
      <c r="AW38" s="2"/>
      <c r="AX38" s="2"/>
      <c r="AY38" s="51">
        <f t="shared" si="19"/>
        <v>85</v>
      </c>
      <c r="AZ38" s="13"/>
      <c r="BA38" s="54" t="s">
        <v>200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27348</v>
      </c>
      <c r="C39" s="14" t="s">
        <v>74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/>
      <c r="P39" s="2"/>
      <c r="Q39" s="13"/>
      <c r="R39" s="3">
        <v>86</v>
      </c>
      <c r="S39" s="1"/>
      <c r="T39" s="39">
        <f t="shared" si="7"/>
        <v>86</v>
      </c>
      <c r="U39" s="56">
        <v>93</v>
      </c>
      <c r="V39" s="1"/>
      <c r="W39" s="39">
        <f t="shared" si="8"/>
        <v>93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93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89.5</v>
      </c>
      <c r="AM39" s="6">
        <v>93</v>
      </c>
      <c r="AN39" s="2">
        <v>90</v>
      </c>
      <c r="AO39" s="2"/>
      <c r="AP39" s="2"/>
      <c r="AQ39" s="2"/>
      <c r="AR39" s="49">
        <f t="shared" si="18"/>
        <v>91.5</v>
      </c>
      <c r="AS39" s="13"/>
      <c r="AT39" s="6">
        <v>93</v>
      </c>
      <c r="AU39" s="2">
        <v>85</v>
      </c>
      <c r="AV39" s="2"/>
      <c r="AW39" s="2"/>
      <c r="AX39" s="2"/>
      <c r="AY39" s="51">
        <f t="shared" si="19"/>
        <v>89</v>
      </c>
      <c r="AZ39" s="13"/>
      <c r="BA39" s="54" t="s">
        <v>200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27362</v>
      </c>
      <c r="C40" s="14" t="s">
        <v>75</v>
      </c>
      <c r="D40" s="13"/>
      <c r="E40" s="14">
        <f t="shared" si="0"/>
        <v>81</v>
      </c>
      <c r="F40" s="13"/>
      <c r="G40" s="24" t="str">
        <f t="shared" si="1"/>
        <v/>
      </c>
      <c r="H40" s="24">
        <f t="shared" si="2"/>
        <v>81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56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87</v>
      </c>
      <c r="AN40" s="2">
        <v>80</v>
      </c>
      <c r="AO40" s="2"/>
      <c r="AP40" s="2"/>
      <c r="AQ40" s="2"/>
      <c r="AR40" s="49">
        <f t="shared" si="18"/>
        <v>83.5</v>
      </c>
      <c r="AS40" s="13"/>
      <c r="AT40" s="6">
        <v>87</v>
      </c>
      <c r="AU40" s="2">
        <v>80</v>
      </c>
      <c r="AV40" s="2"/>
      <c r="AW40" s="2"/>
      <c r="AX40" s="2"/>
      <c r="AY40" s="51">
        <f t="shared" si="19"/>
        <v>83.5</v>
      </c>
      <c r="AZ40" s="13"/>
      <c r="BA40" s="54" t="s">
        <v>200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27376</v>
      </c>
      <c r="C41" s="14" t="s">
        <v>76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/>
      <c r="P41" s="2"/>
      <c r="Q41" s="13"/>
      <c r="R41" s="3">
        <v>90</v>
      </c>
      <c r="S41" s="1"/>
      <c r="T41" s="39">
        <f t="shared" si="7"/>
        <v>90</v>
      </c>
      <c r="U41" s="56">
        <v>87</v>
      </c>
      <c r="V41" s="1"/>
      <c r="W41" s="39">
        <f t="shared" si="8"/>
        <v>87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88.5</v>
      </c>
      <c r="AM41" s="6">
        <v>87</v>
      </c>
      <c r="AN41" s="2">
        <v>90</v>
      </c>
      <c r="AO41" s="2"/>
      <c r="AP41" s="2"/>
      <c r="AQ41" s="2"/>
      <c r="AR41" s="49">
        <f t="shared" si="18"/>
        <v>88.5</v>
      </c>
      <c r="AS41" s="13"/>
      <c r="AT41" s="6">
        <v>87</v>
      </c>
      <c r="AU41" s="2">
        <v>85</v>
      </c>
      <c r="AV41" s="2"/>
      <c r="AW41" s="2"/>
      <c r="AX41" s="2"/>
      <c r="AY41" s="51">
        <f t="shared" si="19"/>
        <v>86</v>
      </c>
      <c r="AZ41" s="13"/>
      <c r="BA41" s="54" t="s">
        <v>200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27390</v>
      </c>
      <c r="C42" s="14" t="s">
        <v>77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56">
        <v>86</v>
      </c>
      <c r="V42" s="1"/>
      <c r="W42" s="39">
        <f t="shared" si="8"/>
        <v>86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85.5</v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>
        <v>90</v>
      </c>
      <c r="AU42" s="2">
        <v>90</v>
      </c>
      <c r="AV42" s="2"/>
      <c r="AW42" s="2"/>
      <c r="AX42" s="2"/>
      <c r="AY42" s="51">
        <f t="shared" si="19"/>
        <v>90</v>
      </c>
      <c r="AZ42" s="13"/>
      <c r="BA42" s="54" t="s">
        <v>200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27404</v>
      </c>
      <c r="C43" s="14" t="s">
        <v>78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201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56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90</v>
      </c>
      <c r="AN43" s="2">
        <v>85</v>
      </c>
      <c r="AO43" s="2"/>
      <c r="AP43" s="2"/>
      <c r="AQ43" s="2"/>
      <c r="AR43" s="49">
        <f t="shared" si="18"/>
        <v>87.5</v>
      </c>
      <c r="AS43" s="13"/>
      <c r="AT43" s="6">
        <v>90</v>
      </c>
      <c r="AU43" s="2">
        <v>88</v>
      </c>
      <c r="AV43" s="2"/>
      <c r="AW43" s="2"/>
      <c r="AX43" s="2"/>
      <c r="AY43" s="51">
        <f t="shared" si="19"/>
        <v>89</v>
      </c>
      <c r="AZ43" s="13"/>
      <c r="BA43" s="54" t="s">
        <v>200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27418</v>
      </c>
      <c r="C44" s="14" t="s">
        <v>79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201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56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90</v>
      </c>
      <c r="AN44" s="2">
        <v>85</v>
      </c>
      <c r="AO44" s="2"/>
      <c r="AP44" s="2"/>
      <c r="AQ44" s="2"/>
      <c r="AR44" s="49">
        <f t="shared" si="18"/>
        <v>87.5</v>
      </c>
      <c r="AS44" s="13"/>
      <c r="AT44" s="6">
        <v>90</v>
      </c>
      <c r="AU44" s="2">
        <v>80</v>
      </c>
      <c r="AV44" s="2"/>
      <c r="AW44" s="2"/>
      <c r="AX44" s="2"/>
      <c r="AY44" s="51">
        <f t="shared" si="19"/>
        <v>85</v>
      </c>
      <c r="AZ44" s="13"/>
      <c r="BA44" s="54" t="s">
        <v>200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80</v>
      </c>
      <c r="D52" s="13"/>
      <c r="E52" s="13"/>
      <c r="F52" s="13"/>
      <c r="G52" s="58" t="s">
        <v>81</v>
      </c>
      <c r="H52" s="58"/>
      <c r="I52" s="13">
        <f>IF(COUNTBLANK($H$11:$H$50)=40,"",MAX($H$11:$H$50))</f>
        <v>90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83</v>
      </c>
      <c r="D53" s="13"/>
      <c r="E53" s="13"/>
      <c r="F53" s="13"/>
      <c r="G53" s="58" t="s">
        <v>84</v>
      </c>
      <c r="H53" s="58"/>
      <c r="I53" s="13">
        <f>IF(COUNTBLANK($H$11:$H$50)=40,"",MIN($H$11:$H$50))</f>
        <v>81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58" t="s">
        <v>86</v>
      </c>
      <c r="H54" s="58"/>
      <c r="I54" s="13">
        <f>IF(COUNTBLANK($H$11:$H$50)=40,"",AVERAGE($H$11:$H$50))</f>
        <v>86.117647058823536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58" t="s">
        <v>87</v>
      </c>
      <c r="H55" s="58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39" activePane="bottomRight" state="frozen"/>
      <selection pane="topRight"/>
      <selection pane="bottomLeft"/>
      <selection pane="bottomRight" activeCell="H47" sqref="H47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195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8" t="s">
        <v>12</v>
      </c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70"/>
      <c r="AN7" s="70"/>
      <c r="AO7" s="70"/>
      <c r="AP7" s="70"/>
      <c r="AQ7" s="70"/>
      <c r="AR7" s="71"/>
      <c r="AS7" s="13"/>
      <c r="AT7" s="105" t="s">
        <v>13</v>
      </c>
      <c r="AU7" s="106"/>
      <c r="AV7" s="106"/>
      <c r="AW7" s="106"/>
      <c r="AX7" s="106"/>
      <c r="AY7" s="107"/>
      <c r="AZ7" s="13"/>
      <c r="BA7" s="9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81" t="s">
        <v>15</v>
      </c>
      <c r="B8" s="83" t="s">
        <v>16</v>
      </c>
      <c r="C8" s="85" t="s">
        <v>17</v>
      </c>
      <c r="D8" s="19"/>
      <c r="E8" s="87" t="s">
        <v>18</v>
      </c>
      <c r="F8" s="19"/>
      <c r="G8" s="89" t="s">
        <v>19</v>
      </c>
      <c r="H8" s="90"/>
      <c r="I8" s="90"/>
      <c r="J8" s="90"/>
      <c r="K8" s="90"/>
      <c r="L8" s="91"/>
      <c r="M8" s="31"/>
      <c r="N8" s="34"/>
      <c r="O8" s="59" t="s">
        <v>11</v>
      </c>
      <c r="P8" s="60"/>
      <c r="Q8" s="13"/>
      <c r="R8" s="74" t="s">
        <v>20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4" t="s">
        <v>21</v>
      </c>
      <c r="AN8" s="75"/>
      <c r="AO8" s="75"/>
      <c r="AP8" s="75"/>
      <c r="AQ8" s="75"/>
      <c r="AR8" s="80"/>
      <c r="AS8" s="13"/>
      <c r="AT8" s="108"/>
      <c r="AU8" s="109"/>
      <c r="AV8" s="109"/>
      <c r="AW8" s="109"/>
      <c r="AX8" s="109"/>
      <c r="AY8" s="110"/>
      <c r="AZ8" s="13"/>
      <c r="BA8" s="9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81"/>
      <c r="B9" s="83"/>
      <c r="C9" s="85"/>
      <c r="D9" s="19"/>
      <c r="E9" s="88"/>
      <c r="F9" s="19"/>
      <c r="G9" s="93" t="s">
        <v>22</v>
      </c>
      <c r="H9" s="93"/>
      <c r="I9" s="94" t="s">
        <v>23</v>
      </c>
      <c r="J9" s="94"/>
      <c r="K9" s="92" t="s">
        <v>24</v>
      </c>
      <c r="L9" s="95" t="s">
        <v>25</v>
      </c>
      <c r="M9" s="32"/>
      <c r="N9" s="61" t="s">
        <v>26</v>
      </c>
      <c r="O9" s="62" t="s">
        <v>27</v>
      </c>
      <c r="P9" s="64" t="s">
        <v>28</v>
      </c>
      <c r="Q9" s="13"/>
      <c r="R9" s="66" t="s">
        <v>29</v>
      </c>
      <c r="S9" s="67"/>
      <c r="T9" s="67"/>
      <c r="U9" s="67" t="s">
        <v>30</v>
      </c>
      <c r="V9" s="67"/>
      <c r="W9" s="67"/>
      <c r="X9" s="67" t="s">
        <v>31</v>
      </c>
      <c r="Y9" s="67"/>
      <c r="Z9" s="67"/>
      <c r="AA9" s="67" t="s">
        <v>32</v>
      </c>
      <c r="AB9" s="67"/>
      <c r="AC9" s="67"/>
      <c r="AD9" s="67" t="s">
        <v>33</v>
      </c>
      <c r="AE9" s="67"/>
      <c r="AF9" s="67"/>
      <c r="AG9" s="44"/>
      <c r="AH9" s="47"/>
      <c r="AI9" s="47"/>
      <c r="AJ9" s="47"/>
      <c r="AK9" s="47"/>
      <c r="AL9" s="72" t="s">
        <v>34</v>
      </c>
      <c r="AM9" s="66" t="s">
        <v>29</v>
      </c>
      <c r="AN9" s="67" t="s">
        <v>30</v>
      </c>
      <c r="AO9" s="67" t="s">
        <v>31</v>
      </c>
      <c r="AP9" s="67" t="s">
        <v>32</v>
      </c>
      <c r="AQ9" s="67" t="s">
        <v>33</v>
      </c>
      <c r="AR9" s="78" t="s">
        <v>35</v>
      </c>
      <c r="AS9" s="13"/>
      <c r="AT9" s="99" t="s">
        <v>29</v>
      </c>
      <c r="AU9" s="101" t="s">
        <v>30</v>
      </c>
      <c r="AV9" s="101" t="s">
        <v>31</v>
      </c>
      <c r="AW9" s="101" t="s">
        <v>32</v>
      </c>
      <c r="AX9" s="101" t="s">
        <v>33</v>
      </c>
      <c r="AY9" s="103" t="s">
        <v>35</v>
      </c>
      <c r="AZ9" s="13"/>
      <c r="BA9" s="9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82"/>
      <c r="B10" s="84"/>
      <c r="C10" s="86"/>
      <c r="D10" s="19"/>
      <c r="E10" s="8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2"/>
      <c r="L10" s="95"/>
      <c r="M10" s="32"/>
      <c r="N10" s="61"/>
      <c r="O10" s="63"/>
      <c r="P10" s="65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3"/>
      <c r="AM10" s="77"/>
      <c r="AN10" s="76"/>
      <c r="AO10" s="76"/>
      <c r="AP10" s="76"/>
      <c r="AQ10" s="76"/>
      <c r="AR10" s="79"/>
      <c r="AS10" s="13"/>
      <c r="AT10" s="100"/>
      <c r="AU10" s="102"/>
      <c r="AV10" s="102"/>
      <c r="AW10" s="102"/>
      <c r="AX10" s="102"/>
      <c r="AY10" s="104"/>
      <c r="AZ10" s="13"/>
      <c r="BA10" s="9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27432</v>
      </c>
      <c r="C11" s="14" t="s">
        <v>92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/>
      <c r="P11" s="1"/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56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6">
        <v>85</v>
      </c>
      <c r="AN11" s="2">
        <v>100</v>
      </c>
      <c r="AO11" s="2"/>
      <c r="AP11" s="2"/>
      <c r="AQ11" s="2"/>
      <c r="AR11" s="49">
        <f t="shared" ref="AR11:AR50" si="18">IF(COUNTBLANK(AM11:AQ11)=5,"",AVERAGE(AM11:AQ11))</f>
        <v>92.5</v>
      </c>
      <c r="AS11" s="13"/>
      <c r="AT11" s="57">
        <v>90</v>
      </c>
      <c r="AU11" s="2"/>
      <c r="AV11" s="2"/>
      <c r="AW11" s="2"/>
      <c r="AX11" s="2"/>
      <c r="AY11" s="51">
        <f t="shared" ref="AY11:AY50" si="19">IF(COUNTBLANK(AT11:AX11)=5,"",AVERAGE(AT11:AX11))</f>
        <v>90</v>
      </c>
      <c r="AZ11" s="13"/>
      <c r="BA11" s="54" t="s">
        <v>200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27446</v>
      </c>
      <c r="C12" s="14" t="s">
        <v>93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56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85</v>
      </c>
      <c r="AN12" s="2">
        <v>96</v>
      </c>
      <c r="AO12" s="2"/>
      <c r="AP12" s="2"/>
      <c r="AQ12" s="2"/>
      <c r="AR12" s="49">
        <f t="shared" si="18"/>
        <v>90.5</v>
      </c>
      <c r="AS12" s="13"/>
      <c r="AT12" s="57">
        <v>90</v>
      </c>
      <c r="AU12" s="2"/>
      <c r="AV12" s="2"/>
      <c r="AW12" s="2"/>
      <c r="AX12" s="2"/>
      <c r="AY12" s="51">
        <f t="shared" si="19"/>
        <v>90</v>
      </c>
      <c r="AZ12" s="13"/>
      <c r="BA12" s="54" t="s">
        <v>200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27460</v>
      </c>
      <c r="C13" s="14" t="s">
        <v>94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/>
      <c r="P13" s="2"/>
      <c r="Q13" s="13"/>
      <c r="R13" s="3">
        <v>80</v>
      </c>
      <c r="S13" s="1"/>
      <c r="T13" s="39">
        <f t="shared" si="7"/>
        <v>80</v>
      </c>
      <c r="U13" s="56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82.5</v>
      </c>
      <c r="AM13" s="6">
        <v>85</v>
      </c>
      <c r="AN13" s="2">
        <v>87</v>
      </c>
      <c r="AO13" s="2"/>
      <c r="AP13" s="2"/>
      <c r="AQ13" s="2"/>
      <c r="AR13" s="49">
        <f t="shared" si="18"/>
        <v>86</v>
      </c>
      <c r="AS13" s="13"/>
      <c r="AT13" s="57">
        <v>90</v>
      </c>
      <c r="AU13" s="2"/>
      <c r="AV13" s="2"/>
      <c r="AW13" s="2"/>
      <c r="AX13" s="2"/>
      <c r="AY13" s="51">
        <f t="shared" si="19"/>
        <v>90</v>
      </c>
      <c r="AZ13" s="13"/>
      <c r="BA13" s="54" t="s">
        <v>200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27474</v>
      </c>
      <c r="C14" s="14" t="s">
        <v>95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/>
      <c r="P14" s="2"/>
      <c r="Q14" s="13"/>
      <c r="R14" s="3">
        <v>84</v>
      </c>
      <c r="S14" s="1"/>
      <c r="T14" s="39">
        <f t="shared" si="7"/>
        <v>84</v>
      </c>
      <c r="U14" s="56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84.5</v>
      </c>
      <c r="AM14" s="6">
        <v>85</v>
      </c>
      <c r="AN14" s="2">
        <v>80</v>
      </c>
      <c r="AO14" s="2"/>
      <c r="AP14" s="2"/>
      <c r="AQ14" s="2"/>
      <c r="AR14" s="49">
        <f t="shared" si="18"/>
        <v>82.5</v>
      </c>
      <c r="AS14" s="13"/>
      <c r="AT14" s="57">
        <v>85</v>
      </c>
      <c r="AU14" s="2"/>
      <c r="AV14" s="2"/>
      <c r="AW14" s="2"/>
      <c r="AX14" s="2"/>
      <c r="AY14" s="51">
        <f t="shared" si="19"/>
        <v>85</v>
      </c>
      <c r="AZ14" s="13"/>
      <c r="BA14" s="54" t="s">
        <v>200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27488</v>
      </c>
      <c r="C15" s="14" t="s">
        <v>96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/>
      <c r="P15" s="2"/>
      <c r="Q15" s="13"/>
      <c r="R15" s="3">
        <v>88</v>
      </c>
      <c r="S15" s="1"/>
      <c r="T15" s="39">
        <f t="shared" si="7"/>
        <v>88</v>
      </c>
      <c r="U15" s="56">
        <v>87</v>
      </c>
      <c r="V15" s="1"/>
      <c r="W15" s="39">
        <f t="shared" si="8"/>
        <v>87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87.5</v>
      </c>
      <c r="AM15" s="6">
        <v>85</v>
      </c>
      <c r="AN15" s="2">
        <v>80</v>
      </c>
      <c r="AO15" s="2"/>
      <c r="AP15" s="2"/>
      <c r="AQ15" s="2"/>
      <c r="AR15" s="49">
        <f t="shared" si="18"/>
        <v>82.5</v>
      </c>
      <c r="AS15" s="13"/>
      <c r="AT15" s="57">
        <v>90</v>
      </c>
      <c r="AU15" s="2"/>
      <c r="AV15" s="2"/>
      <c r="AW15" s="2"/>
      <c r="AX15" s="2"/>
      <c r="AY15" s="51">
        <f t="shared" si="19"/>
        <v>90</v>
      </c>
      <c r="AZ15" s="13"/>
      <c r="BA15" s="54" t="s">
        <v>200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27502</v>
      </c>
      <c r="C16" s="14" t="s">
        <v>97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56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87.5</v>
      </c>
      <c r="AM16" s="6">
        <v>85</v>
      </c>
      <c r="AN16" s="2">
        <v>100</v>
      </c>
      <c r="AO16" s="2"/>
      <c r="AP16" s="2"/>
      <c r="AQ16" s="2"/>
      <c r="AR16" s="49">
        <f t="shared" si="18"/>
        <v>92.5</v>
      </c>
      <c r="AS16" s="13"/>
      <c r="AT16" s="57">
        <v>90</v>
      </c>
      <c r="AU16" s="2"/>
      <c r="AV16" s="2"/>
      <c r="AW16" s="2"/>
      <c r="AX16" s="2"/>
      <c r="AY16" s="51">
        <f t="shared" si="19"/>
        <v>90</v>
      </c>
      <c r="AZ16" s="13"/>
      <c r="BA16" s="54" t="s">
        <v>200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27516</v>
      </c>
      <c r="C17" s="14" t="s">
        <v>98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56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85</v>
      </c>
      <c r="AN17" s="2">
        <v>98</v>
      </c>
      <c r="AO17" s="2"/>
      <c r="AP17" s="2"/>
      <c r="AQ17" s="2"/>
      <c r="AR17" s="49">
        <f t="shared" si="18"/>
        <v>91.5</v>
      </c>
      <c r="AS17" s="13"/>
      <c r="AT17" s="57">
        <v>90</v>
      </c>
      <c r="AU17" s="2"/>
      <c r="AV17" s="2"/>
      <c r="AW17" s="2"/>
      <c r="AX17" s="2"/>
      <c r="AY17" s="51">
        <f t="shared" si="19"/>
        <v>90</v>
      </c>
      <c r="AZ17" s="13"/>
      <c r="BA17" s="54" t="s">
        <v>200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27530</v>
      </c>
      <c r="C18" s="14" t="s">
        <v>99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56">
        <v>87</v>
      </c>
      <c r="V18" s="1"/>
      <c r="W18" s="39">
        <f t="shared" si="8"/>
        <v>87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57">
        <v>90</v>
      </c>
      <c r="AU18" s="2"/>
      <c r="AV18" s="2"/>
      <c r="AW18" s="2"/>
      <c r="AX18" s="2"/>
      <c r="AY18" s="51">
        <f t="shared" si="19"/>
        <v>90</v>
      </c>
      <c r="AZ18" s="13"/>
      <c r="BA18" s="54" t="s">
        <v>200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27544</v>
      </c>
      <c r="C19" s="14" t="s">
        <v>100</v>
      </c>
      <c r="D19" s="13"/>
      <c r="E19" s="14">
        <f t="shared" si="0"/>
        <v>83</v>
      </c>
      <c r="F19" s="13"/>
      <c r="G19" s="24" t="str">
        <f t="shared" si="1"/>
        <v/>
      </c>
      <c r="H19" s="24">
        <f t="shared" si="2"/>
        <v>83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/>
      <c r="P19" s="2"/>
      <c r="Q19" s="13"/>
      <c r="R19" s="3">
        <v>83</v>
      </c>
      <c r="S19" s="1"/>
      <c r="T19" s="39">
        <f t="shared" si="7"/>
        <v>83</v>
      </c>
      <c r="U19" s="56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85</v>
      </c>
      <c r="AN19" s="2">
        <v>77</v>
      </c>
      <c r="AO19" s="2"/>
      <c r="AP19" s="2"/>
      <c r="AQ19" s="2"/>
      <c r="AR19" s="49">
        <f t="shared" si="18"/>
        <v>81</v>
      </c>
      <c r="AS19" s="13"/>
      <c r="AT19" s="57">
        <v>85</v>
      </c>
      <c r="AU19" s="2"/>
      <c r="AV19" s="2"/>
      <c r="AW19" s="2"/>
      <c r="AX19" s="2"/>
      <c r="AY19" s="51">
        <f t="shared" si="19"/>
        <v>85</v>
      </c>
      <c r="AZ19" s="13"/>
      <c r="BA19" s="54" t="s">
        <v>200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27558</v>
      </c>
      <c r="C20" s="14" t="s">
        <v>101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56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>
        <v>98</v>
      </c>
      <c r="AO20" s="2"/>
      <c r="AP20" s="2"/>
      <c r="AQ20" s="2"/>
      <c r="AR20" s="49">
        <f t="shared" si="18"/>
        <v>91.5</v>
      </c>
      <c r="AS20" s="13"/>
      <c r="AT20" s="57">
        <v>90</v>
      </c>
      <c r="AU20" s="2"/>
      <c r="AV20" s="2"/>
      <c r="AW20" s="2"/>
      <c r="AX20" s="2"/>
      <c r="AY20" s="51">
        <f t="shared" si="19"/>
        <v>90</v>
      </c>
      <c r="AZ20" s="13"/>
      <c r="BA20" s="54" t="s">
        <v>200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27572</v>
      </c>
      <c r="C21" s="14" t="s">
        <v>102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56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85</v>
      </c>
      <c r="AN21" s="2">
        <v>100</v>
      </c>
      <c r="AO21" s="2"/>
      <c r="AP21" s="2"/>
      <c r="AQ21" s="2"/>
      <c r="AR21" s="49">
        <f t="shared" si="18"/>
        <v>92.5</v>
      </c>
      <c r="AS21" s="13"/>
      <c r="AT21" s="57">
        <v>90</v>
      </c>
      <c r="AU21" s="2"/>
      <c r="AV21" s="2"/>
      <c r="AW21" s="2"/>
      <c r="AX21" s="2"/>
      <c r="AY21" s="51">
        <f t="shared" si="19"/>
        <v>90</v>
      </c>
      <c r="AZ21" s="13"/>
      <c r="BA21" s="54" t="s">
        <v>200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27586</v>
      </c>
      <c r="C22" s="14" t="s">
        <v>103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56">
        <v>93</v>
      </c>
      <c r="V22" s="1"/>
      <c r="W22" s="39">
        <f t="shared" si="8"/>
        <v>93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93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6">
        <v>85</v>
      </c>
      <c r="AN22" s="2">
        <v>77</v>
      </c>
      <c r="AO22" s="2"/>
      <c r="AP22" s="2"/>
      <c r="AQ22" s="2"/>
      <c r="AR22" s="49">
        <f t="shared" si="18"/>
        <v>81</v>
      </c>
      <c r="AS22" s="13"/>
      <c r="AT22" s="57">
        <v>93</v>
      </c>
      <c r="AU22" s="2"/>
      <c r="AV22" s="2"/>
      <c r="AW22" s="2"/>
      <c r="AX22" s="2"/>
      <c r="AY22" s="51">
        <f t="shared" si="19"/>
        <v>93</v>
      </c>
      <c r="AZ22" s="13"/>
      <c r="BA22" s="54" t="s">
        <v>200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27600</v>
      </c>
      <c r="C23" s="14" t="s">
        <v>104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56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85</v>
      </c>
      <c r="AN23" s="2">
        <v>100</v>
      </c>
      <c r="AO23" s="2"/>
      <c r="AP23" s="2"/>
      <c r="AQ23" s="2"/>
      <c r="AR23" s="49">
        <f t="shared" si="18"/>
        <v>92.5</v>
      </c>
      <c r="AS23" s="13"/>
      <c r="AT23" s="57">
        <v>90</v>
      </c>
      <c r="AU23" s="2"/>
      <c r="AV23" s="2"/>
      <c r="AW23" s="2"/>
      <c r="AX23" s="2"/>
      <c r="AY23" s="51">
        <f t="shared" si="19"/>
        <v>90</v>
      </c>
      <c r="AZ23" s="13"/>
      <c r="BA23" s="54" t="s">
        <v>200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27614</v>
      </c>
      <c r="C24" s="14" t="s">
        <v>105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>
        <f t="shared" si="3"/>
        <v>93</v>
      </c>
      <c r="J24" s="24">
        <f t="shared" si="4"/>
        <v>93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/>
      <c r="P24" s="2"/>
      <c r="Q24" s="13"/>
      <c r="R24" s="3">
        <v>88</v>
      </c>
      <c r="S24" s="1"/>
      <c r="T24" s="39">
        <f t="shared" si="7"/>
        <v>88</v>
      </c>
      <c r="U24" s="56">
        <v>89</v>
      </c>
      <c r="V24" s="1"/>
      <c r="W24" s="39">
        <f t="shared" si="8"/>
        <v>89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89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88.5</v>
      </c>
      <c r="AM24" s="6">
        <v>85</v>
      </c>
      <c r="AN24" s="2">
        <v>89</v>
      </c>
      <c r="AO24" s="2"/>
      <c r="AP24" s="2"/>
      <c r="AQ24" s="2"/>
      <c r="AR24" s="49">
        <f t="shared" si="18"/>
        <v>87</v>
      </c>
      <c r="AS24" s="13"/>
      <c r="AT24" s="57">
        <v>93</v>
      </c>
      <c r="AU24" s="2"/>
      <c r="AV24" s="2"/>
      <c r="AW24" s="2"/>
      <c r="AX24" s="2"/>
      <c r="AY24" s="51">
        <f t="shared" si="19"/>
        <v>93</v>
      </c>
      <c r="AZ24" s="13"/>
      <c r="BA24" s="54" t="s">
        <v>200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27628</v>
      </c>
      <c r="C25" s="14" t="s">
        <v>106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56">
        <v>87</v>
      </c>
      <c r="V25" s="1"/>
      <c r="W25" s="39">
        <f t="shared" si="8"/>
        <v>87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85</v>
      </c>
      <c r="AN25" s="2">
        <v>88</v>
      </c>
      <c r="AO25" s="2"/>
      <c r="AP25" s="2"/>
      <c r="AQ25" s="2"/>
      <c r="AR25" s="49">
        <f t="shared" si="18"/>
        <v>86.5</v>
      </c>
      <c r="AS25" s="13"/>
      <c r="AT25" s="57">
        <v>90</v>
      </c>
      <c r="AU25" s="2"/>
      <c r="AV25" s="2"/>
      <c r="AW25" s="2"/>
      <c r="AX25" s="2"/>
      <c r="AY25" s="51">
        <f t="shared" si="19"/>
        <v>90</v>
      </c>
      <c r="AZ25" s="13"/>
      <c r="BA25" s="54" t="s">
        <v>200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27642</v>
      </c>
      <c r="C26" s="14" t="s">
        <v>107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56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85</v>
      </c>
      <c r="AN26" s="2">
        <v>100</v>
      </c>
      <c r="AO26" s="2"/>
      <c r="AP26" s="2"/>
      <c r="AQ26" s="2"/>
      <c r="AR26" s="49">
        <f t="shared" si="18"/>
        <v>92.5</v>
      </c>
      <c r="AS26" s="13"/>
      <c r="AT26" s="57">
        <v>90</v>
      </c>
      <c r="AU26" s="2"/>
      <c r="AV26" s="2"/>
      <c r="AW26" s="2"/>
      <c r="AX26" s="2"/>
      <c r="AY26" s="51">
        <f t="shared" si="19"/>
        <v>90</v>
      </c>
      <c r="AZ26" s="13"/>
      <c r="BA26" s="54" t="s">
        <v>200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27656</v>
      </c>
      <c r="C27" s="14" t="s">
        <v>108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56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100</v>
      </c>
      <c r="AO27" s="2"/>
      <c r="AP27" s="2"/>
      <c r="AQ27" s="2"/>
      <c r="AR27" s="49">
        <f t="shared" si="18"/>
        <v>92.5</v>
      </c>
      <c r="AS27" s="13"/>
      <c r="AT27" s="57">
        <v>90</v>
      </c>
      <c r="AU27" s="2"/>
      <c r="AV27" s="2"/>
      <c r="AW27" s="2"/>
      <c r="AX27" s="2"/>
      <c r="AY27" s="51">
        <f t="shared" si="19"/>
        <v>90</v>
      </c>
      <c r="AZ27" s="13"/>
      <c r="BA27" s="54" t="s">
        <v>200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27670</v>
      </c>
      <c r="C28" s="14" t="s">
        <v>109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56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85</v>
      </c>
      <c r="AN28" s="2">
        <v>95</v>
      </c>
      <c r="AO28" s="2"/>
      <c r="AP28" s="2"/>
      <c r="AQ28" s="2"/>
      <c r="AR28" s="49">
        <f t="shared" si="18"/>
        <v>90</v>
      </c>
      <c r="AS28" s="13"/>
      <c r="AT28" s="57">
        <v>90</v>
      </c>
      <c r="AU28" s="2"/>
      <c r="AV28" s="2"/>
      <c r="AW28" s="2"/>
      <c r="AX28" s="2"/>
      <c r="AY28" s="51">
        <f t="shared" si="19"/>
        <v>90</v>
      </c>
      <c r="AZ28" s="13"/>
      <c r="BA28" s="54" t="s">
        <v>200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27684</v>
      </c>
      <c r="C29" s="14" t="s">
        <v>110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56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85</v>
      </c>
      <c r="AN29" s="2">
        <v>85</v>
      </c>
      <c r="AO29" s="2"/>
      <c r="AP29" s="2"/>
      <c r="AQ29" s="2"/>
      <c r="AR29" s="49">
        <f t="shared" si="18"/>
        <v>85</v>
      </c>
      <c r="AS29" s="13"/>
      <c r="AT29" s="57">
        <v>90</v>
      </c>
      <c r="AU29" s="2"/>
      <c r="AV29" s="2"/>
      <c r="AW29" s="2"/>
      <c r="AX29" s="2"/>
      <c r="AY29" s="51">
        <f t="shared" si="19"/>
        <v>90</v>
      </c>
      <c r="AZ29" s="13"/>
      <c r="BA29" s="54" t="s">
        <v>200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27698</v>
      </c>
      <c r="C30" s="14" t="s">
        <v>111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/>
      <c r="P30" s="2"/>
      <c r="Q30" s="13"/>
      <c r="R30" s="3">
        <v>85</v>
      </c>
      <c r="S30" s="1"/>
      <c r="T30" s="39">
        <f t="shared" si="7"/>
        <v>85</v>
      </c>
      <c r="U30" s="56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57">
        <v>85</v>
      </c>
      <c r="AU30" s="2"/>
      <c r="AV30" s="2"/>
      <c r="AW30" s="2"/>
      <c r="AX30" s="2"/>
      <c r="AY30" s="51">
        <f t="shared" si="19"/>
        <v>85</v>
      </c>
      <c r="AZ30" s="13"/>
      <c r="BA30" s="54" t="s">
        <v>200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27712</v>
      </c>
      <c r="C31" s="14" t="s">
        <v>112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56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57">
        <v>90</v>
      </c>
      <c r="AU31" s="2"/>
      <c r="AV31" s="2"/>
      <c r="AW31" s="2"/>
      <c r="AX31" s="2"/>
      <c r="AY31" s="51">
        <f t="shared" si="19"/>
        <v>90</v>
      </c>
      <c r="AZ31" s="13"/>
      <c r="BA31" s="54" t="s">
        <v>200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27726</v>
      </c>
      <c r="C32" s="14" t="s">
        <v>113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56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81.5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57">
        <v>90</v>
      </c>
      <c r="AU32" s="2"/>
      <c r="AV32" s="2"/>
      <c r="AW32" s="2"/>
      <c r="AX32" s="2"/>
      <c r="AY32" s="51">
        <f t="shared" si="19"/>
        <v>90</v>
      </c>
      <c r="AZ32" s="13"/>
      <c r="BA32" s="54" t="s">
        <v>200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27740</v>
      </c>
      <c r="C33" s="14" t="s">
        <v>114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56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85</v>
      </c>
      <c r="AN33" s="2">
        <v>85</v>
      </c>
      <c r="AO33" s="2"/>
      <c r="AP33" s="2"/>
      <c r="AQ33" s="2"/>
      <c r="AR33" s="49">
        <f t="shared" si="18"/>
        <v>85</v>
      </c>
      <c r="AS33" s="13"/>
      <c r="AT33" s="57">
        <v>90</v>
      </c>
      <c r="AU33" s="2"/>
      <c r="AV33" s="2"/>
      <c r="AW33" s="2"/>
      <c r="AX33" s="2"/>
      <c r="AY33" s="51">
        <f t="shared" si="19"/>
        <v>90</v>
      </c>
      <c r="AZ33" s="13"/>
      <c r="BA33" s="54" t="s">
        <v>200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27754</v>
      </c>
      <c r="C34" s="14" t="s">
        <v>115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56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82.5</v>
      </c>
      <c r="AM34" s="6">
        <v>85</v>
      </c>
      <c r="AN34" s="2">
        <v>89</v>
      </c>
      <c r="AO34" s="2"/>
      <c r="AP34" s="2"/>
      <c r="AQ34" s="2"/>
      <c r="AR34" s="49">
        <f t="shared" si="18"/>
        <v>87</v>
      </c>
      <c r="AS34" s="13"/>
      <c r="AT34" s="57">
        <v>90</v>
      </c>
      <c r="AU34" s="2"/>
      <c r="AV34" s="2"/>
      <c r="AW34" s="2"/>
      <c r="AX34" s="2"/>
      <c r="AY34" s="51">
        <f t="shared" si="19"/>
        <v>90</v>
      </c>
      <c r="AZ34" s="13"/>
      <c r="BA34" s="54" t="s">
        <v>200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27768</v>
      </c>
      <c r="C35" s="14" t="s">
        <v>116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/>
      <c r="P35" s="2"/>
      <c r="Q35" s="13"/>
      <c r="R35" s="3">
        <v>83</v>
      </c>
      <c r="S35" s="1"/>
      <c r="T35" s="39">
        <f t="shared" si="7"/>
        <v>83</v>
      </c>
      <c r="U35" s="56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85</v>
      </c>
      <c r="AN35" s="2">
        <v>88</v>
      </c>
      <c r="AO35" s="2"/>
      <c r="AP35" s="2"/>
      <c r="AQ35" s="2"/>
      <c r="AR35" s="49">
        <f t="shared" si="18"/>
        <v>86.5</v>
      </c>
      <c r="AS35" s="13"/>
      <c r="AT35" s="57">
        <v>90</v>
      </c>
      <c r="AU35" s="2"/>
      <c r="AV35" s="2"/>
      <c r="AW35" s="2"/>
      <c r="AX35" s="2"/>
      <c r="AY35" s="51">
        <f t="shared" si="19"/>
        <v>90</v>
      </c>
      <c r="AZ35" s="13"/>
      <c r="BA35" s="54" t="s">
        <v>200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27782</v>
      </c>
      <c r="C36" s="14" t="s">
        <v>117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56">
        <v>86</v>
      </c>
      <c r="V36" s="1"/>
      <c r="W36" s="39">
        <f t="shared" si="8"/>
        <v>86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57">
        <v>90</v>
      </c>
      <c r="AU36" s="2"/>
      <c r="AV36" s="2"/>
      <c r="AW36" s="2"/>
      <c r="AX36" s="2"/>
      <c r="AY36" s="51">
        <f t="shared" si="19"/>
        <v>90</v>
      </c>
      <c r="AZ36" s="13"/>
      <c r="BA36" s="54" t="s">
        <v>200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27796</v>
      </c>
      <c r="C37" s="14" t="s">
        <v>118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>
        <f t="shared" si="3"/>
        <v>95</v>
      </c>
      <c r="J37" s="24">
        <f t="shared" si="4"/>
        <v>95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56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85</v>
      </c>
      <c r="AN37" s="2">
        <v>88</v>
      </c>
      <c r="AO37" s="2"/>
      <c r="AP37" s="2"/>
      <c r="AQ37" s="2"/>
      <c r="AR37" s="49">
        <f t="shared" si="18"/>
        <v>86.5</v>
      </c>
      <c r="AS37" s="13"/>
      <c r="AT37" s="57">
        <v>95</v>
      </c>
      <c r="AU37" s="2"/>
      <c r="AV37" s="2"/>
      <c r="AW37" s="2"/>
      <c r="AX37" s="2"/>
      <c r="AY37" s="51">
        <f t="shared" si="19"/>
        <v>95</v>
      </c>
      <c r="AZ37" s="13"/>
      <c r="BA37" s="54" t="s">
        <v>200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27810</v>
      </c>
      <c r="C38" s="14" t="s">
        <v>119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>
        <f t="shared" si="3"/>
        <v>96</v>
      </c>
      <c r="J38" s="24">
        <f t="shared" si="4"/>
        <v>96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/>
      <c r="P38" s="2"/>
      <c r="Q38" s="13"/>
      <c r="R38" s="3">
        <v>80</v>
      </c>
      <c r="S38" s="1"/>
      <c r="T38" s="39">
        <f t="shared" si="7"/>
        <v>80</v>
      </c>
      <c r="U38" s="56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57">
        <v>96</v>
      </c>
      <c r="AU38" s="2"/>
      <c r="AV38" s="2"/>
      <c r="AW38" s="2"/>
      <c r="AX38" s="2"/>
      <c r="AY38" s="51">
        <f t="shared" si="19"/>
        <v>96</v>
      </c>
      <c r="AZ38" s="13"/>
      <c r="BA38" s="54" t="s">
        <v>200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27824</v>
      </c>
      <c r="C39" s="14" t="s">
        <v>120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56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85</v>
      </c>
      <c r="AN39" s="2">
        <v>100</v>
      </c>
      <c r="AO39" s="2"/>
      <c r="AP39" s="2"/>
      <c r="AQ39" s="2"/>
      <c r="AR39" s="49">
        <f t="shared" si="18"/>
        <v>92.5</v>
      </c>
      <c r="AS39" s="13"/>
      <c r="AT39" s="57">
        <v>85</v>
      </c>
      <c r="AU39" s="2"/>
      <c r="AV39" s="2"/>
      <c r="AW39" s="2"/>
      <c r="AX39" s="2"/>
      <c r="AY39" s="51">
        <f t="shared" si="19"/>
        <v>85</v>
      </c>
      <c r="AZ39" s="13"/>
      <c r="BA39" s="54" t="s">
        <v>200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27838</v>
      </c>
      <c r="C40" s="14" t="s">
        <v>121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56">
        <v>90</v>
      </c>
      <c r="V40" s="1"/>
      <c r="W40" s="39">
        <f t="shared" si="8"/>
        <v>90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85</v>
      </c>
      <c r="AN40" s="2">
        <v>77</v>
      </c>
      <c r="AO40" s="2"/>
      <c r="AP40" s="2"/>
      <c r="AQ40" s="2"/>
      <c r="AR40" s="49">
        <f t="shared" si="18"/>
        <v>81</v>
      </c>
      <c r="AS40" s="13"/>
      <c r="AT40" s="57">
        <v>90</v>
      </c>
      <c r="AU40" s="2"/>
      <c r="AV40" s="2"/>
      <c r="AW40" s="2"/>
      <c r="AX40" s="2"/>
      <c r="AY40" s="51">
        <f t="shared" si="19"/>
        <v>90</v>
      </c>
      <c r="AZ40" s="13"/>
      <c r="BA40" s="54" t="s">
        <v>200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27852</v>
      </c>
      <c r="C41" s="14" t="s">
        <v>122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>
        <f t="shared" si="3"/>
        <v>93</v>
      </c>
      <c r="J41" s="24">
        <f t="shared" si="4"/>
        <v>93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56">
        <v>93</v>
      </c>
      <c r="V41" s="1"/>
      <c r="W41" s="39">
        <f t="shared" si="8"/>
        <v>93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93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85</v>
      </c>
      <c r="AN41" s="2">
        <v>100</v>
      </c>
      <c r="AO41" s="2"/>
      <c r="AP41" s="2"/>
      <c r="AQ41" s="2"/>
      <c r="AR41" s="49">
        <f t="shared" si="18"/>
        <v>92.5</v>
      </c>
      <c r="AS41" s="13"/>
      <c r="AT41" s="57">
        <v>93</v>
      </c>
      <c r="AU41" s="2"/>
      <c r="AV41" s="2"/>
      <c r="AW41" s="2"/>
      <c r="AX41" s="2"/>
      <c r="AY41" s="51">
        <f t="shared" si="19"/>
        <v>93</v>
      </c>
      <c r="AZ41" s="13"/>
      <c r="BA41" s="54" t="s">
        <v>200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27866</v>
      </c>
      <c r="C42" s="14" t="s">
        <v>123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/>
      <c r="P42" s="2"/>
      <c r="Q42" s="13"/>
      <c r="R42" s="3">
        <v>77</v>
      </c>
      <c r="S42" s="1"/>
      <c r="T42" s="39">
        <f t="shared" si="7"/>
        <v>77</v>
      </c>
      <c r="U42" s="56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83.5</v>
      </c>
      <c r="AM42" s="6">
        <v>85</v>
      </c>
      <c r="AN42" s="2">
        <v>98</v>
      </c>
      <c r="AO42" s="2"/>
      <c r="AP42" s="2"/>
      <c r="AQ42" s="2"/>
      <c r="AR42" s="49">
        <f t="shared" si="18"/>
        <v>91.5</v>
      </c>
      <c r="AS42" s="13"/>
      <c r="AT42" s="57">
        <v>90</v>
      </c>
      <c r="AU42" s="2"/>
      <c r="AV42" s="2"/>
      <c r="AW42" s="2"/>
      <c r="AX42" s="2"/>
      <c r="AY42" s="51">
        <f t="shared" si="19"/>
        <v>90</v>
      </c>
      <c r="AZ42" s="13"/>
      <c r="BA42" s="54" t="s">
        <v>200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27880</v>
      </c>
      <c r="C43" s="14" t="s">
        <v>124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201</v>
      </c>
      <c r="M43" s="13"/>
      <c r="N43" s="36" t="str">
        <f t="shared" si="6"/>
        <v/>
      </c>
      <c r="O43" s="2"/>
      <c r="P43" s="2"/>
      <c r="Q43" s="13"/>
      <c r="R43" s="3">
        <v>88</v>
      </c>
      <c r="S43" s="1"/>
      <c r="T43" s="39">
        <f t="shared" si="7"/>
        <v>88</v>
      </c>
      <c r="U43" s="56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86.5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57">
        <v>90</v>
      </c>
      <c r="AU43" s="2"/>
      <c r="AV43" s="2"/>
      <c r="AW43" s="2"/>
      <c r="AX43" s="2"/>
      <c r="AY43" s="51">
        <f t="shared" si="19"/>
        <v>90</v>
      </c>
      <c r="AZ43" s="13"/>
      <c r="BA43" s="54" t="s">
        <v>200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27894</v>
      </c>
      <c r="C44" s="14" t="s">
        <v>125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201</v>
      </c>
      <c r="M44" s="13"/>
      <c r="N44" s="36" t="str">
        <f t="shared" si="6"/>
        <v/>
      </c>
      <c r="O44" s="2"/>
      <c r="P44" s="2"/>
      <c r="Q44" s="13"/>
      <c r="R44" s="3">
        <v>80</v>
      </c>
      <c r="S44" s="1"/>
      <c r="T44" s="39">
        <f t="shared" si="7"/>
        <v>80</v>
      </c>
      <c r="U44" s="56">
        <v>95</v>
      </c>
      <c r="V44" s="1"/>
      <c r="W44" s="39">
        <f t="shared" si="8"/>
        <v>95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95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87.5</v>
      </c>
      <c r="AM44" s="6">
        <v>90</v>
      </c>
      <c r="AN44" s="2">
        <v>100</v>
      </c>
      <c r="AO44" s="2"/>
      <c r="AP44" s="2"/>
      <c r="AQ44" s="2"/>
      <c r="AR44" s="49">
        <f t="shared" si="18"/>
        <v>95</v>
      </c>
      <c r="AS44" s="13"/>
      <c r="AT44" s="57">
        <v>90</v>
      </c>
      <c r="AU44" s="2"/>
      <c r="AV44" s="2"/>
      <c r="AW44" s="2"/>
      <c r="AX44" s="2"/>
      <c r="AY44" s="51">
        <f t="shared" si="19"/>
        <v>90</v>
      </c>
      <c r="AZ44" s="13"/>
      <c r="BA44" s="54" t="s">
        <v>200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27908</v>
      </c>
      <c r="C45" s="14" t="s">
        <v>126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201</v>
      </c>
      <c r="M45" s="13"/>
      <c r="N45" s="36" t="str">
        <f t="shared" si="6"/>
        <v/>
      </c>
      <c r="O45" s="2"/>
      <c r="P45" s="2"/>
      <c r="Q45" s="13"/>
      <c r="R45" s="3">
        <v>83</v>
      </c>
      <c r="S45" s="1"/>
      <c r="T45" s="39">
        <f t="shared" si="7"/>
        <v>83</v>
      </c>
      <c r="U45" s="56">
        <v>90</v>
      </c>
      <c r="V45" s="1"/>
      <c r="W45" s="39">
        <f t="shared" si="8"/>
        <v>90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83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86.5</v>
      </c>
      <c r="AM45" s="6">
        <v>85</v>
      </c>
      <c r="AN45" s="2">
        <v>98</v>
      </c>
      <c r="AO45" s="2"/>
      <c r="AP45" s="2"/>
      <c r="AQ45" s="2"/>
      <c r="AR45" s="49">
        <f t="shared" si="18"/>
        <v>91.5</v>
      </c>
      <c r="AS45" s="13"/>
      <c r="AT45" s="57">
        <v>90</v>
      </c>
      <c r="AU45" s="2"/>
      <c r="AV45" s="2"/>
      <c r="AW45" s="2"/>
      <c r="AX45" s="2"/>
      <c r="AY45" s="51">
        <f t="shared" si="19"/>
        <v>90</v>
      </c>
      <c r="AZ45" s="13"/>
      <c r="BA45" s="54" t="s">
        <v>200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27922</v>
      </c>
      <c r="C46" s="14" t="s">
        <v>127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201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56">
        <v>90</v>
      </c>
      <c r="V46" s="1"/>
      <c r="W46" s="39">
        <f t="shared" si="8"/>
        <v>90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2">
        <v>100</v>
      </c>
      <c r="AO46" s="2"/>
      <c r="AP46" s="2"/>
      <c r="AQ46" s="2"/>
      <c r="AR46" s="49">
        <f t="shared" si="18"/>
        <v>92.5</v>
      </c>
      <c r="AS46" s="13"/>
      <c r="AT46" s="57">
        <v>90</v>
      </c>
      <c r="AU46" s="2"/>
      <c r="AV46" s="2"/>
      <c r="AW46" s="2"/>
      <c r="AX46" s="2"/>
      <c r="AY46" s="51">
        <f t="shared" si="19"/>
        <v>90</v>
      </c>
      <c r="AZ46" s="13"/>
      <c r="BA46" s="54" t="s">
        <v>200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80</v>
      </c>
      <c r="D52" s="13"/>
      <c r="E52" s="13"/>
      <c r="F52" s="13"/>
      <c r="G52" s="58" t="s">
        <v>81</v>
      </c>
      <c r="H52" s="58"/>
      <c r="I52" s="13">
        <f>IF(COUNTBLANK($H$11:$H$50)=40,"",MAX($H$11:$H$50))</f>
        <v>90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83</v>
      </c>
      <c r="D53" s="13"/>
      <c r="E53" s="13"/>
      <c r="F53" s="13"/>
      <c r="G53" s="58" t="s">
        <v>84</v>
      </c>
      <c r="H53" s="58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58" t="s">
        <v>86</v>
      </c>
      <c r="H54" s="58"/>
      <c r="I54" s="13">
        <f>IF(COUNTBLANK($H$11:$H$50)=40,"",AVERAGE($H$11:$H$50))</f>
        <v>86.138888888888886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58" t="s">
        <v>87</v>
      </c>
      <c r="H55" s="58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H11" sqref="H11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195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8" t="s">
        <v>12</v>
      </c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70"/>
      <c r="AN7" s="70"/>
      <c r="AO7" s="70"/>
      <c r="AP7" s="70"/>
      <c r="AQ7" s="70"/>
      <c r="AR7" s="71"/>
      <c r="AS7" s="13"/>
      <c r="AT7" s="105" t="s">
        <v>13</v>
      </c>
      <c r="AU7" s="106"/>
      <c r="AV7" s="106"/>
      <c r="AW7" s="106"/>
      <c r="AX7" s="106"/>
      <c r="AY7" s="107"/>
      <c r="AZ7" s="13"/>
      <c r="BA7" s="9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81" t="s">
        <v>15</v>
      </c>
      <c r="B8" s="83" t="s">
        <v>16</v>
      </c>
      <c r="C8" s="85" t="s">
        <v>17</v>
      </c>
      <c r="D8" s="19"/>
      <c r="E8" s="87" t="s">
        <v>18</v>
      </c>
      <c r="F8" s="19"/>
      <c r="G8" s="89" t="s">
        <v>19</v>
      </c>
      <c r="H8" s="90"/>
      <c r="I8" s="90"/>
      <c r="J8" s="90"/>
      <c r="K8" s="90"/>
      <c r="L8" s="91"/>
      <c r="M8" s="31"/>
      <c r="N8" s="34"/>
      <c r="O8" s="59" t="s">
        <v>11</v>
      </c>
      <c r="P8" s="60"/>
      <c r="Q8" s="13"/>
      <c r="R8" s="74" t="s">
        <v>20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4" t="s">
        <v>21</v>
      </c>
      <c r="AN8" s="75"/>
      <c r="AO8" s="75"/>
      <c r="AP8" s="75"/>
      <c r="AQ8" s="75"/>
      <c r="AR8" s="80"/>
      <c r="AS8" s="13"/>
      <c r="AT8" s="108"/>
      <c r="AU8" s="109"/>
      <c r="AV8" s="109"/>
      <c r="AW8" s="109"/>
      <c r="AX8" s="109"/>
      <c r="AY8" s="110"/>
      <c r="AZ8" s="13"/>
      <c r="BA8" s="9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81"/>
      <c r="B9" s="83"/>
      <c r="C9" s="85"/>
      <c r="D9" s="19"/>
      <c r="E9" s="88"/>
      <c r="F9" s="19"/>
      <c r="G9" s="93" t="s">
        <v>22</v>
      </c>
      <c r="H9" s="93"/>
      <c r="I9" s="94" t="s">
        <v>23</v>
      </c>
      <c r="J9" s="94"/>
      <c r="K9" s="92" t="s">
        <v>24</v>
      </c>
      <c r="L9" s="95" t="s">
        <v>25</v>
      </c>
      <c r="M9" s="32"/>
      <c r="N9" s="61" t="s">
        <v>26</v>
      </c>
      <c r="O9" s="62" t="s">
        <v>27</v>
      </c>
      <c r="P9" s="64" t="s">
        <v>28</v>
      </c>
      <c r="Q9" s="13"/>
      <c r="R9" s="66" t="s">
        <v>29</v>
      </c>
      <c r="S9" s="67"/>
      <c r="T9" s="67"/>
      <c r="U9" s="67" t="s">
        <v>30</v>
      </c>
      <c r="V9" s="67"/>
      <c r="W9" s="67"/>
      <c r="X9" s="67" t="s">
        <v>31</v>
      </c>
      <c r="Y9" s="67"/>
      <c r="Z9" s="67"/>
      <c r="AA9" s="67" t="s">
        <v>32</v>
      </c>
      <c r="AB9" s="67"/>
      <c r="AC9" s="67"/>
      <c r="AD9" s="67" t="s">
        <v>33</v>
      </c>
      <c r="AE9" s="67"/>
      <c r="AF9" s="67"/>
      <c r="AG9" s="44"/>
      <c r="AH9" s="47"/>
      <c r="AI9" s="47"/>
      <c r="AJ9" s="47"/>
      <c r="AK9" s="47"/>
      <c r="AL9" s="72" t="s">
        <v>34</v>
      </c>
      <c r="AM9" s="66" t="s">
        <v>29</v>
      </c>
      <c r="AN9" s="67" t="s">
        <v>30</v>
      </c>
      <c r="AO9" s="67" t="s">
        <v>31</v>
      </c>
      <c r="AP9" s="67" t="s">
        <v>32</v>
      </c>
      <c r="AQ9" s="67" t="s">
        <v>33</v>
      </c>
      <c r="AR9" s="78" t="s">
        <v>35</v>
      </c>
      <c r="AS9" s="13"/>
      <c r="AT9" s="99" t="s">
        <v>29</v>
      </c>
      <c r="AU9" s="101" t="s">
        <v>30</v>
      </c>
      <c r="AV9" s="101" t="s">
        <v>31</v>
      </c>
      <c r="AW9" s="101" t="s">
        <v>32</v>
      </c>
      <c r="AX9" s="101" t="s">
        <v>33</v>
      </c>
      <c r="AY9" s="103" t="s">
        <v>35</v>
      </c>
      <c r="AZ9" s="13"/>
      <c r="BA9" s="9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82"/>
      <c r="B10" s="84"/>
      <c r="C10" s="86"/>
      <c r="D10" s="19"/>
      <c r="E10" s="8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2"/>
      <c r="L10" s="95"/>
      <c r="M10" s="32"/>
      <c r="N10" s="61"/>
      <c r="O10" s="63"/>
      <c r="P10" s="65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3"/>
      <c r="AM10" s="77"/>
      <c r="AN10" s="76"/>
      <c r="AO10" s="76"/>
      <c r="AP10" s="76"/>
      <c r="AQ10" s="76"/>
      <c r="AR10" s="79"/>
      <c r="AS10" s="13"/>
      <c r="AT10" s="100"/>
      <c r="AU10" s="102"/>
      <c r="AV10" s="102"/>
      <c r="AW10" s="102"/>
      <c r="AX10" s="102"/>
      <c r="AY10" s="104"/>
      <c r="AZ10" s="13"/>
      <c r="BA10" s="9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27936</v>
      </c>
      <c r="C11" s="14" t="s">
        <v>129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56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6">
        <v>87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57">
        <v>87</v>
      </c>
      <c r="AU11" s="2"/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200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27950</v>
      </c>
      <c r="C12" s="14" t="s">
        <v>130</v>
      </c>
      <c r="D12" s="13"/>
      <c r="E12" s="14">
        <f t="shared" si="0"/>
        <v>84</v>
      </c>
      <c r="F12" s="13"/>
      <c r="G12" s="24" t="str">
        <f t="shared" si="1"/>
        <v/>
      </c>
      <c r="H12" s="24">
        <f t="shared" si="2"/>
        <v>84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/>
      <c r="P12" s="2"/>
      <c r="Q12" s="13"/>
      <c r="R12" s="3">
        <v>77</v>
      </c>
      <c r="S12" s="1"/>
      <c r="T12" s="39">
        <f t="shared" si="7"/>
        <v>77</v>
      </c>
      <c r="U12" s="56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83.5</v>
      </c>
      <c r="AM12" s="6">
        <v>87</v>
      </c>
      <c r="AN12" s="2">
        <v>85</v>
      </c>
      <c r="AO12" s="2"/>
      <c r="AP12" s="2"/>
      <c r="AQ12" s="2"/>
      <c r="AR12" s="49">
        <f t="shared" si="18"/>
        <v>86</v>
      </c>
      <c r="AS12" s="13"/>
      <c r="AT12" s="57">
        <v>90</v>
      </c>
      <c r="AU12" s="2"/>
      <c r="AV12" s="2"/>
      <c r="AW12" s="2"/>
      <c r="AX12" s="2"/>
      <c r="AY12" s="51">
        <f t="shared" si="19"/>
        <v>90</v>
      </c>
      <c r="AZ12" s="13"/>
      <c r="BA12" s="54" t="s">
        <v>200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27964</v>
      </c>
      <c r="C13" s="14" t="s">
        <v>131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/>
      <c r="P13" s="2"/>
      <c r="Q13" s="13"/>
      <c r="R13" s="3">
        <v>77</v>
      </c>
      <c r="S13" s="1"/>
      <c r="T13" s="39">
        <f t="shared" si="7"/>
        <v>77</v>
      </c>
      <c r="U13" s="56">
        <v>87</v>
      </c>
      <c r="V13" s="1"/>
      <c r="W13" s="39">
        <f t="shared" si="8"/>
        <v>87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87</v>
      </c>
      <c r="AN13" s="2">
        <v>85</v>
      </c>
      <c r="AO13" s="2"/>
      <c r="AP13" s="2"/>
      <c r="AQ13" s="2"/>
      <c r="AR13" s="49">
        <f t="shared" si="18"/>
        <v>86</v>
      </c>
      <c r="AS13" s="13"/>
      <c r="AT13" s="57">
        <v>87</v>
      </c>
      <c r="AU13" s="2"/>
      <c r="AV13" s="2"/>
      <c r="AW13" s="2"/>
      <c r="AX13" s="2"/>
      <c r="AY13" s="51">
        <f t="shared" si="19"/>
        <v>87</v>
      </c>
      <c r="AZ13" s="13"/>
      <c r="BA13" s="54" t="s">
        <v>200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27978</v>
      </c>
      <c r="C14" s="14" t="s">
        <v>132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56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87.5</v>
      </c>
      <c r="AM14" s="6">
        <v>87</v>
      </c>
      <c r="AN14" s="2">
        <v>85</v>
      </c>
      <c r="AO14" s="2"/>
      <c r="AP14" s="2"/>
      <c r="AQ14" s="2"/>
      <c r="AR14" s="49">
        <f t="shared" si="18"/>
        <v>86</v>
      </c>
      <c r="AS14" s="13"/>
      <c r="AT14" s="57">
        <v>90</v>
      </c>
      <c r="AU14" s="2"/>
      <c r="AV14" s="2"/>
      <c r="AW14" s="2"/>
      <c r="AX14" s="2"/>
      <c r="AY14" s="51">
        <f t="shared" si="19"/>
        <v>90</v>
      </c>
      <c r="AZ14" s="13"/>
      <c r="BA14" s="54" t="s">
        <v>200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27992</v>
      </c>
      <c r="C15" s="14" t="s">
        <v>133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56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87</v>
      </c>
      <c r="AN15" s="2">
        <v>85</v>
      </c>
      <c r="AO15" s="2"/>
      <c r="AP15" s="2"/>
      <c r="AQ15" s="2"/>
      <c r="AR15" s="49">
        <f t="shared" si="18"/>
        <v>86</v>
      </c>
      <c r="AS15" s="13"/>
      <c r="AT15" s="57">
        <v>90</v>
      </c>
      <c r="AU15" s="2"/>
      <c r="AV15" s="2"/>
      <c r="AW15" s="2"/>
      <c r="AX15" s="2"/>
      <c r="AY15" s="51">
        <f t="shared" si="19"/>
        <v>90</v>
      </c>
      <c r="AZ15" s="13"/>
      <c r="BA15" s="54" t="s">
        <v>200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28006</v>
      </c>
      <c r="C16" s="14" t="s">
        <v>134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/>
      <c r="P16" s="2"/>
      <c r="Q16" s="13"/>
      <c r="R16" s="3">
        <v>88</v>
      </c>
      <c r="S16" s="1"/>
      <c r="T16" s="39">
        <f t="shared" si="7"/>
        <v>88</v>
      </c>
      <c r="U16" s="56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87</v>
      </c>
      <c r="AN16" s="2">
        <v>85</v>
      </c>
      <c r="AO16" s="2"/>
      <c r="AP16" s="2"/>
      <c r="AQ16" s="2"/>
      <c r="AR16" s="49">
        <f t="shared" si="18"/>
        <v>86</v>
      </c>
      <c r="AS16" s="13"/>
      <c r="AT16" s="57">
        <v>90</v>
      </c>
      <c r="AU16" s="2"/>
      <c r="AV16" s="2"/>
      <c r="AW16" s="2"/>
      <c r="AX16" s="2"/>
      <c r="AY16" s="51">
        <f t="shared" si="19"/>
        <v>90</v>
      </c>
      <c r="AZ16" s="13"/>
      <c r="BA16" s="54" t="s">
        <v>200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28020</v>
      </c>
      <c r="C17" s="14" t="s">
        <v>135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/>
      <c r="P17" s="2"/>
      <c r="Q17" s="13"/>
      <c r="R17" s="3">
        <v>83</v>
      </c>
      <c r="S17" s="1"/>
      <c r="T17" s="39">
        <f t="shared" si="7"/>
        <v>83</v>
      </c>
      <c r="U17" s="56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81.5</v>
      </c>
      <c r="AM17" s="6">
        <v>85</v>
      </c>
      <c r="AN17" s="2">
        <v>85</v>
      </c>
      <c r="AO17" s="2"/>
      <c r="AP17" s="2"/>
      <c r="AQ17" s="2"/>
      <c r="AR17" s="49">
        <f t="shared" si="18"/>
        <v>85</v>
      </c>
      <c r="AS17" s="13"/>
      <c r="AT17" s="57">
        <v>90</v>
      </c>
      <c r="AU17" s="2"/>
      <c r="AV17" s="2"/>
      <c r="AW17" s="2"/>
      <c r="AX17" s="2"/>
      <c r="AY17" s="51">
        <f t="shared" si="19"/>
        <v>90</v>
      </c>
      <c r="AZ17" s="13"/>
      <c r="BA17" s="54" t="s">
        <v>200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28034</v>
      </c>
      <c r="C18" s="14" t="s">
        <v>136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/>
      <c r="P18" s="2"/>
      <c r="Q18" s="13"/>
      <c r="R18" s="3">
        <v>83</v>
      </c>
      <c r="S18" s="1"/>
      <c r="T18" s="39">
        <f t="shared" si="7"/>
        <v>83</v>
      </c>
      <c r="U18" s="56">
        <v>93</v>
      </c>
      <c r="V18" s="1"/>
      <c r="W18" s="39">
        <f t="shared" si="8"/>
        <v>93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93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87</v>
      </c>
      <c r="AN18" s="2">
        <v>85</v>
      </c>
      <c r="AO18" s="2"/>
      <c r="AP18" s="2"/>
      <c r="AQ18" s="2"/>
      <c r="AR18" s="49">
        <f t="shared" si="18"/>
        <v>86</v>
      </c>
      <c r="AS18" s="13"/>
      <c r="AT18" s="57">
        <v>93</v>
      </c>
      <c r="AU18" s="2"/>
      <c r="AV18" s="2"/>
      <c r="AW18" s="2"/>
      <c r="AX18" s="2"/>
      <c r="AY18" s="51">
        <f t="shared" si="19"/>
        <v>93</v>
      </c>
      <c r="AZ18" s="13"/>
      <c r="BA18" s="54" t="s">
        <v>200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28048</v>
      </c>
      <c r="C19" s="14" t="s">
        <v>137</v>
      </c>
      <c r="D19" s="13"/>
      <c r="E19" s="14">
        <f t="shared" si="0"/>
        <v>92</v>
      </c>
      <c r="F19" s="13"/>
      <c r="G19" s="24" t="str">
        <f t="shared" si="1"/>
        <v/>
      </c>
      <c r="H19" s="24">
        <f t="shared" si="2"/>
        <v>92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/>
      <c r="P19" s="2"/>
      <c r="Q19" s="13"/>
      <c r="R19" s="3">
        <v>100</v>
      </c>
      <c r="S19" s="1"/>
      <c r="T19" s="39">
        <f t="shared" si="7"/>
        <v>100</v>
      </c>
      <c r="U19" s="56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100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95</v>
      </c>
      <c r="AM19" s="6">
        <v>87</v>
      </c>
      <c r="AN19" s="2">
        <v>85</v>
      </c>
      <c r="AO19" s="2"/>
      <c r="AP19" s="2"/>
      <c r="AQ19" s="2"/>
      <c r="AR19" s="49">
        <f t="shared" si="18"/>
        <v>86</v>
      </c>
      <c r="AS19" s="13"/>
      <c r="AT19" s="57">
        <v>90</v>
      </c>
      <c r="AU19" s="2"/>
      <c r="AV19" s="2"/>
      <c r="AW19" s="2"/>
      <c r="AX19" s="2"/>
      <c r="AY19" s="51">
        <f t="shared" si="19"/>
        <v>90</v>
      </c>
      <c r="AZ19" s="13"/>
      <c r="BA19" s="54" t="s">
        <v>200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28062</v>
      </c>
      <c r="C20" s="14" t="s">
        <v>138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/>
      <c r="P20" s="2"/>
      <c r="Q20" s="13"/>
      <c r="R20" s="3">
        <v>90</v>
      </c>
      <c r="S20" s="1"/>
      <c r="T20" s="39">
        <f t="shared" si="7"/>
        <v>90</v>
      </c>
      <c r="U20" s="56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90</v>
      </c>
      <c r="AM20" s="6">
        <v>90</v>
      </c>
      <c r="AN20" s="2">
        <v>85</v>
      </c>
      <c r="AO20" s="2"/>
      <c r="AP20" s="2"/>
      <c r="AQ20" s="2"/>
      <c r="AR20" s="49">
        <f t="shared" si="18"/>
        <v>87.5</v>
      </c>
      <c r="AS20" s="13"/>
      <c r="AT20" s="57">
        <v>90</v>
      </c>
      <c r="AU20" s="2"/>
      <c r="AV20" s="2"/>
      <c r="AW20" s="2"/>
      <c r="AX20" s="2"/>
      <c r="AY20" s="51">
        <f t="shared" si="19"/>
        <v>90</v>
      </c>
      <c r="AZ20" s="13"/>
      <c r="BA20" s="54" t="s">
        <v>200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28076</v>
      </c>
      <c r="C21" s="14" t="s">
        <v>139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56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87</v>
      </c>
      <c r="AN21" s="2">
        <v>85</v>
      </c>
      <c r="AO21" s="2"/>
      <c r="AP21" s="2"/>
      <c r="AQ21" s="2"/>
      <c r="AR21" s="49">
        <f t="shared" si="18"/>
        <v>86</v>
      </c>
      <c r="AS21" s="13"/>
      <c r="AT21" s="57">
        <v>90</v>
      </c>
      <c r="AU21" s="2"/>
      <c r="AV21" s="2"/>
      <c r="AW21" s="2"/>
      <c r="AX21" s="2"/>
      <c r="AY21" s="51">
        <f t="shared" si="19"/>
        <v>90</v>
      </c>
      <c r="AZ21" s="13"/>
      <c r="BA21" s="54" t="s">
        <v>200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28090</v>
      </c>
      <c r="C22" s="14" t="s">
        <v>140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56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87</v>
      </c>
      <c r="AN22" s="2">
        <v>85</v>
      </c>
      <c r="AO22" s="2"/>
      <c r="AP22" s="2"/>
      <c r="AQ22" s="2"/>
      <c r="AR22" s="49">
        <f t="shared" si="18"/>
        <v>86</v>
      </c>
      <c r="AS22" s="13"/>
      <c r="AT22" s="57">
        <v>90</v>
      </c>
      <c r="AU22" s="2"/>
      <c r="AV22" s="2"/>
      <c r="AW22" s="2"/>
      <c r="AX22" s="2"/>
      <c r="AY22" s="51">
        <f t="shared" si="19"/>
        <v>90</v>
      </c>
      <c r="AZ22" s="13"/>
      <c r="BA22" s="54" t="s">
        <v>200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28104</v>
      </c>
      <c r="C23" s="14" t="s">
        <v>141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/>
      <c r="P23" s="2"/>
      <c r="Q23" s="13"/>
      <c r="R23" s="3">
        <v>77</v>
      </c>
      <c r="S23" s="1"/>
      <c r="T23" s="39">
        <f t="shared" si="7"/>
        <v>77</v>
      </c>
      <c r="U23" s="56">
        <v>87</v>
      </c>
      <c r="V23" s="1"/>
      <c r="W23" s="39">
        <f t="shared" si="8"/>
        <v>87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87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87</v>
      </c>
      <c r="AN23" s="2">
        <v>85</v>
      </c>
      <c r="AO23" s="2"/>
      <c r="AP23" s="2"/>
      <c r="AQ23" s="2"/>
      <c r="AR23" s="49">
        <f t="shared" si="18"/>
        <v>86</v>
      </c>
      <c r="AS23" s="13"/>
      <c r="AT23" s="57">
        <v>87</v>
      </c>
      <c r="AU23" s="2"/>
      <c r="AV23" s="2"/>
      <c r="AW23" s="2"/>
      <c r="AX23" s="2"/>
      <c r="AY23" s="51">
        <f t="shared" si="19"/>
        <v>87</v>
      </c>
      <c r="AZ23" s="13"/>
      <c r="BA23" s="54" t="s">
        <v>200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28118</v>
      </c>
      <c r="C24" s="14" t="s">
        <v>142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/>
      <c r="P24" s="2"/>
      <c r="Q24" s="13"/>
      <c r="R24" s="3">
        <v>85</v>
      </c>
      <c r="S24" s="1"/>
      <c r="T24" s="39">
        <f t="shared" si="7"/>
        <v>85</v>
      </c>
      <c r="U24" s="56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87.5</v>
      </c>
      <c r="AM24" s="6">
        <v>87</v>
      </c>
      <c r="AN24" s="2">
        <v>85</v>
      </c>
      <c r="AO24" s="2"/>
      <c r="AP24" s="2"/>
      <c r="AQ24" s="2"/>
      <c r="AR24" s="49">
        <f t="shared" si="18"/>
        <v>86</v>
      </c>
      <c r="AS24" s="13"/>
      <c r="AT24" s="57">
        <v>90</v>
      </c>
      <c r="AU24" s="2"/>
      <c r="AV24" s="2"/>
      <c r="AW24" s="2"/>
      <c r="AX24" s="2"/>
      <c r="AY24" s="51">
        <f t="shared" si="19"/>
        <v>90</v>
      </c>
      <c r="AZ24" s="13"/>
      <c r="BA24" s="54" t="s">
        <v>200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28132</v>
      </c>
      <c r="C25" s="14" t="s">
        <v>143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/>
      <c r="P25" s="2"/>
      <c r="Q25" s="13"/>
      <c r="R25" s="3">
        <v>83</v>
      </c>
      <c r="S25" s="1"/>
      <c r="T25" s="39">
        <f t="shared" si="7"/>
        <v>83</v>
      </c>
      <c r="U25" s="56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86.5</v>
      </c>
      <c r="AM25" s="6">
        <v>87</v>
      </c>
      <c r="AN25" s="2">
        <v>85</v>
      </c>
      <c r="AO25" s="2"/>
      <c r="AP25" s="2"/>
      <c r="AQ25" s="2"/>
      <c r="AR25" s="49">
        <f t="shared" si="18"/>
        <v>86</v>
      </c>
      <c r="AS25" s="13"/>
      <c r="AT25" s="57">
        <v>90</v>
      </c>
      <c r="AU25" s="2"/>
      <c r="AV25" s="2"/>
      <c r="AW25" s="2"/>
      <c r="AX25" s="2"/>
      <c r="AY25" s="51">
        <f t="shared" si="19"/>
        <v>90</v>
      </c>
      <c r="AZ25" s="13"/>
      <c r="BA25" s="54" t="s">
        <v>200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28146</v>
      </c>
      <c r="C26" s="14" t="s">
        <v>144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/>
      <c r="P26" s="2"/>
      <c r="Q26" s="13"/>
      <c r="R26" s="3">
        <v>83</v>
      </c>
      <c r="S26" s="1"/>
      <c r="T26" s="39">
        <f t="shared" si="7"/>
        <v>83</v>
      </c>
      <c r="U26" s="56">
        <v>87</v>
      </c>
      <c r="V26" s="1"/>
      <c r="W26" s="39">
        <f t="shared" si="8"/>
        <v>87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87</v>
      </c>
      <c r="AN26" s="2">
        <v>85</v>
      </c>
      <c r="AO26" s="2"/>
      <c r="AP26" s="2"/>
      <c r="AQ26" s="2"/>
      <c r="AR26" s="49">
        <f t="shared" si="18"/>
        <v>86</v>
      </c>
      <c r="AS26" s="13"/>
      <c r="AT26" s="57">
        <v>87</v>
      </c>
      <c r="AU26" s="2"/>
      <c r="AV26" s="2"/>
      <c r="AW26" s="2"/>
      <c r="AX26" s="2"/>
      <c r="AY26" s="51">
        <f t="shared" si="19"/>
        <v>87</v>
      </c>
      <c r="AZ26" s="13"/>
      <c r="BA26" s="54" t="s">
        <v>200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28160</v>
      </c>
      <c r="C27" s="14" t="s">
        <v>145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56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87</v>
      </c>
      <c r="AN27" s="2">
        <v>85</v>
      </c>
      <c r="AO27" s="2"/>
      <c r="AP27" s="2"/>
      <c r="AQ27" s="2"/>
      <c r="AR27" s="49">
        <f t="shared" si="18"/>
        <v>86</v>
      </c>
      <c r="AS27" s="13"/>
      <c r="AT27" s="57">
        <v>90</v>
      </c>
      <c r="AU27" s="2"/>
      <c r="AV27" s="2"/>
      <c r="AW27" s="2"/>
      <c r="AX27" s="2"/>
      <c r="AY27" s="51">
        <f t="shared" si="19"/>
        <v>90</v>
      </c>
      <c r="AZ27" s="13"/>
      <c r="BA27" s="54" t="s">
        <v>200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28174</v>
      </c>
      <c r="C28" s="14" t="s">
        <v>146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/>
      <c r="P28" s="2"/>
      <c r="Q28" s="13"/>
      <c r="R28" s="3">
        <v>77</v>
      </c>
      <c r="S28" s="1"/>
      <c r="T28" s="39">
        <f t="shared" si="7"/>
        <v>77</v>
      </c>
      <c r="U28" s="56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83.5</v>
      </c>
      <c r="AM28" s="6">
        <v>87</v>
      </c>
      <c r="AN28" s="2">
        <v>85</v>
      </c>
      <c r="AO28" s="2"/>
      <c r="AP28" s="2"/>
      <c r="AQ28" s="2"/>
      <c r="AR28" s="49">
        <f t="shared" si="18"/>
        <v>86</v>
      </c>
      <c r="AS28" s="13"/>
      <c r="AT28" s="57">
        <v>90</v>
      </c>
      <c r="AU28" s="2"/>
      <c r="AV28" s="2"/>
      <c r="AW28" s="2"/>
      <c r="AX28" s="2"/>
      <c r="AY28" s="51">
        <f t="shared" si="19"/>
        <v>90</v>
      </c>
      <c r="AZ28" s="13"/>
      <c r="BA28" s="54" t="s">
        <v>200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28188</v>
      </c>
      <c r="C29" s="14" t="s">
        <v>147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56">
        <v>87</v>
      </c>
      <c r="V29" s="1"/>
      <c r="W29" s="39">
        <f t="shared" si="8"/>
        <v>87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83.5</v>
      </c>
      <c r="AM29" s="6">
        <v>87</v>
      </c>
      <c r="AN29" s="2">
        <v>85</v>
      </c>
      <c r="AO29" s="2"/>
      <c r="AP29" s="2"/>
      <c r="AQ29" s="2"/>
      <c r="AR29" s="49">
        <f t="shared" si="18"/>
        <v>86</v>
      </c>
      <c r="AS29" s="13"/>
      <c r="AT29" s="57">
        <v>87</v>
      </c>
      <c r="AU29" s="2"/>
      <c r="AV29" s="2"/>
      <c r="AW29" s="2"/>
      <c r="AX29" s="2"/>
      <c r="AY29" s="51">
        <f t="shared" si="19"/>
        <v>87</v>
      </c>
      <c r="AZ29" s="13"/>
      <c r="BA29" s="54" t="s">
        <v>200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28202</v>
      </c>
      <c r="C30" s="14" t="s">
        <v>148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56">
        <v>87</v>
      </c>
      <c r="V30" s="1"/>
      <c r="W30" s="39">
        <f t="shared" si="8"/>
        <v>87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87.5</v>
      </c>
      <c r="AM30" s="6">
        <v>87</v>
      </c>
      <c r="AN30" s="2">
        <v>85</v>
      </c>
      <c r="AO30" s="2"/>
      <c r="AP30" s="2"/>
      <c r="AQ30" s="2"/>
      <c r="AR30" s="49">
        <f t="shared" si="18"/>
        <v>86</v>
      </c>
      <c r="AS30" s="13"/>
      <c r="AT30" s="57">
        <v>90</v>
      </c>
      <c r="AU30" s="2"/>
      <c r="AV30" s="2"/>
      <c r="AW30" s="2"/>
      <c r="AX30" s="2"/>
      <c r="AY30" s="51">
        <f t="shared" si="19"/>
        <v>90</v>
      </c>
      <c r="AZ30" s="13"/>
      <c r="BA30" s="54" t="s">
        <v>200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28216</v>
      </c>
      <c r="C31" s="14" t="s">
        <v>149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56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87</v>
      </c>
      <c r="AN31" s="2">
        <v>85</v>
      </c>
      <c r="AO31" s="2"/>
      <c r="AP31" s="2"/>
      <c r="AQ31" s="2"/>
      <c r="AR31" s="49">
        <f t="shared" si="18"/>
        <v>86</v>
      </c>
      <c r="AS31" s="13"/>
      <c r="AT31" s="57">
        <v>90</v>
      </c>
      <c r="AU31" s="2"/>
      <c r="AV31" s="2"/>
      <c r="AW31" s="2"/>
      <c r="AX31" s="2"/>
      <c r="AY31" s="51">
        <f t="shared" si="19"/>
        <v>90</v>
      </c>
      <c r="AZ31" s="13"/>
      <c r="BA31" s="54" t="s">
        <v>200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28230</v>
      </c>
      <c r="C32" s="14" t="s">
        <v>150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/>
      <c r="P32" s="2"/>
      <c r="Q32" s="13"/>
      <c r="R32" s="3">
        <v>83</v>
      </c>
      <c r="S32" s="1"/>
      <c r="T32" s="39">
        <f t="shared" si="7"/>
        <v>83</v>
      </c>
      <c r="U32" s="56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86.5</v>
      </c>
      <c r="AM32" s="6">
        <v>87</v>
      </c>
      <c r="AN32" s="2">
        <v>85</v>
      </c>
      <c r="AO32" s="2"/>
      <c r="AP32" s="2"/>
      <c r="AQ32" s="2"/>
      <c r="AR32" s="49">
        <f t="shared" si="18"/>
        <v>86</v>
      </c>
      <c r="AS32" s="13"/>
      <c r="AT32" s="57">
        <v>90</v>
      </c>
      <c r="AU32" s="2"/>
      <c r="AV32" s="2"/>
      <c r="AW32" s="2"/>
      <c r="AX32" s="2"/>
      <c r="AY32" s="51">
        <f t="shared" si="19"/>
        <v>90</v>
      </c>
      <c r="AZ32" s="13"/>
      <c r="BA32" s="54" t="s">
        <v>200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28244</v>
      </c>
      <c r="C33" s="14" t="s">
        <v>151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56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87</v>
      </c>
      <c r="AN33" s="2">
        <v>85</v>
      </c>
      <c r="AO33" s="2"/>
      <c r="AP33" s="2"/>
      <c r="AQ33" s="2"/>
      <c r="AR33" s="49">
        <f t="shared" si="18"/>
        <v>86</v>
      </c>
      <c r="AS33" s="13"/>
      <c r="AT33" s="57">
        <v>90</v>
      </c>
      <c r="AU33" s="2"/>
      <c r="AV33" s="2"/>
      <c r="AW33" s="2"/>
      <c r="AX33" s="2"/>
      <c r="AY33" s="51">
        <f t="shared" si="19"/>
        <v>90</v>
      </c>
      <c r="AZ33" s="13"/>
      <c r="BA33" s="54" t="s">
        <v>200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28258</v>
      </c>
      <c r="C34" s="14" t="s">
        <v>152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/>
      <c r="P34" s="2"/>
      <c r="Q34" s="13"/>
      <c r="R34" s="3">
        <v>77</v>
      </c>
      <c r="S34" s="1"/>
      <c r="T34" s="39">
        <f t="shared" si="7"/>
        <v>77</v>
      </c>
      <c r="U34" s="56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87</v>
      </c>
      <c r="AN34" s="2">
        <v>85</v>
      </c>
      <c r="AO34" s="2"/>
      <c r="AP34" s="2"/>
      <c r="AQ34" s="2"/>
      <c r="AR34" s="49">
        <f t="shared" si="18"/>
        <v>86</v>
      </c>
      <c r="AS34" s="13"/>
      <c r="AT34" s="57">
        <v>90</v>
      </c>
      <c r="AU34" s="2"/>
      <c r="AV34" s="2"/>
      <c r="AW34" s="2"/>
      <c r="AX34" s="2"/>
      <c r="AY34" s="51">
        <f t="shared" si="19"/>
        <v>90</v>
      </c>
      <c r="AZ34" s="13"/>
      <c r="BA34" s="54" t="s">
        <v>200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28272</v>
      </c>
      <c r="C35" s="14" t="s">
        <v>153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/>
      <c r="P35" s="2"/>
      <c r="Q35" s="13"/>
      <c r="R35" s="3">
        <v>77</v>
      </c>
      <c r="S35" s="1"/>
      <c r="T35" s="39">
        <f t="shared" si="7"/>
        <v>77</v>
      </c>
      <c r="U35" s="56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77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83.5</v>
      </c>
      <c r="AM35" s="6">
        <v>87</v>
      </c>
      <c r="AN35" s="2">
        <v>85</v>
      </c>
      <c r="AO35" s="2"/>
      <c r="AP35" s="2"/>
      <c r="AQ35" s="2"/>
      <c r="AR35" s="49">
        <f t="shared" si="18"/>
        <v>86</v>
      </c>
      <c r="AS35" s="13"/>
      <c r="AT35" s="57">
        <v>90</v>
      </c>
      <c r="AU35" s="2"/>
      <c r="AV35" s="2"/>
      <c r="AW35" s="2"/>
      <c r="AX35" s="2"/>
      <c r="AY35" s="51">
        <f t="shared" si="19"/>
        <v>90</v>
      </c>
      <c r="AZ35" s="13"/>
      <c r="BA35" s="54" t="s">
        <v>200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28286</v>
      </c>
      <c r="C36" s="14" t="s">
        <v>154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56">
        <v>87</v>
      </c>
      <c r="V36" s="1"/>
      <c r="W36" s="39">
        <f t="shared" si="8"/>
        <v>87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83.5</v>
      </c>
      <c r="AM36" s="6">
        <v>87</v>
      </c>
      <c r="AN36" s="2">
        <v>85</v>
      </c>
      <c r="AO36" s="2"/>
      <c r="AP36" s="2"/>
      <c r="AQ36" s="2"/>
      <c r="AR36" s="49">
        <f t="shared" si="18"/>
        <v>86</v>
      </c>
      <c r="AS36" s="13"/>
      <c r="AT36" s="57">
        <v>87</v>
      </c>
      <c r="AU36" s="2"/>
      <c r="AV36" s="2"/>
      <c r="AW36" s="2"/>
      <c r="AX36" s="2"/>
      <c r="AY36" s="51">
        <f t="shared" si="19"/>
        <v>87</v>
      </c>
      <c r="AZ36" s="13"/>
      <c r="BA36" s="54" t="s">
        <v>200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28300</v>
      </c>
      <c r="C37" s="14" t="s">
        <v>155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/>
      <c r="P37" s="2"/>
      <c r="Q37" s="13"/>
      <c r="R37" s="3">
        <v>88</v>
      </c>
      <c r="S37" s="1"/>
      <c r="T37" s="39">
        <f t="shared" si="7"/>
        <v>88</v>
      </c>
      <c r="U37" s="56">
        <v>90</v>
      </c>
      <c r="V37" s="1"/>
      <c r="W37" s="39">
        <f t="shared" si="8"/>
        <v>90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87</v>
      </c>
      <c r="AN37" s="2">
        <v>85</v>
      </c>
      <c r="AO37" s="2"/>
      <c r="AP37" s="2"/>
      <c r="AQ37" s="2"/>
      <c r="AR37" s="49">
        <f t="shared" si="18"/>
        <v>86</v>
      </c>
      <c r="AS37" s="13"/>
      <c r="AT37" s="57">
        <v>90</v>
      </c>
      <c r="AU37" s="2"/>
      <c r="AV37" s="2"/>
      <c r="AW37" s="2"/>
      <c r="AX37" s="2"/>
      <c r="AY37" s="51">
        <f t="shared" si="19"/>
        <v>90</v>
      </c>
      <c r="AZ37" s="13"/>
      <c r="BA37" s="54" t="s">
        <v>200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28314</v>
      </c>
      <c r="C38" s="14" t="s">
        <v>156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/>
      <c r="P38" s="2"/>
      <c r="Q38" s="13"/>
      <c r="R38" s="3">
        <v>95</v>
      </c>
      <c r="S38" s="1"/>
      <c r="T38" s="39">
        <f t="shared" si="7"/>
        <v>95</v>
      </c>
      <c r="U38" s="56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92.5</v>
      </c>
      <c r="AM38" s="6">
        <v>87</v>
      </c>
      <c r="AN38" s="2">
        <v>85</v>
      </c>
      <c r="AO38" s="2"/>
      <c r="AP38" s="2"/>
      <c r="AQ38" s="2"/>
      <c r="AR38" s="49">
        <f t="shared" si="18"/>
        <v>86</v>
      </c>
      <c r="AS38" s="13"/>
      <c r="AT38" s="57">
        <v>90</v>
      </c>
      <c r="AU38" s="2"/>
      <c r="AV38" s="2"/>
      <c r="AW38" s="2"/>
      <c r="AX38" s="2"/>
      <c r="AY38" s="51">
        <f t="shared" si="19"/>
        <v>90</v>
      </c>
      <c r="AZ38" s="13"/>
      <c r="BA38" s="54" t="s">
        <v>200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28328</v>
      </c>
      <c r="C39" s="14" t="s">
        <v>157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56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87.5</v>
      </c>
      <c r="AM39" s="6">
        <v>87</v>
      </c>
      <c r="AN39" s="2">
        <v>85</v>
      </c>
      <c r="AO39" s="2"/>
      <c r="AP39" s="2"/>
      <c r="AQ39" s="2"/>
      <c r="AR39" s="49">
        <f t="shared" si="18"/>
        <v>86</v>
      </c>
      <c r="AS39" s="13"/>
      <c r="AT39" s="57">
        <v>90</v>
      </c>
      <c r="AU39" s="2"/>
      <c r="AV39" s="2"/>
      <c r="AW39" s="2"/>
      <c r="AX39" s="2"/>
      <c r="AY39" s="51">
        <f t="shared" si="19"/>
        <v>90</v>
      </c>
      <c r="AZ39" s="13"/>
      <c r="BA39" s="54" t="s">
        <v>200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28342</v>
      </c>
      <c r="C40" s="14" t="s">
        <v>158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56">
        <v>87</v>
      </c>
      <c r="V40" s="1"/>
      <c r="W40" s="39">
        <f t="shared" si="8"/>
        <v>87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83.5</v>
      </c>
      <c r="AM40" s="6">
        <v>87</v>
      </c>
      <c r="AN40" s="2">
        <v>85</v>
      </c>
      <c r="AO40" s="2"/>
      <c r="AP40" s="2"/>
      <c r="AQ40" s="2"/>
      <c r="AR40" s="49">
        <f t="shared" si="18"/>
        <v>86</v>
      </c>
      <c r="AS40" s="13"/>
      <c r="AT40" s="57">
        <v>87</v>
      </c>
      <c r="AU40" s="2"/>
      <c r="AV40" s="2"/>
      <c r="AW40" s="2"/>
      <c r="AX40" s="2"/>
      <c r="AY40" s="51">
        <f t="shared" si="19"/>
        <v>87</v>
      </c>
      <c r="AZ40" s="13"/>
      <c r="BA40" s="54" t="s">
        <v>200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28356</v>
      </c>
      <c r="C41" s="14" t="s">
        <v>159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>
        <f t="shared" si="3"/>
        <v>93</v>
      </c>
      <c r="J41" s="24">
        <f t="shared" si="4"/>
        <v>93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56">
        <v>87</v>
      </c>
      <c r="V41" s="1"/>
      <c r="W41" s="39">
        <f t="shared" si="8"/>
        <v>87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87</v>
      </c>
      <c r="AN41" s="2">
        <v>85</v>
      </c>
      <c r="AO41" s="2"/>
      <c r="AP41" s="2"/>
      <c r="AQ41" s="2"/>
      <c r="AR41" s="49">
        <f t="shared" si="18"/>
        <v>86</v>
      </c>
      <c r="AS41" s="13"/>
      <c r="AT41" s="57">
        <v>93</v>
      </c>
      <c r="AU41" s="2"/>
      <c r="AV41" s="2"/>
      <c r="AW41" s="2"/>
      <c r="AX41" s="2"/>
      <c r="AY41" s="51">
        <f t="shared" si="19"/>
        <v>93</v>
      </c>
      <c r="AZ41" s="13"/>
      <c r="BA41" s="54" t="s">
        <v>200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28370</v>
      </c>
      <c r="C42" s="14" t="s">
        <v>160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/>
      <c r="P42" s="2"/>
      <c r="Q42" s="13"/>
      <c r="R42" s="3">
        <v>86</v>
      </c>
      <c r="S42" s="1"/>
      <c r="T42" s="39">
        <f t="shared" si="7"/>
        <v>86</v>
      </c>
      <c r="U42" s="56">
        <v>87</v>
      </c>
      <c r="V42" s="1"/>
      <c r="W42" s="39">
        <f t="shared" si="8"/>
        <v>87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87</v>
      </c>
      <c r="AN42" s="2">
        <v>85</v>
      </c>
      <c r="AO42" s="2"/>
      <c r="AP42" s="2"/>
      <c r="AQ42" s="2"/>
      <c r="AR42" s="49">
        <f t="shared" si="18"/>
        <v>86</v>
      </c>
      <c r="AS42" s="13"/>
      <c r="AT42" s="57">
        <v>90</v>
      </c>
      <c r="AU42" s="2"/>
      <c r="AV42" s="2"/>
      <c r="AW42" s="2"/>
      <c r="AX42" s="2"/>
      <c r="AY42" s="51">
        <f t="shared" si="19"/>
        <v>90</v>
      </c>
      <c r="AZ42" s="13"/>
      <c r="BA42" s="54" t="s">
        <v>200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>
        <v>33</v>
      </c>
      <c r="B43" s="14">
        <v>28384</v>
      </c>
      <c r="C43" s="14" t="s">
        <v>161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201</v>
      </c>
      <c r="M43" s="13"/>
      <c r="N43" s="36" t="str">
        <f t="shared" si="6"/>
        <v/>
      </c>
      <c r="O43" s="2"/>
      <c r="P43" s="2"/>
      <c r="Q43" s="13"/>
      <c r="R43" s="3">
        <v>98</v>
      </c>
      <c r="S43" s="1"/>
      <c r="T43" s="39">
        <f t="shared" si="7"/>
        <v>98</v>
      </c>
      <c r="U43" s="56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98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94</v>
      </c>
      <c r="AM43" s="6">
        <v>87</v>
      </c>
      <c r="AN43" s="2">
        <v>85</v>
      </c>
      <c r="AO43" s="2"/>
      <c r="AP43" s="2"/>
      <c r="AQ43" s="2"/>
      <c r="AR43" s="49">
        <f t="shared" si="18"/>
        <v>86</v>
      </c>
      <c r="AS43" s="13"/>
      <c r="AT43" s="57">
        <v>90</v>
      </c>
      <c r="AU43" s="2"/>
      <c r="AV43" s="2"/>
      <c r="AW43" s="2"/>
      <c r="AX43" s="2"/>
      <c r="AY43" s="51">
        <f t="shared" si="19"/>
        <v>90</v>
      </c>
      <c r="AZ43" s="13"/>
      <c r="BA43" s="54" t="s">
        <v>200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>
        <v>34</v>
      </c>
      <c r="B44" s="14">
        <v>28398</v>
      </c>
      <c r="C44" s="14" t="s">
        <v>162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201</v>
      </c>
      <c r="M44" s="13"/>
      <c r="N44" s="36" t="str">
        <f t="shared" si="6"/>
        <v/>
      </c>
      <c r="O44" s="2"/>
      <c r="P44" s="2"/>
      <c r="Q44" s="13"/>
      <c r="R44" s="3">
        <v>83</v>
      </c>
      <c r="S44" s="1"/>
      <c r="T44" s="39">
        <f t="shared" si="7"/>
        <v>83</v>
      </c>
      <c r="U44" s="56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86.5</v>
      </c>
      <c r="AM44" s="6">
        <v>87</v>
      </c>
      <c r="AN44" s="2">
        <v>85</v>
      </c>
      <c r="AO44" s="2"/>
      <c r="AP44" s="2"/>
      <c r="AQ44" s="2"/>
      <c r="AR44" s="49">
        <f t="shared" si="18"/>
        <v>86</v>
      </c>
      <c r="AS44" s="13"/>
      <c r="AT44" s="57">
        <v>90</v>
      </c>
      <c r="AU44" s="2"/>
      <c r="AV44" s="2"/>
      <c r="AW44" s="2"/>
      <c r="AX44" s="2"/>
      <c r="AY44" s="51">
        <f t="shared" si="19"/>
        <v>90</v>
      </c>
      <c r="AZ44" s="13"/>
      <c r="BA44" s="54" t="s">
        <v>200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>
        <v>35</v>
      </c>
      <c r="B45" s="14">
        <v>28412</v>
      </c>
      <c r="C45" s="14" t="s">
        <v>163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201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56">
        <v>90</v>
      </c>
      <c r="V45" s="1"/>
      <c r="W45" s="39">
        <f t="shared" si="8"/>
        <v>90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87</v>
      </c>
      <c r="AN45" s="2">
        <v>85</v>
      </c>
      <c r="AO45" s="2"/>
      <c r="AP45" s="2"/>
      <c r="AQ45" s="2"/>
      <c r="AR45" s="49">
        <f t="shared" si="18"/>
        <v>86</v>
      </c>
      <c r="AS45" s="13"/>
      <c r="AT45" s="57">
        <v>90</v>
      </c>
      <c r="AU45" s="2"/>
      <c r="AV45" s="2"/>
      <c r="AW45" s="2"/>
      <c r="AX45" s="2"/>
      <c r="AY45" s="51">
        <f t="shared" si="19"/>
        <v>90</v>
      </c>
      <c r="AZ45" s="13"/>
      <c r="BA45" s="54" t="s">
        <v>200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>
        <v>36</v>
      </c>
      <c r="B46" s="14">
        <v>28426</v>
      </c>
      <c r="C46" s="14" t="s">
        <v>164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201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56">
        <v>87</v>
      </c>
      <c r="V46" s="1"/>
      <c r="W46" s="39">
        <f t="shared" si="8"/>
        <v>87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83.5</v>
      </c>
      <c r="AM46" s="6">
        <v>87</v>
      </c>
      <c r="AN46" s="2">
        <v>85</v>
      </c>
      <c r="AO46" s="2"/>
      <c r="AP46" s="2"/>
      <c r="AQ46" s="2"/>
      <c r="AR46" s="49">
        <f t="shared" si="18"/>
        <v>86</v>
      </c>
      <c r="AS46" s="13"/>
      <c r="AT46" s="57">
        <v>87</v>
      </c>
      <c r="AU46" s="2"/>
      <c r="AV46" s="2"/>
      <c r="AW46" s="2"/>
      <c r="AX46" s="2"/>
      <c r="AY46" s="51">
        <f t="shared" si="19"/>
        <v>87</v>
      </c>
      <c r="AZ46" s="13"/>
      <c r="BA46" s="54" t="s">
        <v>200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>
        <v>37</v>
      </c>
      <c r="B47" s="14">
        <v>28440</v>
      </c>
      <c r="C47" s="14" t="s">
        <v>165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201</v>
      </c>
      <c r="M47" s="13"/>
      <c r="N47" s="36" t="str">
        <f t="shared" si="6"/>
        <v/>
      </c>
      <c r="O47" s="2"/>
      <c r="P47" s="2"/>
      <c r="Q47" s="13"/>
      <c r="R47" s="3">
        <v>80</v>
      </c>
      <c r="S47" s="1"/>
      <c r="T47" s="39">
        <f t="shared" si="7"/>
        <v>80</v>
      </c>
      <c r="U47" s="56">
        <v>90</v>
      </c>
      <c r="V47" s="1"/>
      <c r="W47" s="39">
        <f t="shared" si="8"/>
        <v>90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85</v>
      </c>
      <c r="AM47" s="6">
        <v>87</v>
      </c>
      <c r="AN47" s="2">
        <v>85</v>
      </c>
      <c r="AO47" s="2"/>
      <c r="AP47" s="2"/>
      <c r="AQ47" s="2"/>
      <c r="AR47" s="49">
        <f t="shared" si="18"/>
        <v>86</v>
      </c>
      <c r="AS47" s="13"/>
      <c r="AT47" s="57">
        <v>90</v>
      </c>
      <c r="AU47" s="2"/>
      <c r="AV47" s="2"/>
      <c r="AW47" s="2"/>
      <c r="AX47" s="2"/>
      <c r="AY47" s="51">
        <f t="shared" si="19"/>
        <v>90</v>
      </c>
      <c r="AZ47" s="13"/>
      <c r="BA47" s="54" t="s">
        <v>200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>
        <v>38</v>
      </c>
      <c r="B48" s="14">
        <v>28454</v>
      </c>
      <c r="C48" s="14" t="s">
        <v>166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>
        <f t="shared" si="3"/>
        <v>90</v>
      </c>
      <c r="J48" s="24">
        <f t="shared" si="4"/>
        <v>90</v>
      </c>
      <c r="K48" s="14" t="str">
        <f t="shared" si="5"/>
        <v>A</v>
      </c>
      <c r="L48" s="52" t="s">
        <v>201</v>
      </c>
      <c r="M48" s="13"/>
      <c r="N48" s="36" t="str">
        <f t="shared" si="6"/>
        <v/>
      </c>
      <c r="O48" s="2"/>
      <c r="P48" s="2"/>
      <c r="Q48" s="13"/>
      <c r="R48" s="3">
        <v>88</v>
      </c>
      <c r="S48" s="1"/>
      <c r="T48" s="39">
        <f t="shared" si="7"/>
        <v>88</v>
      </c>
      <c r="U48" s="56">
        <v>90</v>
      </c>
      <c r="V48" s="1"/>
      <c r="W48" s="39">
        <f t="shared" si="8"/>
        <v>90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89</v>
      </c>
      <c r="AM48" s="6">
        <v>87</v>
      </c>
      <c r="AN48" s="2">
        <v>85</v>
      </c>
      <c r="AO48" s="2"/>
      <c r="AP48" s="2"/>
      <c r="AQ48" s="2"/>
      <c r="AR48" s="49">
        <f t="shared" si="18"/>
        <v>86</v>
      </c>
      <c r="AS48" s="13"/>
      <c r="AT48" s="57">
        <v>90</v>
      </c>
      <c r="AU48" s="2"/>
      <c r="AV48" s="2"/>
      <c r="AW48" s="2"/>
      <c r="AX48" s="2"/>
      <c r="AY48" s="51">
        <f t="shared" si="19"/>
        <v>90</v>
      </c>
      <c r="AZ48" s="13"/>
      <c r="BA48" s="54" t="s">
        <v>200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80</v>
      </c>
      <c r="D52" s="13"/>
      <c r="E52" s="13"/>
      <c r="F52" s="13"/>
      <c r="G52" s="58" t="s">
        <v>81</v>
      </c>
      <c r="H52" s="58"/>
      <c r="I52" s="13">
        <f>IF(COUNTBLANK($H$11:$H$50)=40,"",MAX($H$11:$H$50))</f>
        <v>92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83</v>
      </c>
      <c r="D53" s="13"/>
      <c r="E53" s="13"/>
      <c r="F53" s="13"/>
      <c r="G53" s="58" t="s">
        <v>84</v>
      </c>
      <c r="H53" s="58"/>
      <c r="I53" s="13">
        <f>IF(COUNTBLANK($H$11:$H$50)=40,"",MIN($H$11:$H$50))</f>
        <v>83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58" t="s">
        <v>86</v>
      </c>
      <c r="H54" s="58"/>
      <c r="I54" s="13">
        <f>IF(COUNTBLANK($H$11:$H$50)=40,"",AVERAGE($H$11:$H$50))</f>
        <v>85.921052631578945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58" t="s">
        <v>87</v>
      </c>
      <c r="H55" s="58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G9" sqref="G9:H9"/>
    </sheetView>
  </sheetViews>
  <sheetFormatPr defaultRowHeight="14.4" x14ac:dyDescent="0.3"/>
  <cols>
    <col min="1" max="1" width="4.6640625" customWidth="1"/>
    <col min="2" max="2" width="0" hidden="1" customWidth="1"/>
    <col min="3" max="3" width="44" customWidth="1"/>
    <col min="4" max="4" width="2.88671875" customWidth="1"/>
    <col min="5" max="5" width="14.88671875" hidden="1" customWidth="1"/>
    <col min="6" max="6" width="2.88671875" hidden="1" customWidth="1"/>
    <col min="7" max="11" width="8.6640625" customWidth="1"/>
    <col min="12" max="12" width="28.109375" customWidth="1"/>
    <col min="13" max="13" width="2.88671875" customWidth="1"/>
    <col min="14" max="14" width="7.109375" hidden="1" customWidth="1"/>
    <col min="15" max="16" width="8.6640625" customWidth="1"/>
    <col min="18" max="32" width="5.109375" customWidth="1"/>
    <col min="33" max="37" width="5.109375" hidden="1" customWidth="1"/>
    <col min="38" max="38" width="9.109375" customWidth="1"/>
    <col min="39" max="43" width="5.109375" customWidth="1"/>
  </cols>
  <sheetData>
    <row r="1" spans="1:157" ht="15.75" customHeight="1" x14ac:dyDescent="0.3">
      <c r="A1" s="9">
        <v>195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3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3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3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3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3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8" t="s">
        <v>12</v>
      </c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70"/>
      <c r="AN7" s="70"/>
      <c r="AO7" s="70"/>
      <c r="AP7" s="70"/>
      <c r="AQ7" s="70"/>
      <c r="AR7" s="71"/>
      <c r="AS7" s="13"/>
      <c r="AT7" s="105" t="s">
        <v>13</v>
      </c>
      <c r="AU7" s="106"/>
      <c r="AV7" s="106"/>
      <c r="AW7" s="106"/>
      <c r="AX7" s="106"/>
      <c r="AY7" s="107"/>
      <c r="AZ7" s="13"/>
      <c r="BA7" s="9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3">
      <c r="A8" s="81" t="s">
        <v>15</v>
      </c>
      <c r="B8" s="83" t="s">
        <v>16</v>
      </c>
      <c r="C8" s="85" t="s">
        <v>17</v>
      </c>
      <c r="D8" s="19"/>
      <c r="E8" s="87" t="s">
        <v>18</v>
      </c>
      <c r="F8" s="19"/>
      <c r="G8" s="89" t="s">
        <v>19</v>
      </c>
      <c r="H8" s="90"/>
      <c r="I8" s="90"/>
      <c r="J8" s="90"/>
      <c r="K8" s="90"/>
      <c r="L8" s="91"/>
      <c r="M8" s="31"/>
      <c r="N8" s="34"/>
      <c r="O8" s="59" t="s">
        <v>11</v>
      </c>
      <c r="P8" s="60"/>
      <c r="Q8" s="13"/>
      <c r="R8" s="74" t="s">
        <v>20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4" t="s">
        <v>21</v>
      </c>
      <c r="AN8" s="75"/>
      <c r="AO8" s="75"/>
      <c r="AP8" s="75"/>
      <c r="AQ8" s="75"/>
      <c r="AR8" s="80"/>
      <c r="AS8" s="13"/>
      <c r="AT8" s="108"/>
      <c r="AU8" s="109"/>
      <c r="AV8" s="109"/>
      <c r="AW8" s="109"/>
      <c r="AX8" s="109"/>
      <c r="AY8" s="110"/>
      <c r="AZ8" s="13"/>
      <c r="BA8" s="9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3">
      <c r="A9" s="81"/>
      <c r="B9" s="83"/>
      <c r="C9" s="85"/>
      <c r="D9" s="19"/>
      <c r="E9" s="88"/>
      <c r="F9" s="19"/>
      <c r="G9" s="93" t="s">
        <v>22</v>
      </c>
      <c r="H9" s="93"/>
      <c r="I9" s="94" t="s">
        <v>23</v>
      </c>
      <c r="J9" s="94"/>
      <c r="K9" s="92" t="s">
        <v>24</v>
      </c>
      <c r="L9" s="95" t="s">
        <v>25</v>
      </c>
      <c r="M9" s="32"/>
      <c r="N9" s="61" t="s">
        <v>26</v>
      </c>
      <c r="O9" s="62" t="s">
        <v>27</v>
      </c>
      <c r="P9" s="64" t="s">
        <v>28</v>
      </c>
      <c r="Q9" s="13"/>
      <c r="R9" s="66" t="s">
        <v>29</v>
      </c>
      <c r="S9" s="67"/>
      <c r="T9" s="67"/>
      <c r="U9" s="67" t="s">
        <v>30</v>
      </c>
      <c r="V9" s="67"/>
      <c r="W9" s="67"/>
      <c r="X9" s="67" t="s">
        <v>31</v>
      </c>
      <c r="Y9" s="67"/>
      <c r="Z9" s="67"/>
      <c r="AA9" s="67" t="s">
        <v>32</v>
      </c>
      <c r="AB9" s="67"/>
      <c r="AC9" s="67"/>
      <c r="AD9" s="67" t="s">
        <v>33</v>
      </c>
      <c r="AE9" s="67"/>
      <c r="AF9" s="67"/>
      <c r="AG9" s="44"/>
      <c r="AH9" s="47"/>
      <c r="AI9" s="47"/>
      <c r="AJ9" s="47"/>
      <c r="AK9" s="47"/>
      <c r="AL9" s="72" t="s">
        <v>34</v>
      </c>
      <c r="AM9" s="66" t="s">
        <v>29</v>
      </c>
      <c r="AN9" s="67" t="s">
        <v>30</v>
      </c>
      <c r="AO9" s="67" t="s">
        <v>31</v>
      </c>
      <c r="AP9" s="67" t="s">
        <v>32</v>
      </c>
      <c r="AQ9" s="67" t="s">
        <v>33</v>
      </c>
      <c r="AR9" s="78" t="s">
        <v>35</v>
      </c>
      <c r="AS9" s="13"/>
      <c r="AT9" s="99" t="s">
        <v>29</v>
      </c>
      <c r="AU9" s="101" t="s">
        <v>30</v>
      </c>
      <c r="AV9" s="101" t="s">
        <v>31</v>
      </c>
      <c r="AW9" s="101" t="s">
        <v>32</v>
      </c>
      <c r="AX9" s="101" t="s">
        <v>33</v>
      </c>
      <c r="AY9" s="103" t="s">
        <v>35</v>
      </c>
      <c r="AZ9" s="13"/>
      <c r="BA9" s="9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3">
      <c r="A10" s="82"/>
      <c r="B10" s="84"/>
      <c r="C10" s="86"/>
      <c r="D10" s="19"/>
      <c r="E10" s="8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2"/>
      <c r="L10" s="95"/>
      <c r="M10" s="32"/>
      <c r="N10" s="61"/>
      <c r="O10" s="63"/>
      <c r="P10" s="65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3"/>
      <c r="AM10" s="77"/>
      <c r="AN10" s="76"/>
      <c r="AO10" s="76"/>
      <c r="AP10" s="76"/>
      <c r="AQ10" s="76"/>
      <c r="AR10" s="79"/>
      <c r="AS10" s="13"/>
      <c r="AT10" s="100"/>
      <c r="AU10" s="102"/>
      <c r="AV10" s="102"/>
      <c r="AW10" s="102"/>
      <c r="AX10" s="102"/>
      <c r="AY10" s="104"/>
      <c r="AZ10" s="13"/>
      <c r="BA10" s="9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3">
      <c r="A11" s="14">
        <v>1</v>
      </c>
      <c r="B11" s="14">
        <v>28469</v>
      </c>
      <c r="C11" s="14" t="s">
        <v>168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201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6">
        <v>93</v>
      </c>
      <c r="V11" s="1"/>
      <c r="W11" s="39">
        <f t="shared" ref="W11:W50" si="8">IF(ISNUMBER(U11)=FALSE(),"",IF(OR(U11&gt;=$C$4,ISNUMBER(V11)=FALSE(),U11&gt;V11),U11,IF(V11&gt;=$C$4,$C$4,V11)))</f>
        <v>93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91.5</v>
      </c>
      <c r="AM11" s="6">
        <v>87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6"/>
      <c r="AU11" s="56">
        <v>87</v>
      </c>
      <c r="AV11" s="2"/>
      <c r="AW11" s="2"/>
      <c r="AX11" s="2"/>
      <c r="AY11" s="51">
        <f t="shared" ref="AY11:AY50" si="19">IF(COUNTBLANK(AT11:AX11)=5,"",AVERAGE(AT11:AX11))</f>
        <v>87</v>
      </c>
      <c r="AZ11" s="13"/>
      <c r="BA11" s="54" t="s">
        <v>200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3">
      <c r="A12" s="14">
        <v>2</v>
      </c>
      <c r="B12" s="14">
        <v>28483</v>
      </c>
      <c r="C12" s="14" t="s">
        <v>169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201</v>
      </c>
      <c r="M12" s="13"/>
      <c r="N12" s="36" t="str">
        <f t="shared" si="6"/>
        <v/>
      </c>
      <c r="O12" s="2"/>
      <c r="P12" s="2"/>
      <c r="Q12" s="13"/>
      <c r="R12" s="3">
        <v>90</v>
      </c>
      <c r="S12" s="1"/>
      <c r="T12" s="39">
        <f t="shared" si="7"/>
        <v>90</v>
      </c>
      <c r="U12" s="56">
        <v>87</v>
      </c>
      <c r="V12" s="1"/>
      <c r="W12" s="39">
        <f t="shared" si="8"/>
        <v>87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88.5</v>
      </c>
      <c r="AM12" s="6">
        <v>87</v>
      </c>
      <c r="AN12" s="2">
        <v>85</v>
      </c>
      <c r="AO12" s="2"/>
      <c r="AP12" s="2"/>
      <c r="AQ12" s="2"/>
      <c r="AR12" s="49">
        <f t="shared" si="18"/>
        <v>86</v>
      </c>
      <c r="AS12" s="13"/>
      <c r="AT12" s="6"/>
      <c r="AU12" s="56">
        <v>90</v>
      </c>
      <c r="AV12" s="2"/>
      <c r="AW12" s="2"/>
      <c r="AX12" s="2"/>
      <c r="AY12" s="51">
        <f t="shared" si="19"/>
        <v>90</v>
      </c>
      <c r="AZ12" s="13"/>
      <c r="BA12" s="54" t="s">
        <v>200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3">
      <c r="A13" s="14">
        <v>3</v>
      </c>
      <c r="B13" s="14">
        <v>28497</v>
      </c>
      <c r="C13" s="14" t="s">
        <v>170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201</v>
      </c>
      <c r="M13" s="13"/>
      <c r="N13" s="36" t="str">
        <f t="shared" si="6"/>
        <v/>
      </c>
      <c r="O13" s="2"/>
      <c r="P13" s="2"/>
      <c r="Q13" s="13"/>
      <c r="R13" s="3">
        <v>88</v>
      </c>
      <c r="S13" s="1"/>
      <c r="T13" s="39">
        <f t="shared" si="7"/>
        <v>88</v>
      </c>
      <c r="U13" s="56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87</v>
      </c>
      <c r="AN13" s="2">
        <v>85</v>
      </c>
      <c r="AO13" s="2"/>
      <c r="AP13" s="2"/>
      <c r="AQ13" s="2"/>
      <c r="AR13" s="49">
        <f t="shared" si="18"/>
        <v>86</v>
      </c>
      <c r="AS13" s="13"/>
      <c r="AT13" s="6"/>
      <c r="AU13" s="56">
        <v>87</v>
      </c>
      <c r="AV13" s="2"/>
      <c r="AW13" s="2"/>
      <c r="AX13" s="2"/>
      <c r="AY13" s="51">
        <f t="shared" si="19"/>
        <v>87</v>
      </c>
      <c r="AZ13" s="13"/>
      <c r="BA13" s="54" t="s">
        <v>200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3">
      <c r="A14" s="14">
        <v>4</v>
      </c>
      <c r="B14" s="14">
        <v>28511</v>
      </c>
      <c r="C14" s="14" t="s">
        <v>171</v>
      </c>
      <c r="D14" s="13"/>
      <c r="E14" s="14">
        <f t="shared" si="0"/>
        <v>90</v>
      </c>
      <c r="F14" s="13"/>
      <c r="G14" s="24" t="str">
        <f t="shared" si="1"/>
        <v/>
      </c>
      <c r="H14" s="24">
        <f t="shared" si="2"/>
        <v>90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201</v>
      </c>
      <c r="M14" s="13"/>
      <c r="N14" s="36" t="str">
        <f t="shared" si="6"/>
        <v/>
      </c>
      <c r="O14" s="2"/>
      <c r="P14" s="2"/>
      <c r="Q14" s="13"/>
      <c r="R14" s="3">
        <v>93</v>
      </c>
      <c r="S14" s="1"/>
      <c r="T14" s="39">
        <f t="shared" si="7"/>
        <v>93</v>
      </c>
      <c r="U14" s="56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93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91.5</v>
      </c>
      <c r="AM14" s="6">
        <v>87</v>
      </c>
      <c r="AN14" s="2">
        <v>85</v>
      </c>
      <c r="AO14" s="2"/>
      <c r="AP14" s="2"/>
      <c r="AQ14" s="2"/>
      <c r="AR14" s="49">
        <f t="shared" si="18"/>
        <v>86</v>
      </c>
      <c r="AS14" s="13"/>
      <c r="AT14" s="6"/>
      <c r="AU14" s="56">
        <v>90</v>
      </c>
      <c r="AV14" s="2"/>
      <c r="AW14" s="2"/>
      <c r="AX14" s="2"/>
      <c r="AY14" s="51">
        <f t="shared" si="19"/>
        <v>90</v>
      </c>
      <c r="AZ14" s="13"/>
      <c r="BA14" s="54" t="s">
        <v>200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3">
      <c r="A15" s="14">
        <v>5</v>
      </c>
      <c r="B15" s="14">
        <v>28525</v>
      </c>
      <c r="C15" s="14" t="s">
        <v>172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201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56">
        <v>87</v>
      </c>
      <c r="V15" s="1"/>
      <c r="W15" s="39">
        <f t="shared" si="8"/>
        <v>87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88.5</v>
      </c>
      <c r="AM15" s="6">
        <v>87</v>
      </c>
      <c r="AN15" s="2">
        <v>85</v>
      </c>
      <c r="AO15" s="2"/>
      <c r="AP15" s="2"/>
      <c r="AQ15" s="2"/>
      <c r="AR15" s="49">
        <f t="shared" si="18"/>
        <v>86</v>
      </c>
      <c r="AS15" s="13"/>
      <c r="AT15" s="6"/>
      <c r="AU15" s="56">
        <v>90</v>
      </c>
      <c r="AV15" s="2"/>
      <c r="AW15" s="2"/>
      <c r="AX15" s="2"/>
      <c r="AY15" s="51">
        <f t="shared" si="19"/>
        <v>90</v>
      </c>
      <c r="AZ15" s="13"/>
      <c r="BA15" s="54" t="s">
        <v>200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3">
      <c r="A16" s="14">
        <v>6</v>
      </c>
      <c r="B16" s="14">
        <v>28539</v>
      </c>
      <c r="C16" s="14" t="s">
        <v>173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201</v>
      </c>
      <c r="M16" s="13"/>
      <c r="N16" s="36" t="str">
        <f t="shared" si="6"/>
        <v/>
      </c>
      <c r="O16" s="2"/>
      <c r="P16" s="2"/>
      <c r="Q16" s="13"/>
      <c r="R16" s="3">
        <v>83</v>
      </c>
      <c r="S16" s="1"/>
      <c r="T16" s="39">
        <f t="shared" si="7"/>
        <v>83</v>
      </c>
      <c r="U16" s="56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/>
      <c r="AU16" s="56">
        <v>85</v>
      </c>
      <c r="AV16" s="2"/>
      <c r="AW16" s="2"/>
      <c r="AX16" s="2"/>
      <c r="AY16" s="51">
        <f t="shared" si="19"/>
        <v>85</v>
      </c>
      <c r="AZ16" s="13"/>
      <c r="BA16" s="54" t="s">
        <v>200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3">
      <c r="A17" s="14">
        <v>7</v>
      </c>
      <c r="B17" s="14">
        <v>28553</v>
      </c>
      <c r="C17" s="14" t="s">
        <v>174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201</v>
      </c>
      <c r="M17" s="13"/>
      <c r="N17" s="36" t="str">
        <f t="shared" si="6"/>
        <v/>
      </c>
      <c r="O17" s="2"/>
      <c r="P17" s="2"/>
      <c r="Q17" s="13"/>
      <c r="R17" s="3">
        <v>84</v>
      </c>
      <c r="S17" s="1"/>
      <c r="T17" s="39">
        <f t="shared" si="7"/>
        <v>84</v>
      </c>
      <c r="U17" s="56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84.5</v>
      </c>
      <c r="AM17" s="6">
        <v>80</v>
      </c>
      <c r="AN17" s="2">
        <v>85</v>
      </c>
      <c r="AO17" s="2"/>
      <c r="AP17" s="2"/>
      <c r="AQ17" s="2"/>
      <c r="AR17" s="49">
        <f t="shared" si="18"/>
        <v>82.5</v>
      </c>
      <c r="AS17" s="13"/>
      <c r="AT17" s="6"/>
      <c r="AU17" s="56">
        <v>85</v>
      </c>
      <c r="AV17" s="2"/>
      <c r="AW17" s="2"/>
      <c r="AX17" s="2"/>
      <c r="AY17" s="51">
        <f t="shared" si="19"/>
        <v>85</v>
      </c>
      <c r="AZ17" s="13"/>
      <c r="BA17" s="54" t="s">
        <v>200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3">
      <c r="A18" s="14">
        <v>8</v>
      </c>
      <c r="B18" s="14">
        <v>28567</v>
      </c>
      <c r="C18" s="14" t="s">
        <v>175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201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56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86.5</v>
      </c>
      <c r="AM18" s="6">
        <v>87</v>
      </c>
      <c r="AN18" s="2">
        <v>85</v>
      </c>
      <c r="AO18" s="2"/>
      <c r="AP18" s="2"/>
      <c r="AQ18" s="2"/>
      <c r="AR18" s="49">
        <f t="shared" si="18"/>
        <v>86</v>
      </c>
      <c r="AS18" s="13"/>
      <c r="AT18" s="6"/>
      <c r="AU18" s="56">
        <v>90</v>
      </c>
      <c r="AV18" s="2"/>
      <c r="AW18" s="2"/>
      <c r="AX18" s="2"/>
      <c r="AY18" s="51">
        <f t="shared" si="19"/>
        <v>90</v>
      </c>
      <c r="AZ18" s="13"/>
      <c r="BA18" s="54" t="s">
        <v>200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3">
      <c r="A19" s="14">
        <v>9</v>
      </c>
      <c r="B19" s="14">
        <v>28581</v>
      </c>
      <c r="C19" s="14" t="s">
        <v>176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201</v>
      </c>
      <c r="M19" s="13"/>
      <c r="N19" s="36" t="str">
        <f t="shared" si="6"/>
        <v/>
      </c>
      <c r="O19" s="2"/>
      <c r="P19" s="2"/>
      <c r="Q19" s="13"/>
      <c r="R19" s="3">
        <v>88</v>
      </c>
      <c r="S19" s="1"/>
      <c r="T19" s="39">
        <f t="shared" si="7"/>
        <v>88</v>
      </c>
      <c r="U19" s="56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87</v>
      </c>
      <c r="AN19" s="2">
        <v>85</v>
      </c>
      <c r="AO19" s="2"/>
      <c r="AP19" s="2"/>
      <c r="AQ19" s="2"/>
      <c r="AR19" s="49">
        <f t="shared" si="18"/>
        <v>86</v>
      </c>
      <c r="AS19" s="13"/>
      <c r="AT19" s="6"/>
      <c r="AU19" s="56">
        <v>90</v>
      </c>
      <c r="AV19" s="2"/>
      <c r="AW19" s="2"/>
      <c r="AX19" s="2"/>
      <c r="AY19" s="51">
        <f t="shared" si="19"/>
        <v>90</v>
      </c>
      <c r="AZ19" s="13"/>
      <c r="BA19" s="54" t="s">
        <v>200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3">
      <c r="A20" s="14">
        <v>10</v>
      </c>
      <c r="B20" s="14">
        <v>28595</v>
      </c>
      <c r="C20" s="14" t="s">
        <v>177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201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56">
        <v>87</v>
      </c>
      <c r="V20" s="1"/>
      <c r="W20" s="39">
        <f t="shared" si="8"/>
        <v>87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87</v>
      </c>
      <c r="AN20" s="2">
        <v>85</v>
      </c>
      <c r="AO20" s="2"/>
      <c r="AP20" s="2"/>
      <c r="AQ20" s="2"/>
      <c r="AR20" s="49">
        <f t="shared" si="18"/>
        <v>86</v>
      </c>
      <c r="AS20" s="13"/>
      <c r="AT20" s="6"/>
      <c r="AU20" s="56">
        <v>90</v>
      </c>
      <c r="AV20" s="2"/>
      <c r="AW20" s="2"/>
      <c r="AX20" s="2"/>
      <c r="AY20" s="51">
        <f t="shared" si="19"/>
        <v>90</v>
      </c>
      <c r="AZ20" s="13"/>
      <c r="BA20" s="54" t="s">
        <v>200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3">
      <c r="A21" s="14">
        <v>11</v>
      </c>
      <c r="B21" s="14">
        <v>28609</v>
      </c>
      <c r="C21" s="14" t="s">
        <v>178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201</v>
      </c>
      <c r="M21" s="13"/>
      <c r="N21" s="36" t="str">
        <f t="shared" si="6"/>
        <v/>
      </c>
      <c r="O21" s="2"/>
      <c r="P21" s="2"/>
      <c r="Q21" s="13"/>
      <c r="R21" s="3">
        <v>90</v>
      </c>
      <c r="S21" s="1"/>
      <c r="T21" s="39">
        <f t="shared" si="7"/>
        <v>90</v>
      </c>
      <c r="U21" s="56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87</v>
      </c>
      <c r="AN21" s="2">
        <v>85</v>
      </c>
      <c r="AO21" s="2"/>
      <c r="AP21" s="2"/>
      <c r="AQ21" s="2"/>
      <c r="AR21" s="49">
        <f t="shared" si="18"/>
        <v>86</v>
      </c>
      <c r="AS21" s="13"/>
      <c r="AT21" s="6"/>
      <c r="AU21" s="56">
        <v>90</v>
      </c>
      <c r="AV21" s="2"/>
      <c r="AW21" s="2"/>
      <c r="AX21" s="2"/>
      <c r="AY21" s="51">
        <f t="shared" si="19"/>
        <v>90</v>
      </c>
      <c r="AZ21" s="13"/>
      <c r="BA21" s="54" t="s">
        <v>200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3">
      <c r="A22" s="14">
        <v>12</v>
      </c>
      <c r="B22" s="14">
        <v>28623</v>
      </c>
      <c r="C22" s="14" t="s">
        <v>179</v>
      </c>
      <c r="D22" s="13"/>
      <c r="E22" s="14">
        <f t="shared" si="0"/>
        <v>83</v>
      </c>
      <c r="F22" s="13"/>
      <c r="G22" s="24" t="str">
        <f t="shared" si="1"/>
        <v/>
      </c>
      <c r="H22" s="24">
        <f t="shared" si="2"/>
        <v>83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201</v>
      </c>
      <c r="M22" s="13"/>
      <c r="N22" s="36" t="str">
        <f t="shared" si="6"/>
        <v/>
      </c>
      <c r="O22" s="2"/>
      <c r="P22" s="2"/>
      <c r="Q22" s="13"/>
      <c r="R22" s="3">
        <v>83</v>
      </c>
      <c r="S22" s="1"/>
      <c r="T22" s="39">
        <f t="shared" si="7"/>
        <v>83</v>
      </c>
      <c r="U22" s="56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</v>
      </c>
      <c r="AM22" s="6">
        <v>82</v>
      </c>
      <c r="AN22" s="2">
        <v>85</v>
      </c>
      <c r="AO22" s="2"/>
      <c r="AP22" s="2"/>
      <c r="AQ22" s="2"/>
      <c r="AR22" s="49">
        <f t="shared" si="18"/>
        <v>83.5</v>
      </c>
      <c r="AS22" s="13"/>
      <c r="AT22" s="6"/>
      <c r="AU22" s="56">
        <v>88</v>
      </c>
      <c r="AV22" s="2"/>
      <c r="AW22" s="2"/>
      <c r="AX22" s="2"/>
      <c r="AY22" s="51">
        <f t="shared" si="19"/>
        <v>88</v>
      </c>
      <c r="AZ22" s="13"/>
      <c r="BA22" s="54" t="s">
        <v>200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3">
      <c r="A23" s="14">
        <v>13</v>
      </c>
      <c r="B23" s="14">
        <v>28637</v>
      </c>
      <c r="C23" s="14" t="s">
        <v>180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201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56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87</v>
      </c>
      <c r="AN23" s="2">
        <v>85</v>
      </c>
      <c r="AO23" s="2"/>
      <c r="AP23" s="2"/>
      <c r="AQ23" s="2"/>
      <c r="AR23" s="49">
        <f t="shared" si="18"/>
        <v>86</v>
      </c>
      <c r="AS23" s="13"/>
      <c r="AT23" s="6"/>
      <c r="AU23" s="56">
        <v>87</v>
      </c>
      <c r="AV23" s="2"/>
      <c r="AW23" s="2"/>
      <c r="AX23" s="2"/>
      <c r="AY23" s="51">
        <f t="shared" si="19"/>
        <v>87</v>
      </c>
      <c r="AZ23" s="13"/>
      <c r="BA23" s="54" t="s">
        <v>200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3">
      <c r="A24" s="14">
        <v>14</v>
      </c>
      <c r="B24" s="14">
        <v>28651</v>
      </c>
      <c r="C24" s="14" t="s">
        <v>181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201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56">
        <v>90</v>
      </c>
      <c r="V24" s="1"/>
      <c r="W24" s="39">
        <f t="shared" si="8"/>
        <v>90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</v>
      </c>
      <c r="AM24" s="6">
        <v>87</v>
      </c>
      <c r="AN24" s="2">
        <v>85</v>
      </c>
      <c r="AO24" s="2"/>
      <c r="AP24" s="2"/>
      <c r="AQ24" s="2"/>
      <c r="AR24" s="49">
        <f t="shared" si="18"/>
        <v>86</v>
      </c>
      <c r="AS24" s="13"/>
      <c r="AT24" s="6"/>
      <c r="AU24" s="56">
        <v>90</v>
      </c>
      <c r="AV24" s="2"/>
      <c r="AW24" s="2"/>
      <c r="AX24" s="2"/>
      <c r="AY24" s="51">
        <f t="shared" si="19"/>
        <v>90</v>
      </c>
      <c r="AZ24" s="13"/>
      <c r="BA24" s="54" t="s">
        <v>200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3">
      <c r="A25" s="14">
        <v>15</v>
      </c>
      <c r="B25" s="14">
        <v>28665</v>
      </c>
      <c r="C25" s="14" t="s">
        <v>182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201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56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86</v>
      </c>
      <c r="AN25" s="2">
        <v>85</v>
      </c>
      <c r="AO25" s="2"/>
      <c r="AP25" s="2"/>
      <c r="AQ25" s="2"/>
      <c r="AR25" s="49">
        <f t="shared" si="18"/>
        <v>85.5</v>
      </c>
      <c r="AS25" s="13"/>
      <c r="AT25" s="6"/>
      <c r="AU25" s="56">
        <v>90</v>
      </c>
      <c r="AV25" s="2"/>
      <c r="AW25" s="2"/>
      <c r="AX25" s="2"/>
      <c r="AY25" s="51">
        <f t="shared" si="19"/>
        <v>90</v>
      </c>
      <c r="AZ25" s="13"/>
      <c r="BA25" s="54" t="s">
        <v>200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3">
      <c r="A26" s="14">
        <v>16</v>
      </c>
      <c r="B26" s="14">
        <v>28679</v>
      </c>
      <c r="C26" s="14" t="s">
        <v>183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201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56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87</v>
      </c>
      <c r="AN26" s="2">
        <v>85</v>
      </c>
      <c r="AO26" s="2"/>
      <c r="AP26" s="2"/>
      <c r="AQ26" s="2"/>
      <c r="AR26" s="49">
        <f t="shared" si="18"/>
        <v>86</v>
      </c>
      <c r="AS26" s="13"/>
      <c r="AT26" s="6"/>
      <c r="AU26" s="56">
        <v>85</v>
      </c>
      <c r="AV26" s="2"/>
      <c r="AW26" s="2"/>
      <c r="AX26" s="2"/>
      <c r="AY26" s="51">
        <f t="shared" si="19"/>
        <v>85</v>
      </c>
      <c r="AZ26" s="13"/>
      <c r="BA26" s="54" t="s">
        <v>200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3">
      <c r="A27" s="14">
        <v>17</v>
      </c>
      <c r="B27" s="14">
        <v>28693</v>
      </c>
      <c r="C27" s="14" t="s">
        <v>184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201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56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85</v>
      </c>
      <c r="AO27" s="2"/>
      <c r="AP27" s="2"/>
      <c r="AQ27" s="2"/>
      <c r="AR27" s="49">
        <f t="shared" si="18"/>
        <v>85</v>
      </c>
      <c r="AS27" s="13"/>
      <c r="AT27" s="6"/>
      <c r="AU27" s="56">
        <v>90</v>
      </c>
      <c r="AV27" s="2"/>
      <c r="AW27" s="2"/>
      <c r="AX27" s="2"/>
      <c r="AY27" s="51">
        <f t="shared" si="19"/>
        <v>90</v>
      </c>
      <c r="AZ27" s="13"/>
      <c r="BA27" s="54" t="s">
        <v>200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3">
      <c r="A28" s="14">
        <v>18</v>
      </c>
      <c r="B28" s="14">
        <v>28707</v>
      </c>
      <c r="C28" s="14" t="s">
        <v>185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201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56">
        <v>84</v>
      </c>
      <c r="V28" s="1"/>
      <c r="W28" s="39">
        <f t="shared" si="8"/>
        <v>84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83</v>
      </c>
      <c r="AN28" s="2">
        <v>82</v>
      </c>
      <c r="AO28" s="2"/>
      <c r="AP28" s="2"/>
      <c r="AQ28" s="2"/>
      <c r="AR28" s="49">
        <f t="shared" si="18"/>
        <v>82.5</v>
      </c>
      <c r="AS28" s="13"/>
      <c r="AT28" s="6"/>
      <c r="AU28" s="56">
        <v>85</v>
      </c>
      <c r="AV28" s="2"/>
      <c r="AW28" s="2"/>
      <c r="AX28" s="2"/>
      <c r="AY28" s="51">
        <f t="shared" si="19"/>
        <v>85</v>
      </c>
      <c r="AZ28" s="13"/>
      <c r="BA28" s="54" t="s">
        <v>200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3">
      <c r="A29" s="14">
        <v>19</v>
      </c>
      <c r="B29" s="14">
        <v>28721</v>
      </c>
      <c r="C29" s="14" t="s">
        <v>186</v>
      </c>
      <c r="D29" s="13"/>
      <c r="E29" s="14">
        <f t="shared" si="0"/>
        <v>88</v>
      </c>
      <c r="F29" s="13"/>
      <c r="G29" s="24" t="str">
        <f t="shared" si="1"/>
        <v/>
      </c>
      <c r="H29" s="24">
        <f t="shared" si="2"/>
        <v>88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201</v>
      </c>
      <c r="M29" s="13"/>
      <c r="N29" s="36" t="str">
        <f t="shared" si="6"/>
        <v/>
      </c>
      <c r="O29" s="2"/>
      <c r="P29" s="2"/>
      <c r="Q29" s="13"/>
      <c r="R29" s="3">
        <v>90</v>
      </c>
      <c r="S29" s="1"/>
      <c r="T29" s="39">
        <f t="shared" si="7"/>
        <v>90</v>
      </c>
      <c r="U29" s="56">
        <v>87</v>
      </c>
      <c r="V29" s="1"/>
      <c r="W29" s="39">
        <f t="shared" si="8"/>
        <v>87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88.5</v>
      </c>
      <c r="AM29" s="6">
        <v>87</v>
      </c>
      <c r="AN29" s="2">
        <v>85</v>
      </c>
      <c r="AO29" s="2"/>
      <c r="AP29" s="2"/>
      <c r="AQ29" s="2"/>
      <c r="AR29" s="49">
        <f t="shared" si="18"/>
        <v>86</v>
      </c>
      <c r="AS29" s="13"/>
      <c r="AT29" s="6"/>
      <c r="AU29" s="56">
        <v>87</v>
      </c>
      <c r="AV29" s="2"/>
      <c r="AW29" s="2"/>
      <c r="AX29" s="2"/>
      <c r="AY29" s="51">
        <f t="shared" si="19"/>
        <v>87</v>
      </c>
      <c r="AZ29" s="13"/>
      <c r="BA29" s="54" t="s">
        <v>200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3">
      <c r="A30" s="14">
        <v>20</v>
      </c>
      <c r="B30" s="14">
        <v>28735</v>
      </c>
      <c r="C30" s="14" t="s">
        <v>187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201</v>
      </c>
      <c r="M30" s="13"/>
      <c r="N30" s="36" t="str">
        <f t="shared" si="6"/>
        <v/>
      </c>
      <c r="O30" s="2"/>
      <c r="P30" s="2"/>
      <c r="Q30" s="13"/>
      <c r="R30" s="3">
        <v>89</v>
      </c>
      <c r="S30" s="1"/>
      <c r="T30" s="39">
        <f t="shared" si="7"/>
        <v>89</v>
      </c>
      <c r="U30" s="56">
        <v>87</v>
      </c>
      <c r="V30" s="1"/>
      <c r="W30" s="39">
        <f t="shared" si="8"/>
        <v>87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88</v>
      </c>
      <c r="AM30" s="6">
        <v>87</v>
      </c>
      <c r="AN30" s="2">
        <v>85</v>
      </c>
      <c r="AO30" s="2"/>
      <c r="AP30" s="2"/>
      <c r="AQ30" s="2"/>
      <c r="AR30" s="49">
        <f t="shared" si="18"/>
        <v>86</v>
      </c>
      <c r="AS30" s="13"/>
      <c r="AT30" s="6"/>
      <c r="AU30" s="56">
        <v>90</v>
      </c>
      <c r="AV30" s="2"/>
      <c r="AW30" s="2"/>
      <c r="AX30" s="2"/>
      <c r="AY30" s="51">
        <f t="shared" si="19"/>
        <v>90</v>
      </c>
      <c r="AZ30" s="13"/>
      <c r="BA30" s="54" t="s">
        <v>200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3">
      <c r="A31" s="14">
        <v>21</v>
      </c>
      <c r="B31" s="14">
        <v>28749</v>
      </c>
      <c r="C31" s="14" t="s">
        <v>188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201</v>
      </c>
      <c r="M31" s="13"/>
      <c r="N31" s="36" t="str">
        <f t="shared" si="6"/>
        <v/>
      </c>
      <c r="O31" s="2"/>
      <c r="P31" s="2"/>
      <c r="Q31" s="13"/>
      <c r="R31" s="3">
        <v>89</v>
      </c>
      <c r="S31" s="1"/>
      <c r="T31" s="39">
        <f t="shared" si="7"/>
        <v>89</v>
      </c>
      <c r="U31" s="56">
        <v>87</v>
      </c>
      <c r="V31" s="1"/>
      <c r="W31" s="39">
        <f t="shared" si="8"/>
        <v>87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89</v>
      </c>
      <c r="AH31" s="14">
        <f t="shared" si="13"/>
        <v>87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88</v>
      </c>
      <c r="AM31" s="6">
        <v>87</v>
      </c>
      <c r="AN31" s="2">
        <v>85</v>
      </c>
      <c r="AO31" s="2"/>
      <c r="AP31" s="2"/>
      <c r="AQ31" s="2"/>
      <c r="AR31" s="49">
        <f t="shared" si="18"/>
        <v>86</v>
      </c>
      <c r="AS31" s="13"/>
      <c r="AT31" s="6"/>
      <c r="AU31" s="56">
        <v>90</v>
      </c>
      <c r="AV31" s="2"/>
      <c r="AW31" s="2"/>
      <c r="AX31" s="2"/>
      <c r="AY31" s="51">
        <f t="shared" si="19"/>
        <v>90</v>
      </c>
      <c r="AZ31" s="13"/>
      <c r="BA31" s="54" t="s">
        <v>200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3">
      <c r="A32" s="14">
        <v>22</v>
      </c>
      <c r="B32" s="14">
        <v>28763</v>
      </c>
      <c r="C32" s="14" t="s">
        <v>189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201</v>
      </c>
      <c r="M32" s="13"/>
      <c r="N32" s="36" t="str">
        <f t="shared" si="6"/>
        <v/>
      </c>
      <c r="O32" s="2"/>
      <c r="P32" s="2"/>
      <c r="Q32" s="13"/>
      <c r="R32" s="3">
        <v>90</v>
      </c>
      <c r="S32" s="1"/>
      <c r="T32" s="39">
        <f t="shared" si="7"/>
        <v>90</v>
      </c>
      <c r="U32" s="56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87</v>
      </c>
      <c r="AN32" s="2">
        <v>85</v>
      </c>
      <c r="AO32" s="2"/>
      <c r="AP32" s="2"/>
      <c r="AQ32" s="2"/>
      <c r="AR32" s="49">
        <f t="shared" si="18"/>
        <v>86</v>
      </c>
      <c r="AS32" s="13"/>
      <c r="AT32" s="6"/>
      <c r="AU32" s="56">
        <v>90</v>
      </c>
      <c r="AV32" s="2"/>
      <c r="AW32" s="2"/>
      <c r="AX32" s="2"/>
      <c r="AY32" s="51">
        <f t="shared" si="19"/>
        <v>90</v>
      </c>
      <c r="AZ32" s="13"/>
      <c r="BA32" s="54" t="s">
        <v>200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3">
      <c r="A33" s="14">
        <v>23</v>
      </c>
      <c r="B33" s="14">
        <v>28777</v>
      </c>
      <c r="C33" s="14" t="s">
        <v>190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201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56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82.5</v>
      </c>
      <c r="AM33" s="6">
        <v>83</v>
      </c>
      <c r="AN33" s="2">
        <v>85</v>
      </c>
      <c r="AO33" s="2"/>
      <c r="AP33" s="2"/>
      <c r="AQ33" s="2"/>
      <c r="AR33" s="49">
        <f t="shared" si="18"/>
        <v>84</v>
      </c>
      <c r="AS33" s="13"/>
      <c r="AT33" s="6"/>
      <c r="AU33" s="56">
        <v>86</v>
      </c>
      <c r="AV33" s="2"/>
      <c r="AW33" s="2"/>
      <c r="AX33" s="2"/>
      <c r="AY33" s="51">
        <f t="shared" si="19"/>
        <v>86</v>
      </c>
      <c r="AZ33" s="13"/>
      <c r="BA33" s="54" t="s">
        <v>200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3">
      <c r="A34" s="14">
        <v>24</v>
      </c>
      <c r="B34" s="14">
        <v>28791</v>
      </c>
      <c r="C34" s="14" t="s">
        <v>191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201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56">
        <v>89</v>
      </c>
      <c r="V34" s="1"/>
      <c r="W34" s="39">
        <f t="shared" si="8"/>
        <v>89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89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87</v>
      </c>
      <c r="AN34" s="2">
        <v>85</v>
      </c>
      <c r="AO34" s="2"/>
      <c r="AP34" s="2"/>
      <c r="AQ34" s="2"/>
      <c r="AR34" s="49">
        <f t="shared" si="18"/>
        <v>86</v>
      </c>
      <c r="AS34" s="13"/>
      <c r="AT34" s="6"/>
      <c r="AU34" s="56">
        <v>90</v>
      </c>
      <c r="AV34" s="2"/>
      <c r="AW34" s="2"/>
      <c r="AX34" s="2"/>
      <c r="AY34" s="51">
        <f t="shared" si="19"/>
        <v>90</v>
      </c>
      <c r="AZ34" s="13"/>
      <c r="BA34" s="54" t="s">
        <v>200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3">
      <c r="A35" s="14">
        <v>25</v>
      </c>
      <c r="B35" s="14">
        <v>28805</v>
      </c>
      <c r="C35" s="14" t="s">
        <v>192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201</v>
      </c>
      <c r="M35" s="13"/>
      <c r="N35" s="36" t="str">
        <f t="shared" si="6"/>
        <v/>
      </c>
      <c r="O35" s="2"/>
      <c r="P35" s="2"/>
      <c r="Q35" s="13"/>
      <c r="R35" s="3">
        <v>89</v>
      </c>
      <c r="S35" s="1"/>
      <c r="T35" s="39">
        <f t="shared" si="7"/>
        <v>89</v>
      </c>
      <c r="U35" s="56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89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89.5</v>
      </c>
      <c r="AM35" s="6">
        <v>87</v>
      </c>
      <c r="AN35" s="2">
        <v>85</v>
      </c>
      <c r="AO35" s="2"/>
      <c r="AP35" s="2"/>
      <c r="AQ35" s="2"/>
      <c r="AR35" s="49">
        <f t="shared" si="18"/>
        <v>86</v>
      </c>
      <c r="AS35" s="13"/>
      <c r="AT35" s="6"/>
      <c r="AU35" s="56">
        <v>90</v>
      </c>
      <c r="AV35" s="2"/>
      <c r="AW35" s="2"/>
      <c r="AX35" s="2"/>
      <c r="AY35" s="51">
        <f t="shared" si="19"/>
        <v>90</v>
      </c>
      <c r="AZ35" s="13"/>
      <c r="BA35" s="54" t="s">
        <v>200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3">
      <c r="A36" s="14">
        <v>26</v>
      </c>
      <c r="B36" s="14">
        <v>28819</v>
      </c>
      <c r="C36" s="14" t="s">
        <v>193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201</v>
      </c>
      <c r="M36" s="13"/>
      <c r="N36" s="36" t="str">
        <f t="shared" si="6"/>
        <v/>
      </c>
      <c r="O36" s="2"/>
      <c r="P36" s="2"/>
      <c r="Q36" s="13"/>
      <c r="R36" s="3">
        <v>90</v>
      </c>
      <c r="S36" s="1"/>
      <c r="T36" s="39">
        <f t="shared" si="7"/>
        <v>90</v>
      </c>
      <c r="U36" s="56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87.5</v>
      </c>
      <c r="AM36" s="6">
        <v>87</v>
      </c>
      <c r="AN36" s="2">
        <v>85</v>
      </c>
      <c r="AO36" s="2"/>
      <c r="AP36" s="2"/>
      <c r="AQ36" s="2"/>
      <c r="AR36" s="49">
        <f t="shared" si="18"/>
        <v>86</v>
      </c>
      <c r="AS36" s="13"/>
      <c r="AT36" s="6"/>
      <c r="AU36" s="56">
        <v>87</v>
      </c>
      <c r="AV36" s="2"/>
      <c r="AW36" s="2"/>
      <c r="AX36" s="2"/>
      <c r="AY36" s="51">
        <f t="shared" si="19"/>
        <v>87</v>
      </c>
      <c r="AZ36" s="13"/>
      <c r="BA36" s="54" t="s">
        <v>200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3">
      <c r="A37" s="14">
        <v>27</v>
      </c>
      <c r="B37" s="14">
        <v>28833</v>
      </c>
      <c r="C37" s="14" t="s">
        <v>194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201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56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87</v>
      </c>
      <c r="AN37" s="2">
        <v>85</v>
      </c>
      <c r="AO37" s="2"/>
      <c r="AP37" s="2"/>
      <c r="AQ37" s="2"/>
      <c r="AR37" s="49">
        <f t="shared" si="18"/>
        <v>86</v>
      </c>
      <c r="AS37" s="13"/>
      <c r="AT37" s="6"/>
      <c r="AU37" s="56">
        <v>90</v>
      </c>
      <c r="AV37" s="2"/>
      <c r="AW37" s="2"/>
      <c r="AX37" s="2"/>
      <c r="AY37" s="51">
        <f t="shared" si="19"/>
        <v>90</v>
      </c>
      <c r="AZ37" s="13"/>
      <c r="BA37" s="54" t="s">
        <v>200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3">
      <c r="A38" s="14">
        <v>28</v>
      </c>
      <c r="B38" s="14">
        <v>28847</v>
      </c>
      <c r="C38" s="14" t="s">
        <v>195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201</v>
      </c>
      <c r="M38" s="13"/>
      <c r="N38" s="36" t="str">
        <f t="shared" si="6"/>
        <v/>
      </c>
      <c r="O38" s="2"/>
      <c r="P38" s="2"/>
      <c r="Q38" s="13"/>
      <c r="R38" s="3">
        <v>88</v>
      </c>
      <c r="S38" s="1"/>
      <c r="T38" s="39">
        <f t="shared" si="7"/>
        <v>88</v>
      </c>
      <c r="U38" s="56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87</v>
      </c>
      <c r="AN38" s="2">
        <v>85</v>
      </c>
      <c r="AO38" s="2"/>
      <c r="AP38" s="2"/>
      <c r="AQ38" s="2"/>
      <c r="AR38" s="49">
        <f t="shared" si="18"/>
        <v>86</v>
      </c>
      <c r="AS38" s="13"/>
      <c r="AT38" s="6"/>
      <c r="AU38" s="56">
        <v>90</v>
      </c>
      <c r="AV38" s="2"/>
      <c r="AW38" s="2"/>
      <c r="AX38" s="2"/>
      <c r="AY38" s="51">
        <f t="shared" si="19"/>
        <v>90</v>
      </c>
      <c r="AZ38" s="13"/>
      <c r="BA38" s="54" t="s">
        <v>200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3">
      <c r="A39" s="14">
        <v>29</v>
      </c>
      <c r="B39" s="14">
        <v>28861</v>
      </c>
      <c r="C39" s="14" t="s">
        <v>196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201</v>
      </c>
      <c r="M39" s="13"/>
      <c r="N39" s="36" t="str">
        <f t="shared" si="6"/>
        <v/>
      </c>
      <c r="O39" s="2"/>
      <c r="P39" s="2"/>
      <c r="Q39" s="13"/>
      <c r="R39" s="3">
        <v>88</v>
      </c>
      <c r="S39" s="1"/>
      <c r="T39" s="39">
        <f t="shared" si="7"/>
        <v>88</v>
      </c>
      <c r="U39" s="56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89</v>
      </c>
      <c r="AM39" s="6">
        <v>87</v>
      </c>
      <c r="AN39" s="2">
        <v>85</v>
      </c>
      <c r="AO39" s="2"/>
      <c r="AP39" s="2"/>
      <c r="AQ39" s="2"/>
      <c r="AR39" s="49">
        <f t="shared" si="18"/>
        <v>86</v>
      </c>
      <c r="AS39" s="13"/>
      <c r="AT39" s="6"/>
      <c r="AU39" s="56">
        <v>90</v>
      </c>
      <c r="AV39" s="2"/>
      <c r="AW39" s="2"/>
      <c r="AX39" s="2"/>
      <c r="AY39" s="51">
        <f t="shared" si="19"/>
        <v>90</v>
      </c>
      <c r="AZ39" s="13"/>
      <c r="BA39" s="54" t="s">
        <v>200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3">
      <c r="A40" s="14">
        <v>30</v>
      </c>
      <c r="B40" s="14">
        <v>28875</v>
      </c>
      <c r="C40" s="14" t="s">
        <v>197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201</v>
      </c>
      <c r="M40" s="13"/>
      <c r="N40" s="36" t="str">
        <f t="shared" si="6"/>
        <v/>
      </c>
      <c r="O40" s="2"/>
      <c r="P40" s="2"/>
      <c r="Q40" s="13"/>
      <c r="R40" s="3">
        <v>88</v>
      </c>
      <c r="S40" s="1"/>
      <c r="T40" s="39">
        <f t="shared" si="7"/>
        <v>88</v>
      </c>
      <c r="U40" s="56">
        <v>90</v>
      </c>
      <c r="V40" s="1"/>
      <c r="W40" s="39">
        <f t="shared" si="8"/>
        <v>90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>
        <v>87</v>
      </c>
      <c r="AN40" s="2">
        <v>85</v>
      </c>
      <c r="AO40" s="2"/>
      <c r="AP40" s="2"/>
      <c r="AQ40" s="2"/>
      <c r="AR40" s="49">
        <f t="shared" si="18"/>
        <v>86</v>
      </c>
      <c r="AS40" s="13"/>
      <c r="AT40" s="6"/>
      <c r="AU40" s="56">
        <v>87</v>
      </c>
      <c r="AV40" s="2"/>
      <c r="AW40" s="2"/>
      <c r="AX40" s="2"/>
      <c r="AY40" s="51">
        <f t="shared" si="19"/>
        <v>87</v>
      </c>
      <c r="AZ40" s="13"/>
      <c r="BA40" s="54" t="s">
        <v>200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3">
      <c r="A41" s="14">
        <v>31</v>
      </c>
      <c r="B41" s="14">
        <v>28889</v>
      </c>
      <c r="C41" s="14" t="s">
        <v>198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>
        <f t="shared" si="3"/>
        <v>93</v>
      </c>
      <c r="J41" s="24">
        <f t="shared" si="4"/>
        <v>93</v>
      </c>
      <c r="K41" s="14" t="str">
        <f t="shared" si="5"/>
        <v>A</v>
      </c>
      <c r="L41" s="52" t="s">
        <v>201</v>
      </c>
      <c r="M41" s="13"/>
      <c r="N41" s="36" t="str">
        <f t="shared" si="6"/>
        <v/>
      </c>
      <c r="O41" s="2"/>
      <c r="P41" s="2"/>
      <c r="Q41" s="13"/>
      <c r="R41" s="3">
        <v>90</v>
      </c>
      <c r="S41" s="1"/>
      <c r="T41" s="39">
        <f t="shared" si="7"/>
        <v>90</v>
      </c>
      <c r="U41" s="56">
        <v>90</v>
      </c>
      <c r="V41" s="1"/>
      <c r="W41" s="39">
        <f t="shared" si="8"/>
        <v>90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87</v>
      </c>
      <c r="AN41" s="2">
        <v>85</v>
      </c>
      <c r="AO41" s="2"/>
      <c r="AP41" s="2"/>
      <c r="AQ41" s="2"/>
      <c r="AR41" s="49">
        <f t="shared" si="18"/>
        <v>86</v>
      </c>
      <c r="AS41" s="13"/>
      <c r="AT41" s="6"/>
      <c r="AU41" s="56">
        <v>93</v>
      </c>
      <c r="AV41" s="2"/>
      <c r="AW41" s="2"/>
      <c r="AX41" s="2"/>
      <c r="AY41" s="51">
        <f t="shared" si="19"/>
        <v>93</v>
      </c>
      <c r="AZ41" s="13"/>
      <c r="BA41" s="54" t="s">
        <v>200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3">
      <c r="A42" s="14">
        <v>32</v>
      </c>
      <c r="B42" s="14">
        <v>28903</v>
      </c>
      <c r="C42" s="14" t="s">
        <v>199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201</v>
      </c>
      <c r="M42" s="13"/>
      <c r="N42" s="36" t="str">
        <f t="shared" si="6"/>
        <v/>
      </c>
      <c r="O42" s="2"/>
      <c r="P42" s="2"/>
      <c r="Q42" s="13"/>
      <c r="R42" s="3">
        <v>87</v>
      </c>
      <c r="S42" s="1"/>
      <c r="T42" s="39">
        <f t="shared" si="7"/>
        <v>87</v>
      </c>
      <c r="U42" s="1">
        <v>86</v>
      </c>
      <c r="V42" s="1"/>
      <c r="W42" s="39">
        <f t="shared" si="8"/>
        <v>86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87</v>
      </c>
      <c r="AN42" s="2">
        <v>85</v>
      </c>
      <c r="AO42" s="2"/>
      <c r="AP42" s="2"/>
      <c r="AQ42" s="2"/>
      <c r="AR42" s="49">
        <f t="shared" si="18"/>
        <v>86</v>
      </c>
      <c r="AS42" s="13"/>
      <c r="AT42" s="6"/>
      <c r="AU42" s="56">
        <v>90</v>
      </c>
      <c r="AV42" s="2"/>
      <c r="AW42" s="2"/>
      <c r="AX42" s="2"/>
      <c r="AY42" s="51">
        <f t="shared" si="19"/>
        <v>90</v>
      </c>
      <c r="AZ42" s="13"/>
      <c r="BA42" s="54" t="s">
        <v>200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3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56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56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3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56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56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3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56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56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3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56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56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3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56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56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3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56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56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3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3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3">
      <c r="A52" s="13"/>
      <c r="B52" s="13"/>
      <c r="C52" s="13" t="s">
        <v>80</v>
      </c>
      <c r="D52" s="13"/>
      <c r="E52" s="13"/>
      <c r="F52" s="13"/>
      <c r="G52" s="58" t="s">
        <v>81</v>
      </c>
      <c r="H52" s="58"/>
      <c r="I52" s="13">
        <f>IF(COUNTBLANK($H$11:$H$50)=40,"",MAX($H$11:$H$50))</f>
        <v>90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3">
      <c r="A53" s="13"/>
      <c r="B53" s="13"/>
      <c r="C53" s="13" t="s">
        <v>83</v>
      </c>
      <c r="D53" s="13"/>
      <c r="E53" s="13"/>
      <c r="F53" s="13"/>
      <c r="G53" s="58" t="s">
        <v>84</v>
      </c>
      <c r="H53" s="58"/>
      <c r="I53" s="13">
        <f>IF(COUNTBLANK($H$11:$H$50)=40,"",MIN($H$11:$H$50))</f>
        <v>82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3">
      <c r="A54" s="13"/>
      <c r="B54" s="13"/>
      <c r="C54" s="13"/>
      <c r="D54" s="13"/>
      <c r="E54" s="13"/>
      <c r="F54" s="13"/>
      <c r="G54" s="58" t="s">
        <v>86</v>
      </c>
      <c r="H54" s="58"/>
      <c r="I54" s="13">
        <f>IF(COUNTBLANK($H$11:$H$50)=40,"",AVERAGE($H$11:$H$50))</f>
        <v>86.65625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3">
      <c r="A55" s="13"/>
      <c r="B55" s="13"/>
      <c r="C55" s="13"/>
      <c r="D55" s="13"/>
      <c r="E55" s="13"/>
      <c r="F55" s="13"/>
      <c r="G55" s="58" t="s">
        <v>87</v>
      </c>
      <c r="H55" s="58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3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3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1</vt:lpstr>
      <vt:lpstr>XII-IPA 2</vt:lpstr>
      <vt:lpstr>XII-IPA 3</vt:lpstr>
      <vt:lpstr>XII-IPA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hp</cp:lastModifiedBy>
  <dcterms:created xsi:type="dcterms:W3CDTF">2016-01-14T22:19:27Z</dcterms:created>
  <dcterms:modified xsi:type="dcterms:W3CDTF">2017-04-25T07:34:40Z</dcterms:modified>
</cp:coreProperties>
</file>