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RESTO GENAP 201617\"/>
    </mc:Choice>
  </mc:AlternateContent>
  <bookViews>
    <workbookView xWindow="390" yWindow="555" windowWidth="19815" windowHeight="9405" activeTab="4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</sheets>
  <calcPr calcId="152511"/>
</workbook>
</file>

<file path=xl/calcChain.xml><?xml version="1.0" encoding="utf-8"?>
<calcChain xmlns="http://schemas.openxmlformats.org/spreadsheetml/2006/main">
  <c r="K55" i="5" l="1"/>
  <c r="R50" i="5"/>
  <c r="Q50" i="5"/>
  <c r="P50" i="5"/>
  <c r="N50" i="5"/>
  <c r="M50" i="5"/>
  <c r="K50" i="5"/>
  <c r="L50" i="5" s="1"/>
  <c r="J50" i="5"/>
  <c r="G50" i="5"/>
  <c r="H50" i="5" s="1"/>
  <c r="E50" i="5"/>
  <c r="F50" i="5" s="1"/>
  <c r="R49" i="5"/>
  <c r="Q49" i="5"/>
  <c r="P49" i="5"/>
  <c r="N49" i="5"/>
  <c r="M49" i="5"/>
  <c r="K49" i="5"/>
  <c r="L49" i="5" s="1"/>
  <c r="J49" i="5"/>
  <c r="G49" i="5"/>
  <c r="H49" i="5" s="1"/>
  <c r="F49" i="5"/>
  <c r="E49" i="5"/>
  <c r="R48" i="5"/>
  <c r="Q48" i="5"/>
  <c r="P48" i="5"/>
  <c r="M48" i="5"/>
  <c r="N48" i="5" s="1"/>
  <c r="K48" i="5"/>
  <c r="L48" i="5" s="1"/>
  <c r="J48" i="5"/>
  <c r="G48" i="5"/>
  <c r="H48" i="5" s="1"/>
  <c r="E48" i="5"/>
  <c r="F48" i="5" s="1"/>
  <c r="R47" i="5"/>
  <c r="Q47" i="5"/>
  <c r="P47" i="5"/>
  <c r="N47" i="5"/>
  <c r="M47" i="5"/>
  <c r="K47" i="5"/>
  <c r="L47" i="5" s="1"/>
  <c r="J47" i="5"/>
  <c r="H47" i="5"/>
  <c r="G47" i="5"/>
  <c r="E47" i="5"/>
  <c r="F47" i="5" s="1"/>
  <c r="R46" i="5"/>
  <c r="Q46" i="5"/>
  <c r="P46" i="5"/>
  <c r="N46" i="5"/>
  <c r="M46" i="5"/>
  <c r="K46" i="5"/>
  <c r="L46" i="5" s="1"/>
  <c r="J46" i="5"/>
  <c r="G46" i="5"/>
  <c r="H46" i="5" s="1"/>
  <c r="E46" i="5"/>
  <c r="F46" i="5" s="1"/>
  <c r="R45" i="5"/>
  <c r="Q45" i="5"/>
  <c r="P45" i="5"/>
  <c r="M45" i="5"/>
  <c r="N45" i="5" s="1"/>
  <c r="K45" i="5"/>
  <c r="L45" i="5" s="1"/>
  <c r="J45" i="5"/>
  <c r="G45" i="5"/>
  <c r="H45" i="5" s="1"/>
  <c r="F45" i="5"/>
  <c r="E45" i="5"/>
  <c r="R44" i="5"/>
  <c r="Q44" i="5"/>
  <c r="P44" i="5"/>
  <c r="M44" i="5"/>
  <c r="N44" i="5" s="1"/>
  <c r="K44" i="5"/>
  <c r="L44" i="5" s="1"/>
  <c r="J44" i="5"/>
  <c r="G44" i="5"/>
  <c r="H44" i="5" s="1"/>
  <c r="E44" i="5"/>
  <c r="F44" i="5" s="1"/>
  <c r="R43" i="5"/>
  <c r="Q43" i="5"/>
  <c r="P43" i="5"/>
  <c r="M43" i="5"/>
  <c r="N43" i="5" s="1"/>
  <c r="K43" i="5"/>
  <c r="L43" i="5" s="1"/>
  <c r="J43" i="5"/>
  <c r="G43" i="5"/>
  <c r="H43" i="5" s="1"/>
  <c r="E43" i="5"/>
  <c r="F43" i="5" s="1"/>
  <c r="R42" i="5"/>
  <c r="Q42" i="5"/>
  <c r="P42" i="5"/>
  <c r="N42" i="5"/>
  <c r="M42" i="5"/>
  <c r="K42" i="5"/>
  <c r="L42" i="5" s="1"/>
  <c r="J42" i="5"/>
  <c r="G42" i="5"/>
  <c r="H42" i="5" s="1"/>
  <c r="E42" i="5"/>
  <c r="F42" i="5" s="1"/>
  <c r="R41" i="5"/>
  <c r="Q41" i="5"/>
  <c r="P41" i="5"/>
  <c r="M41" i="5"/>
  <c r="N41" i="5" s="1"/>
  <c r="K41" i="5"/>
  <c r="L41" i="5" s="1"/>
  <c r="J41" i="5"/>
  <c r="G41" i="5"/>
  <c r="H41" i="5" s="1"/>
  <c r="E41" i="5"/>
  <c r="F41" i="5" s="1"/>
  <c r="R40" i="5"/>
  <c r="Q40" i="5"/>
  <c r="P40" i="5"/>
  <c r="M40" i="5"/>
  <c r="N40" i="5" s="1"/>
  <c r="K40" i="5"/>
  <c r="L40" i="5" s="1"/>
  <c r="J40" i="5"/>
  <c r="G40" i="5"/>
  <c r="H40" i="5" s="1"/>
  <c r="E40" i="5"/>
  <c r="F40" i="5" s="1"/>
  <c r="R39" i="5"/>
  <c r="Q39" i="5"/>
  <c r="P39" i="5"/>
  <c r="M39" i="5"/>
  <c r="N39" i="5" s="1"/>
  <c r="K39" i="5"/>
  <c r="L39" i="5" s="1"/>
  <c r="J39" i="5"/>
  <c r="G39" i="5"/>
  <c r="H39" i="5" s="1"/>
  <c r="E39" i="5"/>
  <c r="F39" i="5" s="1"/>
  <c r="R38" i="5"/>
  <c r="Q38" i="5"/>
  <c r="P38" i="5"/>
  <c r="M38" i="5"/>
  <c r="N38" i="5" s="1"/>
  <c r="K38" i="5"/>
  <c r="L38" i="5" s="1"/>
  <c r="J38" i="5"/>
  <c r="G38" i="5"/>
  <c r="H38" i="5" s="1"/>
  <c r="E38" i="5"/>
  <c r="F38" i="5" s="1"/>
  <c r="R37" i="5"/>
  <c r="Q37" i="5"/>
  <c r="P37" i="5"/>
  <c r="M37" i="5"/>
  <c r="N37" i="5" s="1"/>
  <c r="K37" i="5"/>
  <c r="L37" i="5" s="1"/>
  <c r="J37" i="5"/>
  <c r="G37" i="5"/>
  <c r="H37" i="5" s="1"/>
  <c r="E37" i="5"/>
  <c r="F37" i="5" s="1"/>
  <c r="R36" i="5"/>
  <c r="Q36" i="5"/>
  <c r="P36" i="5"/>
  <c r="M36" i="5"/>
  <c r="N36" i="5" s="1"/>
  <c r="K36" i="5"/>
  <c r="L36" i="5" s="1"/>
  <c r="J36" i="5"/>
  <c r="G36" i="5"/>
  <c r="H36" i="5" s="1"/>
  <c r="E36" i="5"/>
  <c r="F36" i="5" s="1"/>
  <c r="R35" i="5"/>
  <c r="Q35" i="5"/>
  <c r="P35" i="5"/>
  <c r="M35" i="5"/>
  <c r="N35" i="5" s="1"/>
  <c r="K35" i="5"/>
  <c r="L35" i="5" s="1"/>
  <c r="J35" i="5"/>
  <c r="G35" i="5"/>
  <c r="H35" i="5" s="1"/>
  <c r="E35" i="5"/>
  <c r="F35" i="5" s="1"/>
  <c r="R34" i="5"/>
  <c r="Q34" i="5"/>
  <c r="P34" i="5"/>
  <c r="N34" i="5"/>
  <c r="M34" i="5"/>
  <c r="K34" i="5"/>
  <c r="L34" i="5" s="1"/>
  <c r="J34" i="5"/>
  <c r="G34" i="5"/>
  <c r="H34" i="5" s="1"/>
  <c r="E34" i="5"/>
  <c r="F34" i="5" s="1"/>
  <c r="R33" i="5"/>
  <c r="Q33" i="5"/>
  <c r="P33" i="5"/>
  <c r="M33" i="5"/>
  <c r="N33" i="5" s="1"/>
  <c r="K33" i="5"/>
  <c r="L33" i="5" s="1"/>
  <c r="J33" i="5"/>
  <c r="G33" i="5"/>
  <c r="H33" i="5" s="1"/>
  <c r="F33" i="5"/>
  <c r="E33" i="5"/>
  <c r="R32" i="5"/>
  <c r="Q32" i="5"/>
  <c r="P32" i="5"/>
  <c r="M32" i="5"/>
  <c r="N32" i="5" s="1"/>
  <c r="K32" i="5"/>
  <c r="L32" i="5" s="1"/>
  <c r="J32" i="5"/>
  <c r="G32" i="5"/>
  <c r="H32" i="5" s="1"/>
  <c r="E32" i="5"/>
  <c r="F32" i="5" s="1"/>
  <c r="R31" i="5"/>
  <c r="Q31" i="5"/>
  <c r="P31" i="5"/>
  <c r="M31" i="5"/>
  <c r="N31" i="5" s="1"/>
  <c r="K31" i="5"/>
  <c r="L31" i="5" s="1"/>
  <c r="J31" i="5"/>
  <c r="G31" i="5"/>
  <c r="H31" i="5" s="1"/>
  <c r="E31" i="5"/>
  <c r="F31" i="5" s="1"/>
  <c r="R30" i="5"/>
  <c r="Q30" i="5"/>
  <c r="P30" i="5"/>
  <c r="M30" i="5"/>
  <c r="N30" i="5" s="1"/>
  <c r="K30" i="5"/>
  <c r="L30" i="5" s="1"/>
  <c r="J30" i="5"/>
  <c r="G30" i="5"/>
  <c r="H30" i="5" s="1"/>
  <c r="E30" i="5"/>
  <c r="F30" i="5" s="1"/>
  <c r="R29" i="5"/>
  <c r="Q29" i="5"/>
  <c r="P29" i="5"/>
  <c r="M29" i="5"/>
  <c r="N29" i="5" s="1"/>
  <c r="K29" i="5"/>
  <c r="L29" i="5" s="1"/>
  <c r="J29" i="5"/>
  <c r="G29" i="5"/>
  <c r="H29" i="5" s="1"/>
  <c r="E29" i="5"/>
  <c r="F29" i="5" s="1"/>
  <c r="R28" i="5"/>
  <c r="Q28" i="5"/>
  <c r="P28" i="5"/>
  <c r="M28" i="5"/>
  <c r="N28" i="5" s="1"/>
  <c r="K28" i="5"/>
  <c r="L28" i="5" s="1"/>
  <c r="J28" i="5"/>
  <c r="G28" i="5"/>
  <c r="H28" i="5" s="1"/>
  <c r="E28" i="5"/>
  <c r="F28" i="5" s="1"/>
  <c r="R27" i="5"/>
  <c r="Q27" i="5"/>
  <c r="P27" i="5"/>
  <c r="N27" i="5"/>
  <c r="M27" i="5"/>
  <c r="K27" i="5"/>
  <c r="L27" i="5" s="1"/>
  <c r="J27" i="5"/>
  <c r="G27" i="5"/>
  <c r="H27" i="5" s="1"/>
  <c r="E27" i="5"/>
  <c r="F27" i="5" s="1"/>
  <c r="R26" i="5"/>
  <c r="Q26" i="5"/>
  <c r="P26" i="5"/>
  <c r="M26" i="5"/>
  <c r="N26" i="5" s="1"/>
  <c r="K26" i="5"/>
  <c r="L26" i="5" s="1"/>
  <c r="J26" i="5"/>
  <c r="G26" i="5"/>
  <c r="H26" i="5" s="1"/>
  <c r="E26" i="5"/>
  <c r="F26" i="5" s="1"/>
  <c r="R25" i="5"/>
  <c r="Q25" i="5"/>
  <c r="P25" i="5"/>
  <c r="M25" i="5"/>
  <c r="N25" i="5" s="1"/>
  <c r="K25" i="5"/>
  <c r="L25" i="5" s="1"/>
  <c r="J25" i="5"/>
  <c r="G25" i="5"/>
  <c r="H25" i="5" s="1"/>
  <c r="E25" i="5"/>
  <c r="F25" i="5" s="1"/>
  <c r="R24" i="5"/>
  <c r="Q24" i="5"/>
  <c r="P24" i="5"/>
  <c r="M24" i="5"/>
  <c r="N24" i="5" s="1"/>
  <c r="K24" i="5"/>
  <c r="L24" i="5" s="1"/>
  <c r="J24" i="5"/>
  <c r="G24" i="5"/>
  <c r="H24" i="5" s="1"/>
  <c r="E24" i="5"/>
  <c r="F24" i="5" s="1"/>
  <c r="R23" i="5"/>
  <c r="Q23" i="5"/>
  <c r="P23" i="5"/>
  <c r="M23" i="5"/>
  <c r="N23" i="5" s="1"/>
  <c r="K23" i="5"/>
  <c r="L23" i="5" s="1"/>
  <c r="J23" i="5"/>
  <c r="G23" i="5"/>
  <c r="H23" i="5" s="1"/>
  <c r="E23" i="5"/>
  <c r="F23" i="5" s="1"/>
  <c r="R22" i="5"/>
  <c r="Q22" i="5"/>
  <c r="P22" i="5"/>
  <c r="M22" i="5"/>
  <c r="N22" i="5" s="1"/>
  <c r="K22" i="5"/>
  <c r="L22" i="5" s="1"/>
  <c r="J22" i="5"/>
  <c r="G22" i="5"/>
  <c r="H22" i="5" s="1"/>
  <c r="E22" i="5"/>
  <c r="F22" i="5" s="1"/>
  <c r="R21" i="5"/>
  <c r="Q21" i="5"/>
  <c r="P21" i="5"/>
  <c r="M21" i="5"/>
  <c r="N21" i="5" s="1"/>
  <c r="K21" i="5"/>
  <c r="L21" i="5" s="1"/>
  <c r="J21" i="5"/>
  <c r="G21" i="5"/>
  <c r="H21" i="5" s="1"/>
  <c r="E21" i="5"/>
  <c r="F21" i="5" s="1"/>
  <c r="R20" i="5"/>
  <c r="Q20" i="5"/>
  <c r="P20" i="5"/>
  <c r="M20" i="5"/>
  <c r="N20" i="5" s="1"/>
  <c r="K20" i="5"/>
  <c r="L20" i="5" s="1"/>
  <c r="J20" i="5"/>
  <c r="G20" i="5"/>
  <c r="H20" i="5" s="1"/>
  <c r="E20" i="5"/>
  <c r="F20" i="5" s="1"/>
  <c r="R19" i="5"/>
  <c r="Q19" i="5"/>
  <c r="P19" i="5"/>
  <c r="N19" i="5"/>
  <c r="M19" i="5"/>
  <c r="K19" i="5"/>
  <c r="L19" i="5" s="1"/>
  <c r="J19" i="5"/>
  <c r="G19" i="5"/>
  <c r="H19" i="5" s="1"/>
  <c r="E19" i="5"/>
  <c r="F19" i="5" s="1"/>
  <c r="R18" i="5"/>
  <c r="Q18" i="5"/>
  <c r="P18" i="5"/>
  <c r="M18" i="5"/>
  <c r="N18" i="5" s="1"/>
  <c r="K18" i="5"/>
  <c r="L18" i="5" s="1"/>
  <c r="J18" i="5"/>
  <c r="G18" i="5"/>
  <c r="H18" i="5" s="1"/>
  <c r="E18" i="5"/>
  <c r="F18" i="5" s="1"/>
  <c r="R17" i="5"/>
  <c r="Q17" i="5"/>
  <c r="P17" i="5"/>
  <c r="M17" i="5"/>
  <c r="N17" i="5" s="1"/>
  <c r="K17" i="5"/>
  <c r="L17" i="5" s="1"/>
  <c r="J17" i="5"/>
  <c r="G17" i="5"/>
  <c r="H17" i="5" s="1"/>
  <c r="F17" i="5"/>
  <c r="E17" i="5"/>
  <c r="R16" i="5"/>
  <c r="Q16" i="5"/>
  <c r="P16" i="5"/>
  <c r="M16" i="5"/>
  <c r="N16" i="5" s="1"/>
  <c r="K16" i="5"/>
  <c r="L16" i="5" s="1"/>
  <c r="J16" i="5"/>
  <c r="G16" i="5"/>
  <c r="H16" i="5" s="1"/>
  <c r="E16" i="5"/>
  <c r="F16" i="5" s="1"/>
  <c r="R15" i="5"/>
  <c r="Q15" i="5"/>
  <c r="P15" i="5"/>
  <c r="M15" i="5"/>
  <c r="N15" i="5" s="1"/>
  <c r="K15" i="5"/>
  <c r="L15" i="5" s="1"/>
  <c r="J15" i="5"/>
  <c r="G15" i="5"/>
  <c r="H15" i="5" s="1"/>
  <c r="E15" i="5"/>
  <c r="F15" i="5" s="1"/>
  <c r="R14" i="5"/>
  <c r="Q14" i="5"/>
  <c r="P14" i="5"/>
  <c r="M14" i="5"/>
  <c r="N14" i="5" s="1"/>
  <c r="K14" i="5"/>
  <c r="L14" i="5" s="1"/>
  <c r="J14" i="5"/>
  <c r="G14" i="5"/>
  <c r="H14" i="5" s="1"/>
  <c r="E14" i="5"/>
  <c r="F14" i="5" s="1"/>
  <c r="R13" i="5"/>
  <c r="Q13" i="5"/>
  <c r="P13" i="5"/>
  <c r="M13" i="5"/>
  <c r="N13" i="5" s="1"/>
  <c r="K13" i="5"/>
  <c r="L13" i="5" s="1"/>
  <c r="J13" i="5"/>
  <c r="G13" i="5"/>
  <c r="H13" i="5" s="1"/>
  <c r="E13" i="5"/>
  <c r="F13" i="5" s="1"/>
  <c r="R12" i="5"/>
  <c r="Q12" i="5"/>
  <c r="P12" i="5"/>
  <c r="M12" i="5"/>
  <c r="N12" i="5" s="1"/>
  <c r="K12" i="5"/>
  <c r="L12" i="5" s="1"/>
  <c r="J12" i="5"/>
  <c r="G12" i="5"/>
  <c r="H12" i="5" s="1"/>
  <c r="E12" i="5"/>
  <c r="F12" i="5" s="1"/>
  <c r="R11" i="5"/>
  <c r="Q11" i="5"/>
  <c r="P11" i="5"/>
  <c r="N11" i="5"/>
  <c r="M11" i="5"/>
  <c r="K11" i="5"/>
  <c r="L11" i="5" s="1"/>
  <c r="J11" i="5"/>
  <c r="G11" i="5"/>
  <c r="H11" i="5" s="1"/>
  <c r="E11" i="5"/>
  <c r="F11" i="5" s="1"/>
  <c r="K55" i="4"/>
  <c r="R50" i="4"/>
  <c r="Q50" i="4"/>
  <c r="P50" i="4"/>
  <c r="M50" i="4"/>
  <c r="N50" i="4" s="1"/>
  <c r="K50" i="4"/>
  <c r="L50" i="4" s="1"/>
  <c r="J50" i="4"/>
  <c r="G50" i="4"/>
  <c r="H50" i="4" s="1"/>
  <c r="E50" i="4"/>
  <c r="F50" i="4" s="1"/>
  <c r="R49" i="4"/>
  <c r="Q49" i="4"/>
  <c r="P49" i="4"/>
  <c r="N49" i="4"/>
  <c r="M49" i="4"/>
  <c r="K49" i="4"/>
  <c r="L49" i="4" s="1"/>
  <c r="J49" i="4"/>
  <c r="H49" i="4"/>
  <c r="G49" i="4"/>
  <c r="F49" i="4"/>
  <c r="E49" i="4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N42" i="4"/>
  <c r="M42" i="4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H37" i="4"/>
  <c r="G37" i="4"/>
  <c r="E37" i="4"/>
  <c r="F37" i="4" s="1"/>
  <c r="R36" i="4"/>
  <c r="Q36" i="4"/>
  <c r="P36" i="4"/>
  <c r="M36" i="4"/>
  <c r="N36" i="4" s="1"/>
  <c r="K36" i="4"/>
  <c r="L36" i="4" s="1"/>
  <c r="J36" i="4"/>
  <c r="H36" i="4"/>
  <c r="G36" i="4"/>
  <c r="F36" i="4"/>
  <c r="E36" i="4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N33" i="4"/>
  <c r="M33" i="4"/>
  <c r="K33" i="4"/>
  <c r="L33" i="4" s="1"/>
  <c r="J33" i="4"/>
  <c r="G33" i="4"/>
  <c r="H33" i="4" s="1"/>
  <c r="F33" i="4"/>
  <c r="E33" i="4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N26" i="4"/>
  <c r="M26" i="4"/>
  <c r="K26" i="4"/>
  <c r="L26" i="4" s="1"/>
  <c r="J26" i="4"/>
  <c r="G26" i="4"/>
  <c r="H26" i="4" s="1"/>
  <c r="F26" i="4"/>
  <c r="E26" i="4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F22" i="4"/>
  <c r="E22" i="4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N12" i="4"/>
  <c r="M12" i="4"/>
  <c r="K12" i="4"/>
  <c r="L12" i="4" s="1"/>
  <c r="J12" i="4"/>
  <c r="H12" i="4"/>
  <c r="G12" i="4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H50" i="3"/>
  <c r="G50" i="3"/>
  <c r="E50" i="3"/>
  <c r="F50" i="3" s="1"/>
  <c r="R49" i="3"/>
  <c r="Q49" i="3"/>
  <c r="P49" i="3"/>
  <c r="N49" i="3"/>
  <c r="M49" i="3"/>
  <c r="K49" i="3"/>
  <c r="L49" i="3" s="1"/>
  <c r="J49" i="3"/>
  <c r="H49" i="3"/>
  <c r="G49" i="3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F35" i="3"/>
  <c r="E35" i="3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F31" i="3"/>
  <c r="E31" i="3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N22" i="3"/>
  <c r="M22" i="3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F19" i="3"/>
  <c r="E19" i="3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N12" i="3"/>
  <c r="M12" i="3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H43" i="2"/>
  <c r="G43" i="2"/>
  <c r="E43" i="2"/>
  <c r="F43" i="2" s="1"/>
  <c r="R42" i="2"/>
  <c r="Q42" i="2"/>
  <c r="P42" i="2"/>
  <c r="M42" i="2"/>
  <c r="N42" i="2" s="1"/>
  <c r="K42" i="2"/>
  <c r="L42" i="2" s="1"/>
  <c r="J42" i="2"/>
  <c r="H42" i="2"/>
  <c r="G42" i="2"/>
  <c r="E42" i="2"/>
  <c r="F42" i="2" s="1"/>
  <c r="R41" i="2"/>
  <c r="Q41" i="2"/>
  <c r="P41" i="2"/>
  <c r="M41" i="2"/>
  <c r="N41" i="2" s="1"/>
  <c r="K41" i="2"/>
  <c r="L41" i="2" s="1"/>
  <c r="J41" i="2"/>
  <c r="H41" i="2"/>
  <c r="G41" i="2"/>
  <c r="F41" i="2"/>
  <c r="E41" i="2"/>
  <c r="R40" i="2"/>
  <c r="Q40" i="2"/>
  <c r="P40" i="2"/>
  <c r="M40" i="2"/>
  <c r="N40" i="2" s="1"/>
  <c r="K40" i="2"/>
  <c r="L40" i="2" s="1"/>
  <c r="J40" i="2"/>
  <c r="H40" i="2"/>
  <c r="G40" i="2"/>
  <c r="F40" i="2"/>
  <c r="E40" i="2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N33" i="2"/>
  <c r="M33" i="2"/>
  <c r="K33" i="2"/>
  <c r="L33" i="2" s="1"/>
  <c r="J33" i="2"/>
  <c r="G33" i="2"/>
  <c r="H33" i="2" s="1"/>
  <c r="F33" i="2"/>
  <c r="E33" i="2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N30" i="2"/>
  <c r="M30" i="2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N22" i="2"/>
  <c r="M22" i="2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N14" i="2"/>
  <c r="M14" i="2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F45" i="1"/>
  <c r="E45" i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N42" i="1"/>
  <c r="M42" i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N34" i="1"/>
  <c r="M34" i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4" i="1" s="1"/>
  <c r="E11" i="1"/>
  <c r="F11" i="1" s="1"/>
  <c r="K54" i="4" l="1"/>
  <c r="K52" i="4"/>
  <c r="K54" i="3"/>
  <c r="K53" i="3"/>
  <c r="H11" i="4"/>
  <c r="K53" i="4"/>
  <c r="K54" i="5"/>
  <c r="K53" i="5"/>
  <c r="K52" i="5"/>
  <c r="K52" i="1"/>
  <c r="K53" i="1"/>
  <c r="K52" i="2"/>
  <c r="H11" i="1"/>
  <c r="K54" i="2"/>
  <c r="H11" i="2"/>
  <c r="K53" i="2"/>
  <c r="K52" i="3"/>
</calcChain>
</file>

<file path=xl/sharedStrings.xml><?xml version="1.0" encoding="utf-8"?>
<sst xmlns="http://schemas.openxmlformats.org/spreadsheetml/2006/main" count="945" uniqueCount="274">
  <si>
    <t>DAFTAR NILAI SISWA SMAN 9 SEMARANG SEMESTER GENAP TAHUN PELAJARAN 2016/2017</t>
  </si>
  <si>
    <t>Guru :</t>
  </si>
  <si>
    <t>Rosita Nurdiani S.Pd</t>
  </si>
  <si>
    <t>Kelas X-MIPA 1</t>
  </si>
  <si>
    <t>Mapel :</t>
  </si>
  <si>
    <t>Bahasa Jawa [ Kelompok B (Wajib) ]</t>
  </si>
  <si>
    <t>didownload 09/06/2017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</si>
  <si>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</si>
  <si>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</si>
  <si>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</si>
  <si>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</si>
  <si>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</si>
  <si>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</si>
  <si>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</si>
  <si>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</si>
  <si>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</si>
  <si>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</si>
  <si>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</si>
  <si>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</si>
  <si>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</si>
  <si>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</si>
  <si>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</si>
  <si>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</si>
  <si>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</si>
  <si>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</si>
  <si>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</si>
  <si>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</si>
  <si>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</si>
  <si>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</si>
  <si>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</si>
  <si>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</si>
  <si>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</si>
  <si>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</si>
  <si>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</si>
  <si>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</si>
  <si>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</si>
  <si>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</si>
  <si>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</si>
  <si>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</si>
  <si>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</si>
  <si>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</si>
  <si>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</si>
  <si>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</si>
  <si>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</si>
  <si>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</si>
  <si>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</si>
  <si>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</si>
  <si>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</si>
  <si>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</si>
  <si>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</si>
  <si>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</si>
  <si>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</si>
  <si>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</si>
  <si>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</si>
  <si>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</si>
  <si>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</si>
  <si>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</si>
  <si>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</si>
  <si>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</si>
  <si>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</si>
  <si>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</si>
  <si>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</si>
  <si>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</si>
  <si>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</si>
  <si>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</si>
  <si>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</si>
  <si>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</si>
  <si>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</si>
  <si>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</si>
  <si>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</si>
  <si>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</si>
  <si>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</si>
  <si>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</si>
  <si>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</si>
  <si>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</si>
  <si>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</si>
  <si>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</si>
  <si>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</si>
  <si>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</si>
  <si>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</si>
  <si>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</si>
  <si>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</si>
  <si>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</si>
  <si>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</si>
  <si>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</si>
  <si>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</si>
  <si>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</si>
  <si>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</si>
  <si>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</si>
  <si>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</si>
  <si>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</si>
  <si>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</si>
  <si>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</si>
  <si>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</si>
  <si>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</si>
  <si>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</si>
  <si>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</si>
  <si>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</si>
  <si>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</si>
  <si>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</si>
  <si>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</si>
  <si>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</si>
  <si>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</si>
  <si>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</si>
  <si>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</si>
  <si>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</si>
  <si>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</si>
  <si>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</si>
  <si>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</si>
  <si>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</si>
  <si>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</si>
  <si>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</si>
  <si>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</si>
  <si>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</si>
  <si>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</si>
  <si>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</si>
  <si>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</si>
  <si>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</si>
  <si>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</si>
  <si>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</si>
  <si>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</si>
  <si>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</si>
  <si>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</si>
  <si>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</si>
  <si>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</si>
  <si>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</si>
  <si>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</si>
  <si>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</si>
  <si>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</si>
  <si>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</si>
  <si>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</si>
  <si>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</si>
  <si>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</si>
  <si>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</si>
  <si>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</si>
  <si>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</si>
  <si>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</si>
  <si>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</si>
  <si>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</si>
  <si>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</si>
  <si>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</si>
  <si>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</si>
  <si>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</si>
  <si>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</si>
  <si>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</si>
  <si>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</si>
  <si>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</si>
  <si>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</si>
  <si>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</si>
  <si>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</si>
  <si>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</si>
  <si>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</si>
  <si>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</si>
  <si>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</si>
  <si>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</si>
  <si>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</si>
  <si>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</si>
  <si>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</si>
  <si>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</si>
  <si>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</si>
  <si>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</si>
  <si>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</si>
  <si>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</si>
  <si>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</si>
  <si>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</si>
  <si>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</si>
  <si>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</si>
  <si>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</si>
  <si>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</si>
  <si>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</si>
  <si>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</si>
  <si>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</si>
  <si>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</si>
  <si>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</si>
  <si>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</si>
  <si>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</si>
  <si>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</si>
  <si>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</si>
  <si>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</si>
  <si>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</si>
  <si>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</si>
  <si>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</si>
  <si>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</si>
  <si>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</si>
  <si>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</si>
  <si>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</si>
  <si>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</si>
  <si>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</si>
  <si>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</si>
  <si>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</si>
  <si>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</si>
  <si>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</si>
  <si>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</si>
  <si>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</si>
  <si>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</si>
  <si>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</si>
  <si>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</si>
  <si>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</si>
  <si>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</si>
  <si>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</si>
  <si>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</si>
  <si>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</si>
  <si>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</si>
  <si>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</si>
  <si>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</si>
  <si>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</si>
  <si>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</si>
  <si>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</si>
  <si>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</si>
  <si>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</si>
  <si>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</si>
  <si>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</si>
  <si>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</si>
  <si>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</si>
  <si>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</si>
  <si>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</si>
  <si>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</si>
  <si>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</si>
  <si>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</si>
  <si>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</si>
  <si>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</si>
  <si>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</si>
  <si>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</si>
  <si>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</si>
  <si>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</si>
  <si>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</si>
  <si>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</si>
  <si>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</si>
  <si>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</si>
  <si>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</si>
  <si>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</si>
  <si>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</si>
  <si>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</si>
  <si>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</si>
  <si>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</si>
  <si>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</si>
  <si>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</si>
  <si>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</si>
  <si>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</si>
  <si>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</si>
  <si>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</si>
  <si>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</si>
  <si>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</si>
  <si>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</si>
  <si>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</si>
  <si>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</si>
  <si>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</si>
  <si>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</si>
  <si>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</si>
  <si>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</si>
  <si>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</si>
  <si>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</si>
  <si>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</si>
  <si>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</si>
  <si>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</si>
  <si>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</si>
  <si>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</si>
  <si>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</si>
  <si>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</si>
  <si>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</si>
  <si>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</si>
  <si>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</si>
  <si>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</si>
  <si>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</si>
  <si>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</si>
  <si>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</si>
  <si>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 xml:space="preserve">Memiliki kemampuan mengenali ciri-ciri teks deskripsi dan memiliki kemampuan mengidentifikasi struktur teks makanan tradisional jawa </t>
  </si>
  <si>
    <t xml:space="preserve">Memiliki kemampuan mengidentifikasi unsur pembangun dalam cerita wayang </t>
  </si>
  <si>
    <t>Memiliki kemampuan mengenali angka jawa dan medintefikasi kaidah penulisan angka jawa</t>
  </si>
  <si>
    <t>Memiliki kemampuan mengidentifikasi guru gatra,guru lagu,guru wilangan teks macapat pupuh Sinom dalam serat Wedhatama</t>
  </si>
  <si>
    <t>Memiliki keterampilan melakukan kegiatan membaca teks aksara jawa,namun perlu peningkatan dalam menyajikan teks macapat pupuh Sinom dengan pemilhan kata yang benar</t>
  </si>
  <si>
    <t>Memiliki keterampilan mengemukakan isi teks cerita wayang salam bentuk lisan maupun tulisan, namun perlu meningkatkan dalam pelafalan membaca teks panatacara</t>
  </si>
  <si>
    <t xml:space="preserve">Memiliki keterampilan mengemukakan pendapat relevansi pitutur luhur teks cerita wayang </t>
  </si>
  <si>
    <t>Memiliki keterampilan membuat teks deskripsi makanan tradisional jawa dan melakukan penyajian dengan menceritakan kembali makanan tradisional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</si>
</sst>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13" sqref="E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238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17522</v>
      </c>
      <c r="C11" s="19" t="s">
        <v>53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mengenali ciri-ciri teks deskripsi dan memiliki kemampuan mengidentifikasi struktur teks makanan tradisional jawa </v>
      </c>
      <c r="K11" s="19">
        <f t="shared" ref="K11:K50" si="4">IF((COUNTA(AF11:AN11)&gt;0),AVERAGE(AF11:AN11),"")</f>
        <v>81.5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mengemukakan isi teks cerita wayang salam bentuk lisan maupun tulisan, namun perlu meningkatkan dalam pelafalan membaca teks panatacara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78</v>
      </c>
      <c r="V11" s="1">
        <v>90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83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17538</v>
      </c>
      <c r="C12" s="19" t="s">
        <v>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 xml:space="preserve">Memiliki kemampuan mengenali ciri-ciri teks deskripsi dan memiliki kemampuan mengidentifikasi struktur teks makanan tradisional jawa 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2</v>
      </c>
      <c r="P12" s="19" t="str">
        <f t="shared" si="8"/>
        <v>Memiliki keterampilan mengemukakan isi teks cerita wayang salam bentuk lisan maupun tulisan, namun perlu meningkatkan dalam pelafalan membaca teks panatacara</v>
      </c>
      <c r="Q12" s="19" t="str">
        <f t="shared" si="9"/>
        <v>A</v>
      </c>
      <c r="R12" s="19" t="str">
        <f t="shared" si="10"/>
        <v>A</v>
      </c>
      <c r="S12" s="18"/>
      <c r="T12" s="1">
        <v>94</v>
      </c>
      <c r="U12" s="1">
        <v>70</v>
      </c>
      <c r="V12" s="1">
        <v>94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84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17554</v>
      </c>
      <c r="C13" s="19" t="s">
        <v>65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 xml:space="preserve">Memiliki kemampuan mengenali ciri-ciri teks deskripsi dan memiliki kemampuan mengidentifikasi struktur teks makanan tradisional jawa </v>
      </c>
      <c r="K13" s="19">
        <f t="shared" si="4"/>
        <v>85.75</v>
      </c>
      <c r="L13" s="19" t="str">
        <f t="shared" si="5"/>
        <v>A</v>
      </c>
      <c r="M13" s="19">
        <f t="shared" si="6"/>
        <v>85.75</v>
      </c>
      <c r="N13" s="19" t="str">
        <f t="shared" si="7"/>
        <v>A</v>
      </c>
      <c r="O13" s="35">
        <v>1</v>
      </c>
      <c r="P13" s="19" t="str">
        <f t="shared" si="8"/>
        <v>Memiliki keterampilan melakukan kegiatan membaca teks aksara jawa,namun perlu peningkatan dalam menyajikan teks macapat pupuh Sinom dengan pemilhan kata yang benar</v>
      </c>
      <c r="Q13" s="19" t="str">
        <f t="shared" si="9"/>
        <v>A</v>
      </c>
      <c r="R13" s="19" t="str">
        <f t="shared" si="10"/>
        <v>A</v>
      </c>
      <c r="S13" s="18"/>
      <c r="T13" s="1">
        <v>88</v>
      </c>
      <c r="U13" s="1">
        <v>91</v>
      </c>
      <c r="V13" s="1">
        <v>91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>
        <v>86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270</v>
      </c>
      <c r="FJ13" s="39">
        <v>5981</v>
      </c>
      <c r="FK13" s="39">
        <v>5991</v>
      </c>
    </row>
    <row r="14" spans="1:167" x14ac:dyDescent="0.25">
      <c r="A14" s="19">
        <v>4</v>
      </c>
      <c r="B14" s="19">
        <v>17570</v>
      </c>
      <c r="C14" s="19" t="s">
        <v>66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 xml:space="preserve">Memiliki kemampuan mengenali ciri-ciri teks deskripsi dan memiliki kemampuan mengidentifikasi struktur teks makanan tradisional jawa </v>
      </c>
      <c r="K14" s="19">
        <f t="shared" si="4"/>
        <v>84.5</v>
      </c>
      <c r="L14" s="19" t="str">
        <f t="shared" si="5"/>
        <v>A</v>
      </c>
      <c r="M14" s="19">
        <f t="shared" si="6"/>
        <v>84.5</v>
      </c>
      <c r="N14" s="19" t="str">
        <f t="shared" si="7"/>
        <v>A</v>
      </c>
      <c r="O14" s="35">
        <v>1</v>
      </c>
      <c r="P14" s="19" t="str">
        <f t="shared" si="8"/>
        <v>Memiliki keterampilan melakukan kegiatan membaca teks aksara jawa,namun perlu peningkatan dalam menyajikan teks macapat pupuh Sinom dengan pemilhan kata yang benar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68</v>
      </c>
      <c r="V14" s="1">
        <v>94</v>
      </c>
      <c r="W14" s="1">
        <v>94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82</v>
      </c>
      <c r="AH14" s="1">
        <v>82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17586</v>
      </c>
      <c r="C15" s="19" t="s">
        <v>67</v>
      </c>
      <c r="D15" s="18"/>
      <c r="E15" s="19">
        <f t="shared" si="0"/>
        <v>93</v>
      </c>
      <c r="F15" s="19" t="str">
        <f t="shared" si="1"/>
        <v>A</v>
      </c>
      <c r="G15" s="19">
        <f>IF((COUNTA(T12:AC12)&gt;0),(ROUND((AVERAGE(T15:AD15)),0)),"")</f>
        <v>93</v>
      </c>
      <c r="H15" s="19" t="str">
        <f t="shared" si="2"/>
        <v>A</v>
      </c>
      <c r="I15" s="35">
        <v>1</v>
      </c>
      <c r="J15" s="19" t="str">
        <f t="shared" si="3"/>
        <v xml:space="preserve">Memiliki kemampuan mengenali ciri-ciri teks deskripsi dan memiliki kemampuan mengidentifikasi struktur teks makanan tradisional jawa 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Memiliki keterampilan mengemukakan isi teks cerita wayang salam bentuk lisan maupun tulisan, namun perlu meningkatkan dalam pelafalan membaca teks panatacara</v>
      </c>
      <c r="Q15" s="19" t="str">
        <f t="shared" si="9"/>
        <v>A</v>
      </c>
      <c r="R15" s="19" t="str">
        <f t="shared" si="10"/>
        <v>A</v>
      </c>
      <c r="S15" s="18"/>
      <c r="T15" s="1">
        <v>95</v>
      </c>
      <c r="U15" s="1">
        <v>94</v>
      </c>
      <c r="V15" s="1">
        <v>93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70</v>
      </c>
      <c r="AH15" s="1">
        <v>80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271</v>
      </c>
      <c r="FJ15" s="39">
        <v>5982</v>
      </c>
      <c r="FK15" s="39">
        <v>5992</v>
      </c>
    </row>
    <row r="16" spans="1:167" x14ac:dyDescent="0.25">
      <c r="A16" s="19">
        <v>6</v>
      </c>
      <c r="B16" s="19">
        <v>17602</v>
      </c>
      <c r="C16" s="19" t="s">
        <v>68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 xml:space="preserve">Memiliki kemampuan mengenali ciri-ciri teks deskripsi dan memiliki kemampuan mengidentifikasi struktur teks makanan tradisional jawa 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Memiliki keterampilan melakukan kegiatan membaca teks aksara jawa,namun perlu peningkatan dalam menyajikan teks macapat pupuh Sinom dengan pemilhan kata yang benar</v>
      </c>
      <c r="Q16" s="19" t="str">
        <f t="shared" si="9"/>
        <v>A</v>
      </c>
      <c r="R16" s="19" t="str">
        <f t="shared" si="10"/>
        <v>A</v>
      </c>
      <c r="S16" s="18"/>
      <c r="T16" s="1">
        <v>93</v>
      </c>
      <c r="U16" s="1">
        <v>85</v>
      </c>
      <c r="V16" s="1">
        <v>90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17618</v>
      </c>
      <c r="C17" s="19" t="s">
        <v>69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 xml:space="preserve">Memiliki kemampuan mengenali ciri-ciri teks deskripsi dan memiliki kemampuan mengidentifikasi struktur teks makanan tradisional jawa </v>
      </c>
      <c r="K17" s="19">
        <f t="shared" si="4"/>
        <v>84.75</v>
      </c>
      <c r="L17" s="19" t="str">
        <f t="shared" si="5"/>
        <v>A</v>
      </c>
      <c r="M17" s="19">
        <f t="shared" si="6"/>
        <v>84.75</v>
      </c>
      <c r="N17" s="19" t="str">
        <f t="shared" si="7"/>
        <v>A</v>
      </c>
      <c r="O17" s="35">
        <v>1</v>
      </c>
      <c r="P17" s="19" t="str">
        <f t="shared" si="8"/>
        <v>Memiliki keterampilan melakukan kegiatan membaca teks aksara jawa,namun perlu peningkatan dalam menyajikan teks macapat pupuh Sinom dengan pemilhan kata yang benar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83</v>
      </c>
      <c r="V17" s="1">
        <v>83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84</v>
      </c>
      <c r="AH17" s="1">
        <v>84</v>
      </c>
      <c r="AI17" s="1">
        <v>88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268</v>
      </c>
      <c r="FI17" s="41" t="s">
        <v>272</v>
      </c>
      <c r="FJ17" s="39">
        <v>5983</v>
      </c>
      <c r="FK17" s="39">
        <v>5993</v>
      </c>
    </row>
    <row r="18" spans="1:167" x14ac:dyDescent="0.25">
      <c r="A18" s="19">
        <v>8</v>
      </c>
      <c r="B18" s="19">
        <v>17634</v>
      </c>
      <c r="C18" s="19" t="s">
        <v>70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 xml:space="preserve">Memiliki kemampuan mengenali ciri-ciri teks deskripsi dan memiliki kemampuan mengidentifikasi struktur teks makanan tradisional jawa </v>
      </c>
      <c r="K18" s="19">
        <f t="shared" si="4"/>
        <v>86</v>
      </c>
      <c r="L18" s="19" t="str">
        <f t="shared" si="5"/>
        <v>A</v>
      </c>
      <c r="M18" s="19">
        <f t="shared" si="6"/>
        <v>86</v>
      </c>
      <c r="N18" s="19" t="str">
        <f t="shared" si="7"/>
        <v>A</v>
      </c>
      <c r="O18" s="35">
        <v>1</v>
      </c>
      <c r="P18" s="19" t="str">
        <f t="shared" si="8"/>
        <v>Memiliki keterampilan melakukan kegiatan membaca teks aksara jawa,namun perlu peningkatan dalam menyajikan teks macapat pupuh Sinom dengan pemilhan kata yang benar</v>
      </c>
      <c r="Q18" s="19" t="str">
        <f t="shared" si="9"/>
        <v>A</v>
      </c>
      <c r="R18" s="19" t="str">
        <f t="shared" si="10"/>
        <v>A</v>
      </c>
      <c r="S18" s="18"/>
      <c r="T18" s="1">
        <v>88</v>
      </c>
      <c r="U18" s="1">
        <v>79</v>
      </c>
      <c r="V18" s="1">
        <v>93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86</v>
      </c>
      <c r="AH18" s="1">
        <v>86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17650</v>
      </c>
      <c r="C19" s="19" t="s">
        <v>71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 xml:space="preserve">Memiliki kemampuan mengidentifikasi unsur pembangun dalam cerita wayang </v>
      </c>
      <c r="K19" s="19">
        <f t="shared" si="4"/>
        <v>77</v>
      </c>
      <c r="L19" s="19" t="str">
        <f t="shared" si="5"/>
        <v>B</v>
      </c>
      <c r="M19" s="19">
        <f t="shared" si="6"/>
        <v>77</v>
      </c>
      <c r="N19" s="19" t="str">
        <f t="shared" si="7"/>
        <v>B</v>
      </c>
      <c r="O19" s="35">
        <v>2</v>
      </c>
      <c r="P19" s="19" t="str">
        <f t="shared" si="8"/>
        <v>Memiliki keterampilan mengemukakan isi teks cerita wayang salam bentuk lisan maupun tulisan, namun perlu meningkatkan dalam pelafalan membaca teks panatacara</v>
      </c>
      <c r="Q19" s="19" t="str">
        <f t="shared" si="9"/>
        <v>A</v>
      </c>
      <c r="R19" s="19" t="str">
        <f t="shared" si="10"/>
        <v>A</v>
      </c>
      <c r="S19" s="18"/>
      <c r="T19" s="1">
        <v>75</v>
      </c>
      <c r="U19" s="1">
        <v>78</v>
      </c>
      <c r="V19" s="1">
        <v>75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70</v>
      </c>
      <c r="AH19" s="1">
        <v>78</v>
      </c>
      <c r="AI19" s="1">
        <v>78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269</v>
      </c>
      <c r="FI19" s="41" t="s">
        <v>273</v>
      </c>
      <c r="FJ19" s="39">
        <v>5984</v>
      </c>
      <c r="FK19" s="39">
        <v>5994</v>
      </c>
    </row>
    <row r="20" spans="1:167" x14ac:dyDescent="0.25">
      <c r="A20" s="19">
        <v>10</v>
      </c>
      <c r="B20" s="19">
        <v>17666</v>
      </c>
      <c r="C20" s="19" t="s">
        <v>72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 xml:space="preserve">Memiliki kemampuan mengenali ciri-ciri teks deskripsi dan memiliki kemampuan mengidentifikasi struktur teks makanan tradisional jawa </v>
      </c>
      <c r="K20" s="19">
        <f t="shared" si="4"/>
        <v>85.75</v>
      </c>
      <c r="L20" s="19" t="str">
        <f t="shared" si="5"/>
        <v>A</v>
      </c>
      <c r="M20" s="19">
        <f t="shared" si="6"/>
        <v>85.75</v>
      </c>
      <c r="N20" s="19" t="str">
        <f t="shared" si="7"/>
        <v>A</v>
      </c>
      <c r="O20" s="35">
        <v>1</v>
      </c>
      <c r="P20" s="19" t="str">
        <f t="shared" si="8"/>
        <v>Memiliki keterampilan melakukan kegiatan membaca teks aksara jawa,namun perlu peningkatan dalam menyajikan teks macapat pupuh Sinom dengan pemilhan kata yang benar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77</v>
      </c>
      <c r="V20" s="1">
        <v>100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86</v>
      </c>
      <c r="AI20" s="1">
        <v>87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17682</v>
      </c>
      <c r="C21" s="19" t="s">
        <v>73</v>
      </c>
      <c r="D21" s="18"/>
      <c r="E21" s="19">
        <f t="shared" si="0"/>
        <v>91</v>
      </c>
      <c r="F21" s="19" t="str">
        <f t="shared" si="1"/>
        <v>A</v>
      </c>
      <c r="G21" s="19">
        <f>IF((COUNTA(T12:AC12)&gt;0),(ROUND((AVERAGE(T21:AD21)),0)),"")</f>
        <v>91</v>
      </c>
      <c r="H21" s="19" t="str">
        <f t="shared" si="2"/>
        <v>A</v>
      </c>
      <c r="I21" s="35">
        <v>1</v>
      </c>
      <c r="J21" s="19" t="str">
        <f t="shared" si="3"/>
        <v xml:space="preserve">Memiliki kemampuan mengenali ciri-ciri teks deskripsi dan memiliki kemampuan mengidentifikasi struktur teks makanan tradisional jawa </v>
      </c>
      <c r="K21" s="19">
        <f t="shared" si="4"/>
        <v>81.5</v>
      </c>
      <c r="L21" s="19" t="str">
        <f t="shared" si="5"/>
        <v>B</v>
      </c>
      <c r="M21" s="19">
        <f t="shared" si="6"/>
        <v>81.5</v>
      </c>
      <c r="N21" s="19" t="str">
        <f t="shared" si="7"/>
        <v>B</v>
      </c>
      <c r="O21" s="35">
        <v>2</v>
      </c>
      <c r="P21" s="19" t="str">
        <f t="shared" si="8"/>
        <v>Memiliki keterampilan mengemukakan isi teks cerita wayang salam bentuk lisan maupun tulisan, namun perlu meningkatkan dalam pelafalan membaca teks panatacara</v>
      </c>
      <c r="Q21" s="19" t="str">
        <f t="shared" si="9"/>
        <v>A</v>
      </c>
      <c r="R21" s="19" t="str">
        <f t="shared" si="10"/>
        <v>A</v>
      </c>
      <c r="S21" s="18"/>
      <c r="T21" s="1">
        <v>94</v>
      </c>
      <c r="U21" s="1">
        <v>85</v>
      </c>
      <c r="V21" s="1">
        <v>94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5985</v>
      </c>
      <c r="FK21" s="39">
        <v>5995</v>
      </c>
    </row>
    <row r="22" spans="1:167" x14ac:dyDescent="0.25">
      <c r="A22" s="19">
        <v>12</v>
      </c>
      <c r="B22" s="19">
        <v>17698</v>
      </c>
      <c r="C22" s="19" t="s">
        <v>74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 xml:space="preserve">Memiliki kemampuan mengenali ciri-ciri teks deskripsi dan memiliki kemampuan mengidentifikasi struktur teks makanan tradisional jawa </v>
      </c>
      <c r="K22" s="19">
        <f t="shared" si="4"/>
        <v>86.75</v>
      </c>
      <c r="L22" s="19" t="str">
        <f t="shared" si="5"/>
        <v>A</v>
      </c>
      <c r="M22" s="19">
        <f t="shared" si="6"/>
        <v>86.75</v>
      </c>
      <c r="N22" s="19" t="str">
        <f t="shared" si="7"/>
        <v>A</v>
      </c>
      <c r="O22" s="35">
        <v>1</v>
      </c>
      <c r="P22" s="19" t="str">
        <f t="shared" si="8"/>
        <v>Memiliki keterampilan melakukan kegiatan membaca teks aksara jawa,namun perlu peningkatan dalam menyajikan teks macapat pupuh Sinom dengan pemilhan kata yang benar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80</v>
      </c>
      <c r="V22" s="1">
        <v>93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86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17714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 xml:space="preserve">Memiliki kemampuan mengidentifikasi unsur pembangun dalam cerita wayang </v>
      </c>
      <c r="K23" s="19">
        <f t="shared" si="4"/>
        <v>85.5</v>
      </c>
      <c r="L23" s="19" t="str">
        <f t="shared" si="5"/>
        <v>A</v>
      </c>
      <c r="M23" s="19">
        <f t="shared" si="6"/>
        <v>85.5</v>
      </c>
      <c r="N23" s="19" t="str">
        <f t="shared" si="7"/>
        <v>A</v>
      </c>
      <c r="O23" s="35">
        <v>1</v>
      </c>
      <c r="P23" s="19" t="str">
        <f t="shared" si="8"/>
        <v>Memiliki keterampilan melakukan kegiatan membaca teks aksara jawa,namun perlu peningkatan dalam menyajikan teks macapat pupuh Sinom dengan pemilhan kata yang benar</v>
      </c>
      <c r="Q23" s="19" t="str">
        <f t="shared" si="9"/>
        <v>A</v>
      </c>
      <c r="R23" s="19" t="str">
        <f t="shared" si="10"/>
        <v>A</v>
      </c>
      <c r="S23" s="18"/>
      <c r="T23" s="1">
        <v>95</v>
      </c>
      <c r="U23" s="1">
        <v>48</v>
      </c>
      <c r="V23" s="1">
        <v>93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86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5986</v>
      </c>
      <c r="FK23" s="39">
        <v>5996</v>
      </c>
    </row>
    <row r="24" spans="1:167" x14ac:dyDescent="0.25">
      <c r="A24" s="19">
        <v>14</v>
      </c>
      <c r="B24" s="19">
        <v>17730</v>
      </c>
      <c r="C24" s="19" t="s">
        <v>76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 xml:space="preserve">Memiliki kemampuan mengenali ciri-ciri teks deskripsi dan memiliki kemampuan mengidentifikasi struktur teks makanan tradisional jawa </v>
      </c>
      <c r="K24" s="19">
        <f t="shared" si="4"/>
        <v>79.75</v>
      </c>
      <c r="L24" s="19" t="str">
        <f t="shared" si="5"/>
        <v>B</v>
      </c>
      <c r="M24" s="19">
        <f t="shared" si="6"/>
        <v>79.75</v>
      </c>
      <c r="N24" s="19" t="str">
        <f t="shared" si="7"/>
        <v>B</v>
      </c>
      <c r="O24" s="35">
        <v>2</v>
      </c>
      <c r="P24" s="19" t="str">
        <f t="shared" si="8"/>
        <v>Memiliki keterampilan mengemukakan isi teks cerita wayang salam bentuk lisan maupun tulisan, namun perlu meningkatkan dalam pelafalan membaca teks panatacara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95</v>
      </c>
      <c r="V24" s="1">
        <v>83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82</v>
      </c>
      <c r="AH24" s="1">
        <v>83</v>
      </c>
      <c r="AI24" s="1">
        <v>84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17746</v>
      </c>
      <c r="C25" s="19" t="s">
        <v>77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 xml:space="preserve">Memiliki kemampuan mengenali ciri-ciri teks deskripsi dan memiliki kemampuan mengidentifikasi struktur teks makanan tradisional jawa 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keterampilan melakukan kegiatan membaca teks aksara jawa,namun perlu peningkatan dalam menyajikan teks macapat pupuh Sinom dengan pemilhan kata yang benar</v>
      </c>
      <c r="Q25" s="19" t="str">
        <f t="shared" si="9"/>
        <v>A</v>
      </c>
      <c r="R25" s="19" t="str">
        <f t="shared" si="10"/>
        <v>A</v>
      </c>
      <c r="S25" s="18"/>
      <c r="T25" s="1">
        <v>87</v>
      </c>
      <c r="U25" s="1">
        <v>86</v>
      </c>
      <c r="V25" s="1">
        <v>93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86</v>
      </c>
      <c r="AI25" s="1">
        <v>83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5987</v>
      </c>
      <c r="FK25" s="39">
        <v>5997</v>
      </c>
    </row>
    <row r="26" spans="1:167" x14ac:dyDescent="0.25">
      <c r="A26" s="19">
        <v>16</v>
      </c>
      <c r="B26" s="19">
        <v>17762</v>
      </c>
      <c r="C26" s="19" t="s">
        <v>79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 xml:space="preserve">Memiliki kemampuan mengenali ciri-ciri teks deskripsi dan memiliki kemampuan mengidentifikasi struktur teks makanan tradisional jawa </v>
      </c>
      <c r="K26" s="19">
        <f t="shared" si="4"/>
        <v>81.5</v>
      </c>
      <c r="L26" s="19" t="str">
        <f t="shared" si="5"/>
        <v>B</v>
      </c>
      <c r="M26" s="19">
        <f t="shared" si="6"/>
        <v>81.5</v>
      </c>
      <c r="N26" s="19" t="str">
        <f t="shared" si="7"/>
        <v>B</v>
      </c>
      <c r="O26" s="35">
        <v>2</v>
      </c>
      <c r="P26" s="19" t="str">
        <f t="shared" si="8"/>
        <v>Memiliki keterampilan mengemukakan isi teks cerita wayang salam bentuk lisan maupun tulisan, namun perlu meningkatkan dalam pelafalan membaca teks panatacara</v>
      </c>
      <c r="Q26" s="19" t="str">
        <f t="shared" si="9"/>
        <v>A</v>
      </c>
      <c r="R26" s="19" t="str">
        <f t="shared" si="10"/>
        <v>A</v>
      </c>
      <c r="S26" s="18"/>
      <c r="T26" s="1">
        <v>83</v>
      </c>
      <c r="U26" s="1">
        <v>93</v>
      </c>
      <c r="V26" s="1">
        <v>84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70</v>
      </c>
      <c r="AH26" s="1">
        <v>78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17778</v>
      </c>
      <c r="C27" s="19" t="s">
        <v>80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1</v>
      </c>
      <c r="J27" s="19" t="str">
        <f t="shared" si="3"/>
        <v xml:space="preserve">Memiliki kemampuan mengenali ciri-ciri teks deskripsi dan memiliki kemampuan mengidentifikasi struktur teks makanan tradisional jawa </v>
      </c>
      <c r="K27" s="19">
        <f t="shared" si="4"/>
        <v>81.5</v>
      </c>
      <c r="L27" s="19" t="str">
        <f t="shared" si="5"/>
        <v>B</v>
      </c>
      <c r="M27" s="19">
        <f t="shared" si="6"/>
        <v>81.5</v>
      </c>
      <c r="N27" s="19" t="str">
        <f t="shared" si="7"/>
        <v>B</v>
      </c>
      <c r="O27" s="35">
        <v>2</v>
      </c>
      <c r="P27" s="19" t="str">
        <f t="shared" si="8"/>
        <v>Memiliki keterampilan mengemukakan isi teks cerita wayang salam bentuk lisan maupun tulisan, namun perlu meningkatkan dalam pelafalan membaca teks panatacara</v>
      </c>
      <c r="Q27" s="19" t="str">
        <f t="shared" si="9"/>
        <v>A</v>
      </c>
      <c r="R27" s="19" t="str">
        <f t="shared" si="10"/>
        <v>A</v>
      </c>
      <c r="S27" s="18"/>
      <c r="T27" s="1">
        <v>93</v>
      </c>
      <c r="U27" s="1">
        <v>88</v>
      </c>
      <c r="V27" s="1">
        <v>88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70</v>
      </c>
      <c r="AH27" s="1">
        <v>78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5988</v>
      </c>
      <c r="FK27" s="39">
        <v>5998</v>
      </c>
    </row>
    <row r="28" spans="1:167" x14ac:dyDescent="0.25">
      <c r="A28" s="19">
        <v>18</v>
      </c>
      <c r="B28" s="19">
        <v>17794</v>
      </c>
      <c r="C28" s="19" t="s">
        <v>81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 xml:space="preserve">Memiliki kemampuan mengenali ciri-ciri teks deskripsi dan memiliki kemampuan mengidentifikasi struktur teks makanan tradisional jawa </v>
      </c>
      <c r="K28" s="19">
        <f t="shared" si="4"/>
        <v>86.75</v>
      </c>
      <c r="L28" s="19" t="str">
        <f t="shared" si="5"/>
        <v>A</v>
      </c>
      <c r="M28" s="19">
        <f t="shared" si="6"/>
        <v>86.75</v>
      </c>
      <c r="N28" s="19" t="str">
        <f t="shared" si="7"/>
        <v>A</v>
      </c>
      <c r="O28" s="35">
        <v>1</v>
      </c>
      <c r="P28" s="19" t="str">
        <f t="shared" si="8"/>
        <v>Memiliki keterampilan melakukan kegiatan membaca teks aksara jawa,namun perlu peningkatan dalam menyajikan teks macapat pupuh Sinom dengan pemilhan kata yang benar</v>
      </c>
      <c r="Q28" s="19" t="str">
        <f t="shared" si="9"/>
        <v>A</v>
      </c>
      <c r="R28" s="19" t="str">
        <f t="shared" si="10"/>
        <v>A</v>
      </c>
      <c r="S28" s="18"/>
      <c r="T28" s="1">
        <v>83</v>
      </c>
      <c r="U28" s="1">
        <v>79</v>
      </c>
      <c r="V28" s="1">
        <v>94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86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17810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 xml:space="preserve">Memiliki kemampuan mengidentifikasi unsur pembangun dalam cerita wayang </v>
      </c>
      <c r="K29" s="19">
        <f t="shared" si="4"/>
        <v>79.5</v>
      </c>
      <c r="L29" s="19" t="str">
        <f t="shared" si="5"/>
        <v>B</v>
      </c>
      <c r="M29" s="19">
        <f t="shared" si="6"/>
        <v>79.5</v>
      </c>
      <c r="N29" s="19" t="str">
        <f t="shared" si="7"/>
        <v>B</v>
      </c>
      <c r="O29" s="35">
        <v>2</v>
      </c>
      <c r="P29" s="19" t="str">
        <f t="shared" si="8"/>
        <v>Memiliki keterampilan mengemukakan isi teks cerita wayang salam bentuk lisan maupun tulisan, namun perlu meningkatkan dalam pelafalan membaca teks panatacara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70</v>
      </c>
      <c r="AH29" s="1">
        <v>78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5989</v>
      </c>
      <c r="FK29" s="39">
        <v>5999</v>
      </c>
    </row>
    <row r="30" spans="1:167" x14ac:dyDescent="0.25">
      <c r="A30" s="19">
        <v>20</v>
      </c>
      <c r="B30" s="19">
        <v>17826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 xml:space="preserve">Memiliki kemampuan mengidentifikasi unsur pembangun dalam cerita wayang </v>
      </c>
      <c r="K30" s="19">
        <f t="shared" si="4"/>
        <v>77.5</v>
      </c>
      <c r="L30" s="19" t="str">
        <f t="shared" si="5"/>
        <v>B</v>
      </c>
      <c r="M30" s="19">
        <f t="shared" si="6"/>
        <v>77.5</v>
      </c>
      <c r="N30" s="19" t="str">
        <f t="shared" si="7"/>
        <v>B</v>
      </c>
      <c r="O30" s="35">
        <v>2</v>
      </c>
      <c r="P30" s="19" t="str">
        <f t="shared" si="8"/>
        <v>Memiliki keterampilan mengemukakan isi teks cerita wayang salam bentuk lisan maupun tulisan, namun perlu meningkatkan dalam pelafalan membaca teks panatacara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90</v>
      </c>
      <c r="V30" s="1">
        <v>71</v>
      </c>
      <c r="W30" s="1">
        <v>81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70</v>
      </c>
      <c r="AH30" s="1">
        <v>78</v>
      </c>
      <c r="AI30" s="1">
        <v>78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17842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 xml:space="preserve">Memiliki kemampuan mengidentifikasi unsur pembangun dalam cerita wayang </v>
      </c>
      <c r="K31" s="19">
        <f t="shared" si="4"/>
        <v>85.5</v>
      </c>
      <c r="L31" s="19" t="str">
        <f t="shared" si="5"/>
        <v>A</v>
      </c>
      <c r="M31" s="19">
        <f t="shared" si="6"/>
        <v>85.5</v>
      </c>
      <c r="N31" s="19" t="str">
        <f t="shared" si="7"/>
        <v>A</v>
      </c>
      <c r="O31" s="35">
        <v>1</v>
      </c>
      <c r="P31" s="19" t="str">
        <f t="shared" si="8"/>
        <v>Memiliki keterampilan melakukan kegiatan membaca teks aksara jawa,namun perlu peningkatan dalam menyajikan teks macapat pupuh Sinom dengan pemilhan kata yang benar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80</v>
      </c>
      <c r="V31" s="1">
        <v>83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86</v>
      </c>
      <c r="AH31" s="1">
        <v>86</v>
      </c>
      <c r="AI31" s="1">
        <v>87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5990</v>
      </c>
      <c r="FK31" s="39">
        <v>6000</v>
      </c>
    </row>
    <row r="32" spans="1:167" x14ac:dyDescent="0.25">
      <c r="A32" s="19">
        <v>22</v>
      </c>
      <c r="B32" s="19">
        <v>17858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 xml:space="preserve">Memiliki kemampuan mengidentifikasi unsur pembangun dalam cerita wayang </v>
      </c>
      <c r="K32" s="19">
        <f t="shared" si="4"/>
        <v>86.25</v>
      </c>
      <c r="L32" s="19" t="str">
        <f t="shared" si="5"/>
        <v>A</v>
      </c>
      <c r="M32" s="19">
        <f t="shared" si="6"/>
        <v>86.25</v>
      </c>
      <c r="N32" s="19" t="str">
        <f t="shared" si="7"/>
        <v>A</v>
      </c>
      <c r="O32" s="35">
        <v>1</v>
      </c>
      <c r="P32" s="19" t="str">
        <f t="shared" si="8"/>
        <v>Memiliki keterampilan melakukan kegiatan membaca teks aksara jawa,namun perlu peningkatan dalam menyajikan teks macapat pupuh Sinom dengan pemilhan kata yang benar</v>
      </c>
      <c r="Q32" s="19" t="str">
        <f t="shared" si="9"/>
        <v>A</v>
      </c>
      <c r="R32" s="19" t="str">
        <f t="shared" si="10"/>
        <v>A</v>
      </c>
      <c r="S32" s="18"/>
      <c r="T32" s="1">
        <v>75</v>
      </c>
      <c r="U32" s="1">
        <v>75</v>
      </c>
      <c r="V32" s="1">
        <v>85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86</v>
      </c>
      <c r="AH32" s="1">
        <v>86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17874</v>
      </c>
      <c r="C33" s="19" t="s">
        <v>86</v>
      </c>
      <c r="D33" s="18"/>
      <c r="E33" s="19">
        <f t="shared" si="0"/>
        <v>91</v>
      </c>
      <c r="F33" s="19" t="str">
        <f t="shared" si="1"/>
        <v>A</v>
      </c>
      <c r="G33" s="19">
        <f>IF((COUNTA(T12:AC12)&gt;0),(ROUND((AVERAGE(T33:AD33)),0)),"")</f>
        <v>91</v>
      </c>
      <c r="H33" s="19" t="str">
        <f t="shared" si="2"/>
        <v>A</v>
      </c>
      <c r="I33" s="35">
        <v>1</v>
      </c>
      <c r="J33" s="19" t="str">
        <f t="shared" si="3"/>
        <v xml:space="preserve">Memiliki kemampuan mengenali ciri-ciri teks deskripsi dan memiliki kemampuan mengidentifikasi struktur teks makanan tradisional jawa </v>
      </c>
      <c r="K33" s="19">
        <f t="shared" si="4"/>
        <v>85.5</v>
      </c>
      <c r="L33" s="19" t="str">
        <f t="shared" si="5"/>
        <v>A</v>
      </c>
      <c r="M33" s="19">
        <f t="shared" si="6"/>
        <v>85.5</v>
      </c>
      <c r="N33" s="19" t="str">
        <f t="shared" si="7"/>
        <v>A</v>
      </c>
      <c r="O33" s="35">
        <v>1</v>
      </c>
      <c r="P33" s="19" t="str">
        <f t="shared" si="8"/>
        <v>Memiliki keterampilan melakukan kegiatan membaca teks aksara jawa,namun perlu peningkatan dalam menyajikan teks macapat pupuh Sinom dengan pemilhan kata yang benar</v>
      </c>
      <c r="Q33" s="19" t="str">
        <f t="shared" si="9"/>
        <v>A</v>
      </c>
      <c r="R33" s="19" t="str">
        <f t="shared" si="10"/>
        <v>A</v>
      </c>
      <c r="S33" s="18"/>
      <c r="T33" s="1">
        <v>97</v>
      </c>
      <c r="U33" s="1">
        <v>85</v>
      </c>
      <c r="V33" s="1">
        <v>92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87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17890</v>
      </c>
      <c r="C34" s="19" t="s">
        <v>87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90</v>
      </c>
      <c r="H34" s="19" t="str">
        <f t="shared" si="2"/>
        <v>A</v>
      </c>
      <c r="I34" s="35">
        <v>1</v>
      </c>
      <c r="J34" s="19" t="str">
        <f t="shared" si="3"/>
        <v xml:space="preserve">Memiliki kemampuan mengenali ciri-ciri teks deskripsi dan memiliki kemampuan mengidentifikasi struktur teks makanan tradisional jawa </v>
      </c>
      <c r="K34" s="19">
        <f t="shared" si="4"/>
        <v>85.25</v>
      </c>
      <c r="L34" s="19" t="str">
        <f t="shared" si="5"/>
        <v>A</v>
      </c>
      <c r="M34" s="19">
        <f t="shared" si="6"/>
        <v>85.25</v>
      </c>
      <c r="N34" s="19" t="str">
        <f t="shared" si="7"/>
        <v>A</v>
      </c>
      <c r="O34" s="35">
        <v>1</v>
      </c>
      <c r="P34" s="19" t="str">
        <f t="shared" si="8"/>
        <v>Memiliki keterampilan melakukan kegiatan membaca teks aksara jawa,namun perlu peningkatan dalam menyajikan teks macapat pupuh Sinom dengan pemilhan kata yang benar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85</v>
      </c>
      <c r="V34" s="1">
        <v>99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80</v>
      </c>
      <c r="AH34" s="1">
        <v>80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17906</v>
      </c>
      <c r="C35" s="19" t="s">
        <v>88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 xml:space="preserve">Memiliki kemampuan mengidentifikasi unsur pembangun dalam cerita wayang </v>
      </c>
      <c r="K35" s="19">
        <f t="shared" si="4"/>
        <v>86.75</v>
      </c>
      <c r="L35" s="19" t="str">
        <f t="shared" si="5"/>
        <v>A</v>
      </c>
      <c r="M35" s="19">
        <f t="shared" si="6"/>
        <v>86.75</v>
      </c>
      <c r="N35" s="19" t="str">
        <f t="shared" si="7"/>
        <v>A</v>
      </c>
      <c r="O35" s="35">
        <v>1</v>
      </c>
      <c r="P35" s="19" t="str">
        <f t="shared" si="8"/>
        <v>Memiliki keterampilan melakukan kegiatan membaca teks aksara jawa,namun perlu peningkatan dalam menyajikan teks macapat pupuh Sinom dengan pemilhan kata yang benar</v>
      </c>
      <c r="Q35" s="19" t="str">
        <f t="shared" si="9"/>
        <v>A</v>
      </c>
      <c r="R35" s="19" t="str">
        <f t="shared" si="10"/>
        <v>A</v>
      </c>
      <c r="S35" s="18"/>
      <c r="T35" s="1">
        <v>86</v>
      </c>
      <c r="U35" s="1">
        <v>85</v>
      </c>
      <c r="V35" s="1">
        <v>77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17922</v>
      </c>
      <c r="C36" s="19" t="s">
        <v>89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 xml:space="preserve">Memiliki kemampuan mengenali ciri-ciri teks deskripsi dan memiliki kemampuan mengidentifikasi struktur teks makanan tradisional jawa </v>
      </c>
      <c r="K36" s="19">
        <f t="shared" si="4"/>
        <v>85.25</v>
      </c>
      <c r="L36" s="19" t="str">
        <f t="shared" si="5"/>
        <v>A</v>
      </c>
      <c r="M36" s="19">
        <f t="shared" si="6"/>
        <v>85.25</v>
      </c>
      <c r="N36" s="19" t="str">
        <f t="shared" si="7"/>
        <v>A</v>
      </c>
      <c r="O36" s="35">
        <v>1</v>
      </c>
      <c r="P36" s="19" t="str">
        <f t="shared" si="8"/>
        <v>Memiliki keterampilan melakukan kegiatan membaca teks aksara jawa,namun perlu peningkatan dalam menyajikan teks macapat pupuh Sinom dengan pemilhan kata yang benar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78</v>
      </c>
      <c r="V36" s="1">
        <v>81</v>
      </c>
      <c r="W36" s="1">
        <v>91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82</v>
      </c>
      <c r="AH36" s="1">
        <v>82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17938</v>
      </c>
      <c r="C37" s="19" t="s">
        <v>90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 xml:space="preserve">Memiliki kemampuan mengidentifikasi unsur pembangun dalam cerita wayang 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keterampilan melakukan kegiatan membaca teks aksara jawa,namun perlu peningkatan dalam menyajikan teks macapat pupuh Sinom dengan pemilhan kata yang benar</v>
      </c>
      <c r="Q37" s="19" t="str">
        <f t="shared" si="9"/>
        <v>A</v>
      </c>
      <c r="R37" s="19" t="str">
        <f t="shared" si="10"/>
        <v>A</v>
      </c>
      <c r="S37" s="18"/>
      <c r="T37" s="1">
        <v>92</v>
      </c>
      <c r="U37" s="1">
        <v>74</v>
      </c>
      <c r="V37" s="1">
        <v>78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82</v>
      </c>
      <c r="AH37" s="1">
        <v>82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17954</v>
      </c>
      <c r="C38" s="19" t="s">
        <v>91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 xml:space="preserve">Memiliki kemampuan mengenali ciri-ciri teks deskripsi dan memiliki kemampuan mengidentifikasi struktur teks makanan tradisional jawa </v>
      </c>
      <c r="K38" s="19">
        <f t="shared" si="4"/>
        <v>79</v>
      </c>
      <c r="L38" s="19" t="str">
        <f t="shared" si="5"/>
        <v>B</v>
      </c>
      <c r="M38" s="19">
        <f t="shared" si="6"/>
        <v>79</v>
      </c>
      <c r="N38" s="19" t="str">
        <f t="shared" si="7"/>
        <v>B</v>
      </c>
      <c r="O38" s="35">
        <v>2</v>
      </c>
      <c r="P38" s="19" t="str">
        <f t="shared" si="8"/>
        <v>Memiliki keterampilan mengemukakan isi teks cerita wayang salam bentuk lisan maupun tulisan, namun perlu meningkatkan dalam pelafalan membaca teks panatacara</v>
      </c>
      <c r="Q38" s="19" t="str">
        <f t="shared" si="9"/>
        <v>A</v>
      </c>
      <c r="R38" s="19" t="str">
        <f t="shared" si="10"/>
        <v>A</v>
      </c>
      <c r="S38" s="18"/>
      <c r="T38" s="1">
        <v>96</v>
      </c>
      <c r="U38" s="1">
        <v>78</v>
      </c>
      <c r="V38" s="1">
        <v>85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70</v>
      </c>
      <c r="AH38" s="1">
        <v>78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17970</v>
      </c>
      <c r="C39" s="19" t="s">
        <v>92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 xml:space="preserve">Memiliki kemampuan mengenali ciri-ciri teks deskripsi dan memiliki kemampuan mengidentifikasi struktur teks makanan tradisional jawa 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keterampilan melakukan kegiatan membaca teks aksara jawa,namun perlu peningkatan dalam menyajikan teks macapat pupuh Sinom dengan pemilhan kata yang benar</v>
      </c>
      <c r="Q39" s="19" t="str">
        <f t="shared" si="9"/>
        <v>A</v>
      </c>
      <c r="R39" s="19" t="str">
        <f t="shared" si="10"/>
        <v>A</v>
      </c>
      <c r="S39" s="18"/>
      <c r="T39" s="1">
        <v>95</v>
      </c>
      <c r="U39" s="1">
        <v>72</v>
      </c>
      <c r="V39" s="1">
        <v>93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86</v>
      </c>
      <c r="AH39" s="1">
        <v>86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17986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 xml:space="preserve">Memiliki kemampuan mengidentifikasi unsur pembangun dalam cerita wayang </v>
      </c>
      <c r="K40" s="19">
        <f t="shared" si="4"/>
        <v>85.25</v>
      </c>
      <c r="L40" s="19" t="str">
        <f t="shared" si="5"/>
        <v>A</v>
      </c>
      <c r="M40" s="19">
        <f t="shared" si="6"/>
        <v>85.25</v>
      </c>
      <c r="N40" s="19" t="str">
        <f t="shared" si="7"/>
        <v>A</v>
      </c>
      <c r="O40" s="35">
        <v>1</v>
      </c>
      <c r="P40" s="19" t="str">
        <f t="shared" si="8"/>
        <v>Memiliki keterampilan melakukan kegiatan membaca teks aksara jawa,namun perlu peningkatan dalam menyajikan teks macapat pupuh Sinom dengan pemilhan kata yang benar</v>
      </c>
      <c r="Q40" s="19" t="str">
        <f t="shared" si="9"/>
        <v>A</v>
      </c>
      <c r="R40" s="19" t="str">
        <f t="shared" si="10"/>
        <v>A</v>
      </c>
      <c r="S40" s="18"/>
      <c r="T40" s="1">
        <v>90</v>
      </c>
      <c r="U40" s="1">
        <v>80</v>
      </c>
      <c r="V40" s="1">
        <v>74</v>
      </c>
      <c r="W40" s="1">
        <v>89</v>
      </c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84</v>
      </c>
      <c r="AH40" s="1">
        <v>85</v>
      </c>
      <c r="AI40" s="1">
        <v>83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18002</v>
      </c>
      <c r="C41" s="19" t="s">
        <v>94</v>
      </c>
      <c r="D41" s="18"/>
      <c r="E41" s="19">
        <f t="shared" si="0"/>
        <v>89</v>
      </c>
      <c r="F41" s="19" t="str">
        <f t="shared" si="1"/>
        <v>A</v>
      </c>
      <c r="G41" s="19">
        <f>IF((COUNTA(T12:AC12)&gt;0),(ROUND((AVERAGE(T41:AD41)),0)),"")</f>
        <v>89</v>
      </c>
      <c r="H41" s="19" t="str">
        <f t="shared" si="2"/>
        <v>A</v>
      </c>
      <c r="I41" s="35">
        <v>1</v>
      </c>
      <c r="J41" s="19" t="str">
        <f t="shared" si="3"/>
        <v xml:space="preserve">Memiliki kemampuan mengenali ciri-ciri teks deskripsi dan memiliki kemampuan mengidentifikasi struktur teks makanan tradisional jawa </v>
      </c>
      <c r="K41" s="19">
        <f t="shared" si="4"/>
        <v>81.25</v>
      </c>
      <c r="L41" s="19" t="str">
        <f t="shared" si="5"/>
        <v>B</v>
      </c>
      <c r="M41" s="19">
        <f t="shared" si="6"/>
        <v>81.25</v>
      </c>
      <c r="N41" s="19" t="str">
        <f t="shared" si="7"/>
        <v>B</v>
      </c>
      <c r="O41" s="35">
        <v>2</v>
      </c>
      <c r="P41" s="19" t="str">
        <f t="shared" si="8"/>
        <v>Memiliki keterampilan mengemukakan isi teks cerita wayang salam bentuk lisan maupun tulisan, namun perlu meningkatkan dalam pelafalan membaca teks panatacara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93</v>
      </c>
      <c r="V41" s="1">
        <v>92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84</v>
      </c>
      <c r="AH41" s="1">
        <v>85</v>
      </c>
      <c r="AI41" s="1">
        <v>86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18018</v>
      </c>
      <c r="C42" s="19" t="s">
        <v>95</v>
      </c>
      <c r="D42" s="18"/>
      <c r="E42" s="19">
        <f t="shared" si="0"/>
        <v>92</v>
      </c>
      <c r="F42" s="19" t="str">
        <f t="shared" si="1"/>
        <v>A</v>
      </c>
      <c r="G42" s="19">
        <f>IF((COUNTA(T12:AC12)&gt;0),(ROUND((AVERAGE(T42:AD42)),0)),"")</f>
        <v>92</v>
      </c>
      <c r="H42" s="19" t="str">
        <f t="shared" si="2"/>
        <v>A</v>
      </c>
      <c r="I42" s="35">
        <v>1</v>
      </c>
      <c r="J42" s="19" t="str">
        <f t="shared" si="3"/>
        <v xml:space="preserve">Memiliki kemampuan mengenali ciri-ciri teks deskripsi dan memiliki kemampuan mengidentifikasi struktur teks makanan tradisional jawa </v>
      </c>
      <c r="K42" s="19">
        <f t="shared" si="4"/>
        <v>83.25</v>
      </c>
      <c r="L42" s="19" t="str">
        <f t="shared" si="5"/>
        <v>B</v>
      </c>
      <c r="M42" s="19">
        <f t="shared" si="6"/>
        <v>83.25</v>
      </c>
      <c r="N42" s="19" t="str">
        <f t="shared" si="7"/>
        <v>B</v>
      </c>
      <c r="O42" s="35">
        <v>2</v>
      </c>
      <c r="P42" s="19" t="str">
        <f t="shared" si="8"/>
        <v>Memiliki keterampilan mengemukakan isi teks cerita wayang salam bentuk lisan maupun tulisan, namun perlu meningkatkan dalam pelafalan membaca teks panatacara</v>
      </c>
      <c r="Q42" s="19" t="str">
        <f t="shared" si="9"/>
        <v>A</v>
      </c>
      <c r="R42" s="19" t="str">
        <f t="shared" si="10"/>
        <v>A</v>
      </c>
      <c r="S42" s="18"/>
      <c r="T42" s="1">
        <v>86</v>
      </c>
      <c r="U42" s="1">
        <v>94</v>
      </c>
      <c r="V42" s="1">
        <v>94</v>
      </c>
      <c r="W42" s="1">
        <v>92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80</v>
      </c>
      <c r="AH42" s="1">
        <v>80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18034</v>
      </c>
      <c r="C43" s="19" t="s">
        <v>96</v>
      </c>
      <c r="D43" s="18"/>
      <c r="E43" s="19">
        <f t="shared" si="0"/>
        <v>90</v>
      </c>
      <c r="F43" s="19" t="str">
        <f t="shared" si="1"/>
        <v>A</v>
      </c>
      <c r="G43" s="19">
        <f>IF((COUNTA(T12:AC12)&gt;0),(ROUND((AVERAGE(T43:AD43)),0)),"")</f>
        <v>90</v>
      </c>
      <c r="H43" s="19" t="str">
        <f t="shared" si="2"/>
        <v>A</v>
      </c>
      <c r="I43" s="35">
        <v>1</v>
      </c>
      <c r="J43" s="19" t="str">
        <f t="shared" si="3"/>
        <v xml:space="preserve">Memiliki kemampuan mengenali ciri-ciri teks deskripsi dan memiliki kemampuan mengidentifikasi struktur teks makanan tradisional jawa </v>
      </c>
      <c r="K43" s="19">
        <f t="shared" si="4"/>
        <v>78.5</v>
      </c>
      <c r="L43" s="19" t="str">
        <f t="shared" si="5"/>
        <v>B</v>
      </c>
      <c r="M43" s="19">
        <f t="shared" si="6"/>
        <v>78.5</v>
      </c>
      <c r="N43" s="19" t="str">
        <f t="shared" si="7"/>
        <v>B</v>
      </c>
      <c r="O43" s="35">
        <v>2</v>
      </c>
      <c r="P43" s="19" t="str">
        <f t="shared" si="8"/>
        <v>Memiliki keterampilan mengemukakan isi teks cerita wayang salam bentuk lisan maupun tulisan, namun perlu meningkatkan dalam pelafalan membaca teks panatacara</v>
      </c>
      <c r="Q43" s="19" t="str">
        <f t="shared" si="9"/>
        <v>A</v>
      </c>
      <c r="R43" s="19" t="str">
        <f t="shared" si="10"/>
        <v>A</v>
      </c>
      <c r="S43" s="18"/>
      <c r="T43" s="1">
        <v>95</v>
      </c>
      <c r="U43" s="1">
        <v>90</v>
      </c>
      <c r="V43" s="1">
        <v>88</v>
      </c>
      <c r="W43" s="1">
        <v>87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70</v>
      </c>
      <c r="AH43" s="1">
        <v>78</v>
      </c>
      <c r="AI43" s="1">
        <v>86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18050</v>
      </c>
      <c r="C44" s="19" t="s">
        <v>97</v>
      </c>
      <c r="D44" s="18"/>
      <c r="E44" s="19">
        <f t="shared" si="0"/>
        <v>91</v>
      </c>
      <c r="F44" s="19" t="str">
        <f t="shared" si="1"/>
        <v>A</v>
      </c>
      <c r="G44" s="19">
        <f>IF((COUNTA(T12:AC12)&gt;0),(ROUND((AVERAGE(T44:AD44)),0)),"")</f>
        <v>91</v>
      </c>
      <c r="H44" s="19" t="str">
        <f t="shared" si="2"/>
        <v>A</v>
      </c>
      <c r="I44" s="35">
        <v>1</v>
      </c>
      <c r="J44" s="19" t="str">
        <f t="shared" si="3"/>
        <v xml:space="preserve">Memiliki kemampuan mengenali ciri-ciri teks deskripsi dan memiliki kemampuan mengidentifikasi struktur teks makanan tradisional jawa </v>
      </c>
      <c r="K44" s="19">
        <f t="shared" si="4"/>
        <v>86.75</v>
      </c>
      <c r="L44" s="19" t="str">
        <f t="shared" si="5"/>
        <v>A</v>
      </c>
      <c r="M44" s="19">
        <f t="shared" si="6"/>
        <v>86.75</v>
      </c>
      <c r="N44" s="19" t="str">
        <f t="shared" si="7"/>
        <v>A</v>
      </c>
      <c r="O44" s="35">
        <v>1</v>
      </c>
      <c r="P44" s="19" t="str">
        <f t="shared" si="8"/>
        <v>Memiliki keterampilan melakukan kegiatan membaca teks aksara jawa,namun perlu peningkatan dalam menyajikan teks macapat pupuh Sinom dengan pemilhan kata yang benar</v>
      </c>
      <c r="Q44" s="19" t="str">
        <f t="shared" si="9"/>
        <v>A</v>
      </c>
      <c r="R44" s="19" t="str">
        <f t="shared" si="10"/>
        <v>A</v>
      </c>
      <c r="S44" s="18"/>
      <c r="T44" s="1">
        <v>95</v>
      </c>
      <c r="U44" s="1">
        <v>90</v>
      </c>
      <c r="V44" s="1">
        <v>94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86</v>
      </c>
      <c r="AH44" s="1">
        <v>86</v>
      </c>
      <c r="AI44" s="1">
        <v>86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18066</v>
      </c>
      <c r="C45" s="19" t="s">
        <v>98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 xml:space="preserve">Memiliki kemampuan mengenali ciri-ciri teks deskripsi dan memiliki kemampuan mengidentifikasi struktur teks makanan tradisional jawa </v>
      </c>
      <c r="K45" s="19">
        <f t="shared" si="4"/>
        <v>79</v>
      </c>
      <c r="L45" s="19" t="str">
        <f t="shared" si="5"/>
        <v>B</v>
      </c>
      <c r="M45" s="19">
        <f t="shared" si="6"/>
        <v>79</v>
      </c>
      <c r="N45" s="19" t="str">
        <f t="shared" si="7"/>
        <v>B</v>
      </c>
      <c r="O45" s="35">
        <v>2</v>
      </c>
      <c r="P45" s="19" t="str">
        <f t="shared" si="8"/>
        <v>Memiliki keterampilan mengemukakan isi teks cerita wayang salam bentuk lisan maupun tulisan, namun perlu meningkatkan dalam pelafalan membaca teks panatacara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80</v>
      </c>
      <c r="V45" s="1">
        <v>93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70</v>
      </c>
      <c r="AH45" s="1">
        <v>78</v>
      </c>
      <c r="AI45" s="1">
        <v>88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18082</v>
      </c>
      <c r="C46" s="19" t="s">
        <v>99</v>
      </c>
      <c r="D46" s="18"/>
      <c r="E46" s="19">
        <f t="shared" si="0"/>
        <v>92</v>
      </c>
      <c r="F46" s="19" t="str">
        <f t="shared" si="1"/>
        <v>A</v>
      </c>
      <c r="G46" s="19">
        <f>IF((COUNTA(T12:AC12)&gt;0),(ROUND((AVERAGE(T46:AD46)),0)),"")</f>
        <v>92</v>
      </c>
      <c r="H46" s="19" t="str">
        <f t="shared" si="2"/>
        <v>A</v>
      </c>
      <c r="I46" s="35">
        <v>1</v>
      </c>
      <c r="J46" s="19" t="str">
        <f t="shared" si="3"/>
        <v xml:space="preserve">Memiliki kemampuan mengenali ciri-ciri teks deskripsi dan memiliki kemampuan mengidentifikasi struktur teks makanan tradisional jawa </v>
      </c>
      <c r="K46" s="19">
        <f t="shared" si="4"/>
        <v>88.5</v>
      </c>
      <c r="L46" s="19" t="str">
        <f t="shared" si="5"/>
        <v>A</v>
      </c>
      <c r="M46" s="19">
        <f t="shared" si="6"/>
        <v>88.5</v>
      </c>
      <c r="N46" s="19" t="str">
        <f t="shared" si="7"/>
        <v>A</v>
      </c>
      <c r="O46" s="35">
        <v>1</v>
      </c>
      <c r="P46" s="19" t="str">
        <f t="shared" si="8"/>
        <v>Memiliki keterampilan melakukan kegiatan membaca teks aksara jawa,namun perlu peningkatan dalam menyajikan teks macapat pupuh Sinom dengan pemilhan kata yang benar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95</v>
      </c>
      <c r="V46" s="1">
        <v>94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90</v>
      </c>
      <c r="AH46" s="1">
        <v>90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13" sqref="I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238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18098</v>
      </c>
      <c r="C11" s="19" t="s">
        <v>114</v>
      </c>
      <c r="D11" s="18"/>
      <c r="E11" s="19">
        <f t="shared" ref="E11:E50" si="0">IF((COUNTA(T11:AA11)&gt;0),(ROUND( AVERAGE(T11:AA11),0)),"")</f>
        <v>70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70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angka jawa dan medintefikasi kaidah penulisan angka jawa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mengemukakan isi teks cerita wayang salam bentuk lisan maupun tulisan, namun perlu meningkatkan dalam pelafalan membaca teks panatacara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70</v>
      </c>
      <c r="U11" s="1">
        <v>54</v>
      </c>
      <c r="V11" s="1">
        <v>86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70</v>
      </c>
      <c r="AH11" s="1">
        <v>80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18114</v>
      </c>
      <c r="C12" s="19" t="s">
        <v>115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 xml:space="preserve">Memiliki kemampuan mengenali ciri-ciri teks deskripsi dan memiliki kemampuan mengidentifikasi struktur teks makanan tradisional jawa </v>
      </c>
      <c r="K12" s="19">
        <f t="shared" si="4"/>
        <v>89</v>
      </c>
      <c r="L12" s="19" t="str">
        <f t="shared" si="5"/>
        <v>A</v>
      </c>
      <c r="M12" s="19">
        <f t="shared" si="6"/>
        <v>89</v>
      </c>
      <c r="N12" s="19" t="str">
        <f t="shared" si="7"/>
        <v>A</v>
      </c>
      <c r="O12" s="35">
        <v>1</v>
      </c>
      <c r="P12" s="19" t="str">
        <f t="shared" si="8"/>
        <v>Memiliki keterampilan melakukan kegiatan membaca teks aksara jawa,namun perlu peningkatan dalam menyajikan teks macapat pupuh Sinom dengan pemilhan kata yang benar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93</v>
      </c>
      <c r="V12" s="1">
        <v>99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90</v>
      </c>
      <c r="AH12" s="1">
        <v>90</v>
      </c>
      <c r="AI12" s="1">
        <v>89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18130</v>
      </c>
      <c r="C13" s="19" t="s">
        <v>116</v>
      </c>
      <c r="D13" s="18"/>
      <c r="E13" s="19">
        <f t="shared" si="0"/>
        <v>71</v>
      </c>
      <c r="F13" s="19" t="str">
        <f t="shared" si="1"/>
        <v>C</v>
      </c>
      <c r="G13" s="19">
        <f>IF((COUNTA(T12:AC12)&gt;0),(ROUND((AVERAGE(T13:AD13)),0)),"")</f>
        <v>71</v>
      </c>
      <c r="H13" s="19" t="str">
        <f t="shared" si="2"/>
        <v>C</v>
      </c>
      <c r="I13" s="35">
        <v>3</v>
      </c>
      <c r="J13" s="19" t="str">
        <f t="shared" si="3"/>
        <v>Memiliki kemampuan mengenali angka jawa dan medintefikasi kaidah penulisan angka jawa</v>
      </c>
      <c r="K13" s="19">
        <f t="shared" si="4"/>
        <v>85.25</v>
      </c>
      <c r="L13" s="19" t="str">
        <f t="shared" si="5"/>
        <v>A</v>
      </c>
      <c r="M13" s="19">
        <f t="shared" si="6"/>
        <v>85.25</v>
      </c>
      <c r="N13" s="19" t="str">
        <f t="shared" si="7"/>
        <v>A</v>
      </c>
      <c r="O13" s="35">
        <v>1</v>
      </c>
      <c r="P13" s="19" t="str">
        <f t="shared" si="8"/>
        <v>Memiliki keterampilan melakukan kegiatan membaca teks aksara jawa,namun perlu peningkatan dalam menyajikan teks macapat pupuh Sinom dengan pemilhan kata yang benar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70</v>
      </c>
      <c r="V13" s="1">
        <v>71</v>
      </c>
      <c r="W13" s="1">
        <v>71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86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270</v>
      </c>
      <c r="FJ13" s="39">
        <v>6001</v>
      </c>
      <c r="FK13" s="39">
        <v>6011</v>
      </c>
    </row>
    <row r="14" spans="1:167" x14ac:dyDescent="0.25">
      <c r="A14" s="19">
        <v>4</v>
      </c>
      <c r="B14" s="19">
        <v>18146</v>
      </c>
      <c r="C14" s="19" t="s">
        <v>117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 xml:space="preserve">Memiliki kemampuan mengenali ciri-ciri teks deskripsi dan memiliki kemampuan mengidentifikasi struktur teks makanan tradisional jawa </v>
      </c>
      <c r="K14" s="19">
        <f t="shared" si="4"/>
        <v>86.5</v>
      </c>
      <c r="L14" s="19" t="str">
        <f t="shared" si="5"/>
        <v>A</v>
      </c>
      <c r="M14" s="19">
        <f t="shared" si="6"/>
        <v>86.5</v>
      </c>
      <c r="N14" s="19" t="str">
        <f t="shared" si="7"/>
        <v>A</v>
      </c>
      <c r="O14" s="35">
        <v>1</v>
      </c>
      <c r="P14" s="19" t="str">
        <f t="shared" si="8"/>
        <v>Memiliki keterampilan melakukan kegiatan membaca teks aksara jawa,namun perlu peningkatan dalam menyajikan teks macapat pupuh Sinom dengan pemilhan kata yang benar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92</v>
      </c>
      <c r="V14" s="1">
        <v>87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89</v>
      </c>
      <c r="AH14" s="1">
        <v>89</v>
      </c>
      <c r="AI14" s="1">
        <v>86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18162</v>
      </c>
      <c r="C15" s="19" t="s">
        <v>118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 xml:space="preserve">Memiliki kemampuan mengenali ciri-ciri teks deskripsi dan memiliki kemampuan mengidentifikasi struktur teks makanan tradisional jawa </v>
      </c>
      <c r="K15" s="19">
        <f t="shared" si="4"/>
        <v>84.5</v>
      </c>
      <c r="L15" s="19" t="str">
        <f t="shared" si="5"/>
        <v>A</v>
      </c>
      <c r="M15" s="19">
        <f t="shared" si="6"/>
        <v>84.5</v>
      </c>
      <c r="N15" s="19" t="str">
        <f t="shared" si="7"/>
        <v>A</v>
      </c>
      <c r="O15" s="35">
        <v>1</v>
      </c>
      <c r="P15" s="19" t="str">
        <f t="shared" si="8"/>
        <v>Memiliki keterampilan melakukan kegiatan membaca teks aksara jawa,namun perlu peningkatan dalam menyajikan teks macapat pupuh Sinom dengan pemilhan kata yang benar</v>
      </c>
      <c r="Q15" s="19" t="str">
        <f t="shared" si="9"/>
        <v>A</v>
      </c>
      <c r="R15" s="19" t="str">
        <f t="shared" si="10"/>
        <v>A</v>
      </c>
      <c r="S15" s="18"/>
      <c r="T15" s="1">
        <v>94</v>
      </c>
      <c r="U15" s="1">
        <v>84</v>
      </c>
      <c r="V15" s="1">
        <v>87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86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271</v>
      </c>
      <c r="FJ15" s="39">
        <v>6002</v>
      </c>
      <c r="FK15" s="39">
        <v>6012</v>
      </c>
    </row>
    <row r="16" spans="1:167" x14ac:dyDescent="0.25">
      <c r="A16" s="19">
        <v>6</v>
      </c>
      <c r="B16" s="19">
        <v>18178</v>
      </c>
      <c r="C16" s="19" t="s">
        <v>119</v>
      </c>
      <c r="D16" s="18"/>
      <c r="E16" s="19">
        <f t="shared" si="0"/>
        <v>96</v>
      </c>
      <c r="F16" s="19" t="str">
        <f t="shared" si="1"/>
        <v>A</v>
      </c>
      <c r="G16" s="19">
        <f>IF((COUNTA(T12:AC12)&gt;0),(ROUND((AVERAGE(T16:AD16)),0)),"")</f>
        <v>96</v>
      </c>
      <c r="H16" s="19" t="str">
        <f t="shared" si="2"/>
        <v>A</v>
      </c>
      <c r="I16" s="35">
        <v>1</v>
      </c>
      <c r="J16" s="19" t="str">
        <f t="shared" si="3"/>
        <v xml:space="preserve">Memiliki kemampuan mengenali ciri-ciri teks deskripsi dan memiliki kemampuan mengidentifikasi struktur teks makanan tradisional jawa 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1</v>
      </c>
      <c r="P16" s="19" t="str">
        <f t="shared" si="8"/>
        <v>Memiliki keterampilan melakukan kegiatan membaca teks aksara jawa,namun perlu peningkatan dalam menyajikan teks macapat pupuh Sinom dengan pemilhan kata yang benar</v>
      </c>
      <c r="Q16" s="19" t="str">
        <f t="shared" si="9"/>
        <v>A</v>
      </c>
      <c r="R16" s="19" t="str">
        <f t="shared" si="10"/>
        <v>A</v>
      </c>
      <c r="S16" s="18"/>
      <c r="T16" s="1">
        <v>98</v>
      </c>
      <c r="U16" s="1">
        <v>95</v>
      </c>
      <c r="V16" s="1">
        <v>94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86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18194</v>
      </c>
      <c r="C17" s="19" t="s">
        <v>120</v>
      </c>
      <c r="D17" s="18"/>
      <c r="E17" s="19">
        <f t="shared" si="0"/>
        <v>91</v>
      </c>
      <c r="F17" s="19" t="str">
        <f t="shared" si="1"/>
        <v>A</v>
      </c>
      <c r="G17" s="19">
        <f>IF((COUNTA(T12:AC12)&gt;0),(ROUND((AVERAGE(T17:AD17)),0)),"")</f>
        <v>91</v>
      </c>
      <c r="H17" s="19" t="str">
        <f t="shared" si="2"/>
        <v>A</v>
      </c>
      <c r="I17" s="35">
        <v>1</v>
      </c>
      <c r="J17" s="19" t="str">
        <f t="shared" si="3"/>
        <v xml:space="preserve">Memiliki kemampuan mengenali ciri-ciri teks deskripsi dan memiliki kemampuan mengidentifikasi struktur teks makanan tradisional jawa 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Memiliki keterampilan melakukan kegiatan membaca teks aksara jawa,namun perlu peningkatan dalam menyajikan teks macapat pupuh Sinom dengan pemilhan kata yang benar</v>
      </c>
      <c r="Q17" s="19" t="str">
        <f t="shared" si="9"/>
        <v>A</v>
      </c>
      <c r="R17" s="19" t="str">
        <f t="shared" si="10"/>
        <v>A</v>
      </c>
      <c r="S17" s="18"/>
      <c r="T17" s="1">
        <v>95</v>
      </c>
      <c r="U17" s="1">
        <v>93</v>
      </c>
      <c r="V17" s="1">
        <v>87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90</v>
      </c>
      <c r="AH17" s="1">
        <v>90</v>
      </c>
      <c r="AI17" s="1">
        <v>86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268</v>
      </c>
      <c r="FI17" s="41" t="s">
        <v>272</v>
      </c>
      <c r="FJ17" s="39">
        <v>6003</v>
      </c>
      <c r="FK17" s="39">
        <v>6013</v>
      </c>
    </row>
    <row r="18" spans="1:167" x14ac:dyDescent="0.25">
      <c r="A18" s="19">
        <v>8</v>
      </c>
      <c r="B18" s="19">
        <v>18210</v>
      </c>
      <c r="C18" s="19" t="s">
        <v>121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 xml:space="preserve">Memiliki kemampuan mengidentifikasi unsur pembangun dalam cerita wayang </v>
      </c>
      <c r="K18" s="19">
        <f t="shared" si="4"/>
        <v>86.75</v>
      </c>
      <c r="L18" s="19" t="str">
        <f t="shared" si="5"/>
        <v>A</v>
      </c>
      <c r="M18" s="19">
        <f t="shared" si="6"/>
        <v>86.75</v>
      </c>
      <c r="N18" s="19" t="str">
        <f t="shared" si="7"/>
        <v>A</v>
      </c>
      <c r="O18" s="35">
        <v>1</v>
      </c>
      <c r="P18" s="19" t="str">
        <f t="shared" si="8"/>
        <v>Memiliki keterampilan melakukan kegiatan membaca teks aksara jawa,namun perlu peningkatan dalam menyajikan teks macapat pupuh Sinom dengan pemilhan kata yang benar</v>
      </c>
      <c r="Q18" s="19" t="str">
        <f t="shared" si="9"/>
        <v>A</v>
      </c>
      <c r="R18" s="19" t="str">
        <f t="shared" si="10"/>
        <v>A</v>
      </c>
      <c r="S18" s="18"/>
      <c r="T18" s="1">
        <v>70</v>
      </c>
      <c r="U18" s="1">
        <v>83</v>
      </c>
      <c r="V18" s="1">
        <v>93</v>
      </c>
      <c r="W18" s="1">
        <v>89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>
        <v>86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18226</v>
      </c>
      <c r="C19" s="19" t="s">
        <v>122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 xml:space="preserve">Memiliki kemampuan mengenali ciri-ciri teks deskripsi dan memiliki kemampuan mengidentifikasi struktur teks makanan tradisional jawa </v>
      </c>
      <c r="K19" s="19">
        <f t="shared" si="4"/>
        <v>85.75</v>
      </c>
      <c r="L19" s="19" t="str">
        <f t="shared" si="5"/>
        <v>A</v>
      </c>
      <c r="M19" s="19">
        <f t="shared" si="6"/>
        <v>85.75</v>
      </c>
      <c r="N19" s="19" t="str">
        <f t="shared" si="7"/>
        <v>A</v>
      </c>
      <c r="O19" s="35">
        <v>1</v>
      </c>
      <c r="P19" s="19" t="str">
        <f t="shared" si="8"/>
        <v>Memiliki keterampilan melakukan kegiatan membaca teks aksara jawa,namun perlu peningkatan dalam menyajikan teks macapat pupuh Sinom dengan pemilhan kata yang benar</v>
      </c>
      <c r="Q19" s="19" t="str">
        <f t="shared" si="9"/>
        <v>A</v>
      </c>
      <c r="R19" s="19" t="str">
        <f t="shared" si="10"/>
        <v>A</v>
      </c>
      <c r="S19" s="18"/>
      <c r="T19" s="1">
        <v>95</v>
      </c>
      <c r="U19" s="1">
        <v>83</v>
      </c>
      <c r="V19" s="1">
        <v>83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86</v>
      </c>
      <c r="AH19" s="1">
        <v>86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269</v>
      </c>
      <c r="FI19" s="41" t="s">
        <v>273</v>
      </c>
      <c r="FJ19" s="39">
        <v>6004</v>
      </c>
      <c r="FK19" s="39">
        <v>6014</v>
      </c>
    </row>
    <row r="20" spans="1:167" x14ac:dyDescent="0.25">
      <c r="A20" s="19">
        <v>10</v>
      </c>
      <c r="B20" s="19">
        <v>18242</v>
      </c>
      <c r="C20" s="19" t="s">
        <v>123</v>
      </c>
      <c r="D20" s="18"/>
      <c r="E20" s="19">
        <f t="shared" si="0"/>
        <v>90</v>
      </c>
      <c r="F20" s="19" t="str">
        <f t="shared" si="1"/>
        <v>A</v>
      </c>
      <c r="G20" s="19">
        <f>IF((COUNTA(T12:AC12)&gt;0),(ROUND((AVERAGE(T20:AD20)),0)),"")</f>
        <v>90</v>
      </c>
      <c r="H20" s="19" t="str">
        <f t="shared" si="2"/>
        <v>A</v>
      </c>
      <c r="I20" s="35">
        <v>1</v>
      </c>
      <c r="J20" s="19" t="str">
        <f t="shared" si="3"/>
        <v xml:space="preserve">Memiliki kemampuan mengenali ciri-ciri teks deskripsi dan memiliki kemampuan mengidentifikasi struktur teks makanan tradisional jawa </v>
      </c>
      <c r="K20" s="19">
        <f t="shared" si="4"/>
        <v>86.5</v>
      </c>
      <c r="L20" s="19" t="str">
        <f t="shared" si="5"/>
        <v>A</v>
      </c>
      <c r="M20" s="19">
        <f t="shared" si="6"/>
        <v>86.5</v>
      </c>
      <c r="N20" s="19" t="str">
        <f t="shared" si="7"/>
        <v>A</v>
      </c>
      <c r="O20" s="35">
        <v>1</v>
      </c>
      <c r="P20" s="19" t="str">
        <f t="shared" si="8"/>
        <v>Memiliki keterampilan melakukan kegiatan membaca teks aksara jawa,namun perlu peningkatan dalam menyajikan teks macapat pupuh Sinom dengan pemilhan kata yang benar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86</v>
      </c>
      <c r="V20" s="1">
        <v>95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87</v>
      </c>
      <c r="AH20" s="1">
        <v>87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18258</v>
      </c>
      <c r="C21" s="19" t="s">
        <v>124</v>
      </c>
      <c r="D21" s="18"/>
      <c r="E21" s="19">
        <f t="shared" si="0"/>
        <v>91</v>
      </c>
      <c r="F21" s="19" t="str">
        <f t="shared" si="1"/>
        <v>A</v>
      </c>
      <c r="G21" s="19">
        <f>IF((COUNTA(T12:AC12)&gt;0),(ROUND((AVERAGE(T21:AD21)),0)),"")</f>
        <v>91</v>
      </c>
      <c r="H21" s="19" t="str">
        <f t="shared" si="2"/>
        <v>A</v>
      </c>
      <c r="I21" s="35">
        <v>1</v>
      </c>
      <c r="J21" s="19" t="str">
        <f t="shared" si="3"/>
        <v xml:space="preserve">Memiliki kemampuan mengenali ciri-ciri teks deskripsi dan memiliki kemampuan mengidentifikasi struktur teks makanan tradisional jawa </v>
      </c>
      <c r="K21" s="19">
        <f t="shared" si="4"/>
        <v>83.5</v>
      </c>
      <c r="L21" s="19" t="str">
        <f t="shared" si="5"/>
        <v>B</v>
      </c>
      <c r="M21" s="19">
        <f t="shared" si="6"/>
        <v>83.5</v>
      </c>
      <c r="N21" s="19" t="str">
        <f t="shared" si="7"/>
        <v>B</v>
      </c>
      <c r="O21" s="35">
        <v>2</v>
      </c>
      <c r="P21" s="19" t="str">
        <f t="shared" si="8"/>
        <v>Memiliki keterampilan mengemukakan isi teks cerita wayang salam bentuk lisan maupun tulisan, namun perlu meningkatkan dalam pelafalan membaca teks panatacara</v>
      </c>
      <c r="Q21" s="19" t="str">
        <f t="shared" si="9"/>
        <v>A</v>
      </c>
      <c r="R21" s="19" t="str">
        <f t="shared" si="10"/>
        <v>A</v>
      </c>
      <c r="S21" s="18"/>
      <c r="T21" s="1">
        <v>92</v>
      </c>
      <c r="U21" s="1">
        <v>88</v>
      </c>
      <c r="V21" s="1">
        <v>93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86</v>
      </c>
      <c r="AH21" s="1">
        <v>86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6005</v>
      </c>
      <c r="FK21" s="39">
        <v>6015</v>
      </c>
    </row>
    <row r="22" spans="1:167" x14ac:dyDescent="0.25">
      <c r="A22" s="19">
        <v>12</v>
      </c>
      <c r="B22" s="19">
        <v>18274</v>
      </c>
      <c r="C22" s="19" t="s">
        <v>125</v>
      </c>
      <c r="D22" s="18"/>
      <c r="E22" s="19">
        <f t="shared" si="0"/>
        <v>74</v>
      </c>
      <c r="F22" s="19" t="str">
        <f t="shared" si="1"/>
        <v>C</v>
      </c>
      <c r="G22" s="19">
        <f>IF((COUNTA(T12:AC12)&gt;0),(ROUND((AVERAGE(T22:AD22)),0)),"")</f>
        <v>74</v>
      </c>
      <c r="H22" s="19" t="str">
        <f t="shared" si="2"/>
        <v>C</v>
      </c>
      <c r="I22" s="35">
        <v>3</v>
      </c>
      <c r="J22" s="19" t="str">
        <f t="shared" si="3"/>
        <v>Memiliki kemampuan mengenali angka jawa dan medintefikasi kaidah penulisan angka jawa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Memiliki keterampilan mengemukakan isi teks cerita wayang salam bentuk lisan maupun tulisan, namun perlu meningkatkan dalam pelafalan membaca teks panatacara</v>
      </c>
      <c r="Q22" s="19" t="str">
        <f t="shared" si="9"/>
        <v>A</v>
      </c>
      <c r="R22" s="19" t="str">
        <f t="shared" si="10"/>
        <v>A</v>
      </c>
      <c r="S22" s="18"/>
      <c r="T22" s="1">
        <v>70</v>
      </c>
      <c r="U22" s="1">
        <v>70</v>
      </c>
      <c r="V22" s="1">
        <v>79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18290</v>
      </c>
      <c r="C23" s="19" t="s">
        <v>126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 xml:space="preserve">Memiliki kemampuan mengidentifikasi unsur pembangun dalam cerita wayang 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>Memiliki keterampilan mengemukakan isi teks cerita wayang salam bentuk lisan maupun tulisan, namun perlu meningkatkan dalam pelafalan membaca teks panatacara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80</v>
      </c>
      <c r="V23" s="1">
        <v>83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6006</v>
      </c>
      <c r="FK23" s="39">
        <v>6016</v>
      </c>
    </row>
    <row r="24" spans="1:167" x14ac:dyDescent="0.25">
      <c r="A24" s="19">
        <v>14</v>
      </c>
      <c r="B24" s="19">
        <v>18306</v>
      </c>
      <c r="C24" s="19" t="s">
        <v>127</v>
      </c>
      <c r="D24" s="18"/>
      <c r="E24" s="19">
        <f t="shared" si="0"/>
        <v>93</v>
      </c>
      <c r="F24" s="19" t="str">
        <f t="shared" si="1"/>
        <v>A</v>
      </c>
      <c r="G24" s="19">
        <f>IF((COUNTA(T12:AC12)&gt;0),(ROUND((AVERAGE(T24:AD24)),0)),"")</f>
        <v>93</v>
      </c>
      <c r="H24" s="19" t="str">
        <f t="shared" si="2"/>
        <v>A</v>
      </c>
      <c r="I24" s="35">
        <v>1</v>
      </c>
      <c r="J24" s="19" t="str">
        <f t="shared" si="3"/>
        <v xml:space="preserve">Memiliki kemampuan mengenali ciri-ciri teks deskripsi dan memiliki kemampuan mengidentifikasi struktur teks makanan tradisional jawa </v>
      </c>
      <c r="K24" s="19">
        <f t="shared" si="4"/>
        <v>85.75</v>
      </c>
      <c r="L24" s="19" t="str">
        <f t="shared" si="5"/>
        <v>A</v>
      </c>
      <c r="M24" s="19">
        <f t="shared" si="6"/>
        <v>85.75</v>
      </c>
      <c r="N24" s="19" t="str">
        <f t="shared" si="7"/>
        <v>A</v>
      </c>
      <c r="O24" s="35">
        <v>1</v>
      </c>
      <c r="P24" s="19" t="str">
        <f t="shared" si="8"/>
        <v>Memiliki keterampilan melakukan kegiatan membaca teks aksara jawa,namun perlu peningkatan dalam menyajikan teks macapat pupuh Sinom dengan pemilhan kata yang benar</v>
      </c>
      <c r="Q24" s="19" t="str">
        <f t="shared" si="9"/>
        <v>A</v>
      </c>
      <c r="R24" s="19" t="str">
        <f t="shared" si="10"/>
        <v>A</v>
      </c>
      <c r="S24" s="18"/>
      <c r="T24" s="1">
        <v>92</v>
      </c>
      <c r="U24" s="1">
        <v>95</v>
      </c>
      <c r="V24" s="1">
        <v>95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89</v>
      </c>
      <c r="AH24" s="1">
        <v>89</v>
      </c>
      <c r="AI24" s="1">
        <v>76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18322</v>
      </c>
      <c r="C25" s="19" t="s">
        <v>128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 xml:space="preserve">Memiliki kemampuan mengidentifikasi unsur pembangun dalam cerita wayang </v>
      </c>
      <c r="K25" s="19">
        <f t="shared" si="4"/>
        <v>79.75</v>
      </c>
      <c r="L25" s="19" t="str">
        <f t="shared" si="5"/>
        <v>B</v>
      </c>
      <c r="M25" s="19">
        <f t="shared" si="6"/>
        <v>79.75</v>
      </c>
      <c r="N25" s="19" t="str">
        <f t="shared" si="7"/>
        <v>B</v>
      </c>
      <c r="O25" s="35">
        <v>2</v>
      </c>
      <c r="P25" s="19" t="str">
        <f t="shared" si="8"/>
        <v>Memiliki keterampilan mengemukakan isi teks cerita wayang salam bentuk lisan maupun tulisan, namun perlu meningkatkan dalam pelafalan membaca teks panatacara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75</v>
      </c>
      <c r="V25" s="1">
        <v>72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76</v>
      </c>
      <c r="AH25" s="1">
        <v>76</v>
      </c>
      <c r="AI25" s="1">
        <v>86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6007</v>
      </c>
      <c r="FK25" s="39">
        <v>6017</v>
      </c>
    </row>
    <row r="26" spans="1:167" x14ac:dyDescent="0.25">
      <c r="A26" s="19">
        <v>16</v>
      </c>
      <c r="B26" s="19">
        <v>18338</v>
      </c>
      <c r="C26" s="19" t="s">
        <v>129</v>
      </c>
      <c r="D26" s="18"/>
      <c r="E26" s="19">
        <f t="shared" si="0"/>
        <v>93</v>
      </c>
      <c r="F26" s="19" t="str">
        <f t="shared" si="1"/>
        <v>A</v>
      </c>
      <c r="G26" s="19">
        <f>IF((COUNTA(T12:AC12)&gt;0),(ROUND((AVERAGE(T26:AD26)),0)),"")</f>
        <v>93</v>
      </c>
      <c r="H26" s="19" t="str">
        <f t="shared" si="2"/>
        <v>A</v>
      </c>
      <c r="I26" s="35">
        <v>1</v>
      </c>
      <c r="J26" s="19" t="str">
        <f t="shared" si="3"/>
        <v xml:space="preserve">Memiliki kemampuan mengenali ciri-ciri teks deskripsi dan memiliki kemampuan mengidentifikasi struktur teks makanan tradisional jawa </v>
      </c>
      <c r="K26" s="19">
        <f t="shared" si="4"/>
        <v>85.25</v>
      </c>
      <c r="L26" s="19" t="str">
        <f t="shared" si="5"/>
        <v>A</v>
      </c>
      <c r="M26" s="19">
        <f t="shared" si="6"/>
        <v>85.25</v>
      </c>
      <c r="N26" s="19" t="str">
        <f t="shared" si="7"/>
        <v>A</v>
      </c>
      <c r="O26" s="35">
        <v>1</v>
      </c>
      <c r="P26" s="19" t="str">
        <f t="shared" si="8"/>
        <v>Memiliki keterampilan melakukan kegiatan membaca teks aksara jawa,namun perlu peningkatan dalam menyajikan teks macapat pupuh Sinom dengan pemilhan kata yang benar</v>
      </c>
      <c r="Q26" s="19" t="str">
        <f t="shared" si="9"/>
        <v>A</v>
      </c>
      <c r="R26" s="19" t="str">
        <f t="shared" si="10"/>
        <v>A</v>
      </c>
      <c r="S26" s="18"/>
      <c r="T26" s="1">
        <v>95</v>
      </c>
      <c r="U26" s="1">
        <v>95</v>
      </c>
      <c r="V26" s="1">
        <v>94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>
        <v>86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18354</v>
      </c>
      <c r="C27" s="19" t="s">
        <v>130</v>
      </c>
      <c r="D27" s="18"/>
      <c r="E27" s="19">
        <f t="shared" si="0"/>
        <v>91</v>
      </c>
      <c r="F27" s="19" t="str">
        <f t="shared" si="1"/>
        <v>A</v>
      </c>
      <c r="G27" s="19">
        <f>IF((COUNTA(T12:AC12)&gt;0),(ROUND((AVERAGE(T27:AD27)),0)),"")</f>
        <v>91</v>
      </c>
      <c r="H27" s="19" t="str">
        <f t="shared" si="2"/>
        <v>A</v>
      </c>
      <c r="I27" s="35">
        <v>1</v>
      </c>
      <c r="J27" s="19" t="str">
        <f t="shared" si="3"/>
        <v xml:space="preserve">Memiliki kemampuan mengenali ciri-ciri teks deskripsi dan memiliki kemampuan mengidentifikasi struktur teks makanan tradisional jawa </v>
      </c>
      <c r="K27" s="19">
        <f t="shared" si="4"/>
        <v>86.5</v>
      </c>
      <c r="L27" s="19" t="str">
        <f t="shared" si="5"/>
        <v>A</v>
      </c>
      <c r="M27" s="19">
        <f t="shared" si="6"/>
        <v>86.5</v>
      </c>
      <c r="N27" s="19" t="str">
        <f t="shared" si="7"/>
        <v>A</v>
      </c>
      <c r="O27" s="35">
        <v>1</v>
      </c>
      <c r="P27" s="19" t="str">
        <f t="shared" si="8"/>
        <v>Memiliki keterampilan melakukan kegiatan membaca teks aksara jawa,namun perlu peningkatan dalam menyajikan teks macapat pupuh Sinom dengan pemilhan kata yang benar</v>
      </c>
      <c r="Q27" s="19" t="str">
        <f t="shared" si="9"/>
        <v>A</v>
      </c>
      <c r="R27" s="19" t="str">
        <f t="shared" si="10"/>
        <v>A</v>
      </c>
      <c r="S27" s="18"/>
      <c r="T27" s="1">
        <v>94</v>
      </c>
      <c r="U27" s="1">
        <v>85</v>
      </c>
      <c r="V27" s="1">
        <v>93</v>
      </c>
      <c r="W27" s="1">
        <v>91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85</v>
      </c>
      <c r="AH27" s="1"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6008</v>
      </c>
      <c r="FK27" s="39">
        <v>6018</v>
      </c>
    </row>
    <row r="28" spans="1:167" x14ac:dyDescent="0.25">
      <c r="A28" s="19">
        <v>18</v>
      </c>
      <c r="B28" s="19">
        <v>18370</v>
      </c>
      <c r="C28" s="19" t="s">
        <v>131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 xml:space="preserve">Memiliki kemampuan mengenali ciri-ciri teks deskripsi dan memiliki kemampuan mengidentifikasi struktur teks makanan tradisional jawa </v>
      </c>
      <c r="K28" s="19">
        <f t="shared" si="4"/>
        <v>84.5</v>
      </c>
      <c r="L28" s="19" t="str">
        <f t="shared" si="5"/>
        <v>A</v>
      </c>
      <c r="M28" s="19">
        <f t="shared" si="6"/>
        <v>84.5</v>
      </c>
      <c r="N28" s="19" t="str">
        <f t="shared" si="7"/>
        <v>A</v>
      </c>
      <c r="O28" s="35">
        <v>1</v>
      </c>
      <c r="P28" s="19" t="str">
        <f t="shared" si="8"/>
        <v>Memiliki keterampilan melakukan kegiatan membaca teks aksara jawa,namun perlu peningkatan dalam menyajikan teks macapat pupuh Sinom dengan pemilhan kata yang benar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88</v>
      </c>
      <c r="V28" s="1">
        <v>93</v>
      </c>
      <c r="W28" s="1">
        <v>81</v>
      </c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70</v>
      </c>
      <c r="AH28" s="1">
        <v>90</v>
      </c>
      <c r="AI28" s="1">
        <v>86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18386</v>
      </c>
      <c r="C29" s="19" t="s">
        <v>132</v>
      </c>
      <c r="D29" s="18"/>
      <c r="E29" s="19">
        <f t="shared" si="0"/>
        <v>90</v>
      </c>
      <c r="F29" s="19" t="str">
        <f t="shared" si="1"/>
        <v>A</v>
      </c>
      <c r="G29" s="19">
        <f>IF((COUNTA(T12:AC12)&gt;0),(ROUND((AVERAGE(T29:AD29)),0)),"")</f>
        <v>90</v>
      </c>
      <c r="H29" s="19" t="str">
        <f t="shared" si="2"/>
        <v>A</v>
      </c>
      <c r="I29" s="35">
        <v>1</v>
      </c>
      <c r="J29" s="19" t="str">
        <f t="shared" si="3"/>
        <v xml:space="preserve">Memiliki kemampuan mengenali ciri-ciri teks deskripsi dan memiliki kemampuan mengidentifikasi struktur teks makanan tradisional jawa </v>
      </c>
      <c r="K29" s="19">
        <f t="shared" si="4"/>
        <v>88</v>
      </c>
      <c r="L29" s="19" t="str">
        <f t="shared" si="5"/>
        <v>A</v>
      </c>
      <c r="M29" s="19">
        <f t="shared" si="6"/>
        <v>88</v>
      </c>
      <c r="N29" s="19" t="str">
        <f t="shared" si="7"/>
        <v>A</v>
      </c>
      <c r="O29" s="35">
        <v>1</v>
      </c>
      <c r="P29" s="19" t="str">
        <f t="shared" si="8"/>
        <v>Memiliki keterampilan melakukan kegiatan membaca teks aksara jawa,namun perlu peningkatan dalam menyajikan teks macapat pupuh Sinom dengan pemilhan kata yang benar</v>
      </c>
      <c r="Q29" s="19" t="str">
        <f t="shared" si="9"/>
        <v>A</v>
      </c>
      <c r="R29" s="19" t="str">
        <f t="shared" si="10"/>
        <v>A</v>
      </c>
      <c r="S29" s="18"/>
      <c r="T29" s="1">
        <v>98</v>
      </c>
      <c r="U29" s="1">
        <v>80</v>
      </c>
      <c r="V29" s="1">
        <v>94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86</v>
      </c>
      <c r="AH29" s="1">
        <v>86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6009</v>
      </c>
      <c r="FK29" s="39">
        <v>6019</v>
      </c>
    </row>
    <row r="30" spans="1:167" x14ac:dyDescent="0.25">
      <c r="A30" s="19">
        <v>20</v>
      </c>
      <c r="B30" s="19">
        <v>18402</v>
      </c>
      <c r="C30" s="19" t="s">
        <v>133</v>
      </c>
      <c r="D30" s="18"/>
      <c r="E30" s="19">
        <f t="shared" si="0"/>
        <v>94</v>
      </c>
      <c r="F30" s="19" t="str">
        <f t="shared" si="1"/>
        <v>A</v>
      </c>
      <c r="G30" s="19">
        <f>IF((COUNTA(T12:AC12)&gt;0),(ROUND((AVERAGE(T30:AD30)),0)),"")</f>
        <v>94</v>
      </c>
      <c r="H30" s="19" t="str">
        <f t="shared" si="2"/>
        <v>A</v>
      </c>
      <c r="I30" s="35">
        <v>1</v>
      </c>
      <c r="J30" s="19" t="str">
        <f t="shared" si="3"/>
        <v xml:space="preserve">Memiliki kemampuan mengenali ciri-ciri teks deskripsi dan memiliki kemampuan mengidentifikasi struktur teks makanan tradisional jawa </v>
      </c>
      <c r="K30" s="19">
        <f t="shared" si="4"/>
        <v>88</v>
      </c>
      <c r="L30" s="19" t="str">
        <f t="shared" si="5"/>
        <v>A</v>
      </c>
      <c r="M30" s="19">
        <f t="shared" si="6"/>
        <v>88</v>
      </c>
      <c r="N30" s="19" t="str">
        <f t="shared" si="7"/>
        <v>A</v>
      </c>
      <c r="O30" s="35">
        <v>1</v>
      </c>
      <c r="P30" s="19" t="str">
        <f t="shared" si="8"/>
        <v>Memiliki keterampilan melakukan kegiatan membaca teks aksara jawa,namun perlu peningkatan dalam menyajikan teks macapat pupuh Sinom dengan pemilhan kata yang benar</v>
      </c>
      <c r="Q30" s="19" t="str">
        <f t="shared" si="9"/>
        <v>A</v>
      </c>
      <c r="R30" s="19" t="str">
        <f t="shared" si="10"/>
        <v>A</v>
      </c>
      <c r="S30" s="18"/>
      <c r="T30" s="1">
        <v>100</v>
      </c>
      <c r="U30" s="1">
        <v>89</v>
      </c>
      <c r="V30" s="1">
        <v>95</v>
      </c>
      <c r="W30" s="1">
        <v>92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90</v>
      </c>
      <c r="AH30" s="1">
        <v>90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18418</v>
      </c>
      <c r="C31" s="19" t="s">
        <v>134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1</v>
      </c>
      <c r="J31" s="19" t="str">
        <f t="shared" si="3"/>
        <v xml:space="preserve">Memiliki kemampuan mengenali ciri-ciri teks deskripsi dan memiliki kemampuan mengidentifikasi struktur teks makanan tradisional jawa </v>
      </c>
      <c r="K31" s="19">
        <f t="shared" si="4"/>
        <v>88.25</v>
      </c>
      <c r="L31" s="19" t="str">
        <f t="shared" si="5"/>
        <v>A</v>
      </c>
      <c r="M31" s="19">
        <f t="shared" si="6"/>
        <v>88.25</v>
      </c>
      <c r="N31" s="19" t="str">
        <f t="shared" si="7"/>
        <v>A</v>
      </c>
      <c r="O31" s="35">
        <v>1</v>
      </c>
      <c r="P31" s="19" t="str">
        <f t="shared" si="8"/>
        <v>Memiliki keterampilan melakukan kegiatan membaca teks aksara jawa,namun perlu peningkatan dalam menyajikan teks macapat pupuh Sinom dengan pemilhan kata yang benar</v>
      </c>
      <c r="Q31" s="19" t="str">
        <f t="shared" si="9"/>
        <v>A</v>
      </c>
      <c r="R31" s="19" t="str">
        <f t="shared" si="10"/>
        <v>A</v>
      </c>
      <c r="S31" s="18"/>
      <c r="T31" s="1">
        <v>96</v>
      </c>
      <c r="U31" s="1">
        <v>85</v>
      </c>
      <c r="V31" s="1">
        <v>87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85</v>
      </c>
      <c r="AH31" s="1">
        <v>86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6010</v>
      </c>
      <c r="FK31" s="39">
        <v>6020</v>
      </c>
    </row>
    <row r="32" spans="1:167" x14ac:dyDescent="0.25">
      <c r="A32" s="19">
        <v>22</v>
      </c>
      <c r="B32" s="19">
        <v>18434</v>
      </c>
      <c r="C32" s="19" t="s">
        <v>135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 xml:space="preserve">Memiliki kemampuan mengenali ciri-ciri teks deskripsi dan memiliki kemampuan mengidentifikasi struktur teks makanan tradisional jawa </v>
      </c>
      <c r="K32" s="19">
        <f t="shared" si="4"/>
        <v>87.75</v>
      </c>
      <c r="L32" s="19" t="str">
        <f t="shared" si="5"/>
        <v>A</v>
      </c>
      <c r="M32" s="19">
        <f t="shared" si="6"/>
        <v>87.75</v>
      </c>
      <c r="N32" s="19" t="str">
        <f t="shared" si="7"/>
        <v>A</v>
      </c>
      <c r="O32" s="35">
        <v>1</v>
      </c>
      <c r="P32" s="19" t="str">
        <f t="shared" si="8"/>
        <v>Memiliki keterampilan melakukan kegiatan membaca teks aksara jawa,namun perlu peningkatan dalam menyajikan teks macapat pupuh Sinom dengan pemilhan kata yang benar</v>
      </c>
      <c r="Q32" s="19" t="str">
        <f t="shared" si="9"/>
        <v>A</v>
      </c>
      <c r="R32" s="19" t="str">
        <f t="shared" si="10"/>
        <v>A</v>
      </c>
      <c r="S32" s="18"/>
      <c r="T32" s="1">
        <v>89</v>
      </c>
      <c r="U32" s="1">
        <v>80</v>
      </c>
      <c r="V32" s="1">
        <v>95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90</v>
      </c>
      <c r="AH32" s="1">
        <v>90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18450</v>
      </c>
      <c r="C33" s="19" t="s">
        <v>136</v>
      </c>
      <c r="D33" s="18"/>
      <c r="E33" s="19">
        <f t="shared" si="0"/>
        <v>91</v>
      </c>
      <c r="F33" s="19" t="str">
        <f t="shared" si="1"/>
        <v>A</v>
      </c>
      <c r="G33" s="19">
        <f>IF((COUNTA(T12:AC12)&gt;0),(ROUND((AVERAGE(T33:AD33)),0)),"")</f>
        <v>91</v>
      </c>
      <c r="H33" s="19" t="str">
        <f t="shared" si="2"/>
        <v>A</v>
      </c>
      <c r="I33" s="35">
        <v>1</v>
      </c>
      <c r="J33" s="19" t="str">
        <f t="shared" si="3"/>
        <v xml:space="preserve">Memiliki kemampuan mengenali ciri-ciri teks deskripsi dan memiliki kemampuan mengidentifikasi struktur teks makanan tradisional jawa </v>
      </c>
      <c r="K33" s="19">
        <f t="shared" si="4"/>
        <v>90.25</v>
      </c>
      <c r="L33" s="19" t="str">
        <f t="shared" si="5"/>
        <v>A</v>
      </c>
      <c r="M33" s="19">
        <f t="shared" si="6"/>
        <v>90.25</v>
      </c>
      <c r="N33" s="19" t="str">
        <f t="shared" si="7"/>
        <v>A</v>
      </c>
      <c r="O33" s="35">
        <v>1</v>
      </c>
      <c r="P33" s="19" t="str">
        <f t="shared" si="8"/>
        <v>Memiliki keterampilan melakukan kegiatan membaca teks aksara jawa,namun perlu peningkatan dalam menyajikan teks macapat pupuh Sinom dengan pemilhan kata yang benar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94</v>
      </c>
      <c r="V33" s="1">
        <v>94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90</v>
      </c>
      <c r="AI33" s="1">
        <v>96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18466</v>
      </c>
      <c r="C34" s="19" t="s">
        <v>137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 xml:space="preserve">Memiliki kemampuan mengenali ciri-ciri teks deskripsi dan memiliki kemampuan mengidentifikasi struktur teks makanan tradisional jawa </v>
      </c>
      <c r="K34" s="19">
        <f t="shared" si="4"/>
        <v>85.25</v>
      </c>
      <c r="L34" s="19" t="str">
        <f t="shared" si="5"/>
        <v>A</v>
      </c>
      <c r="M34" s="19">
        <f t="shared" si="6"/>
        <v>85.25</v>
      </c>
      <c r="N34" s="19" t="str">
        <f t="shared" si="7"/>
        <v>A</v>
      </c>
      <c r="O34" s="35">
        <v>1</v>
      </c>
      <c r="P34" s="19" t="str">
        <f t="shared" si="8"/>
        <v>Memiliki keterampilan melakukan kegiatan membaca teks aksara jawa,namun perlu peningkatan dalam menyajikan teks macapat pupuh Sinom dengan pemilhan kata yang benar</v>
      </c>
      <c r="Q34" s="19" t="str">
        <f t="shared" si="9"/>
        <v>A</v>
      </c>
      <c r="R34" s="19" t="str">
        <f t="shared" si="10"/>
        <v>A</v>
      </c>
      <c r="S34" s="18"/>
      <c r="T34" s="1">
        <v>77</v>
      </c>
      <c r="U34" s="1">
        <v>93</v>
      </c>
      <c r="V34" s="1">
        <v>94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86</v>
      </c>
      <c r="AH34" s="1">
        <v>86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18482</v>
      </c>
      <c r="C35" s="19" t="s">
        <v>138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 xml:space="preserve">Memiliki kemampuan mengidentifikasi unsur pembangun dalam cerita wayang </v>
      </c>
      <c r="K35" s="19">
        <f t="shared" si="4"/>
        <v>80.75</v>
      </c>
      <c r="L35" s="19" t="str">
        <f t="shared" si="5"/>
        <v>B</v>
      </c>
      <c r="M35" s="19">
        <f t="shared" si="6"/>
        <v>80.75</v>
      </c>
      <c r="N35" s="19" t="str">
        <f t="shared" si="7"/>
        <v>B</v>
      </c>
      <c r="O35" s="35">
        <v>2</v>
      </c>
      <c r="P35" s="19" t="str">
        <f t="shared" si="8"/>
        <v>Memiliki keterampilan mengemukakan isi teks cerita wayang salam bentuk lisan maupun tulisan, namun perlu meningkatkan dalam pelafalan membaca teks panatacara</v>
      </c>
      <c r="Q35" s="19" t="str">
        <f t="shared" si="9"/>
        <v>A</v>
      </c>
      <c r="R35" s="19" t="str">
        <f t="shared" si="10"/>
        <v>A</v>
      </c>
      <c r="S35" s="18"/>
      <c r="T35" s="1">
        <v>81</v>
      </c>
      <c r="U35" s="1">
        <v>70</v>
      </c>
      <c r="V35" s="1">
        <v>85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70</v>
      </c>
      <c r="AH35" s="1">
        <v>80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18498</v>
      </c>
      <c r="C36" s="19" t="s">
        <v>139</v>
      </c>
      <c r="D36" s="18"/>
      <c r="E36" s="19">
        <f t="shared" si="0"/>
        <v>90</v>
      </c>
      <c r="F36" s="19" t="str">
        <f t="shared" si="1"/>
        <v>A</v>
      </c>
      <c r="G36" s="19">
        <f>IF((COUNTA(T12:AC12)&gt;0),(ROUND((AVERAGE(T36:AD36)),0)),"")</f>
        <v>90</v>
      </c>
      <c r="H36" s="19" t="str">
        <f t="shared" si="2"/>
        <v>A</v>
      </c>
      <c r="I36" s="35">
        <v>1</v>
      </c>
      <c r="J36" s="19" t="str">
        <f t="shared" si="3"/>
        <v xml:space="preserve">Memiliki kemampuan mengenali ciri-ciri teks deskripsi dan memiliki kemampuan mengidentifikasi struktur teks makanan tradisional jawa </v>
      </c>
      <c r="K36" s="19">
        <f t="shared" si="4"/>
        <v>88.75</v>
      </c>
      <c r="L36" s="19" t="str">
        <f t="shared" si="5"/>
        <v>A</v>
      </c>
      <c r="M36" s="19">
        <f t="shared" si="6"/>
        <v>88.75</v>
      </c>
      <c r="N36" s="19" t="str">
        <f t="shared" si="7"/>
        <v>A</v>
      </c>
      <c r="O36" s="35">
        <v>1</v>
      </c>
      <c r="P36" s="19" t="str">
        <f t="shared" si="8"/>
        <v>Memiliki keterampilan melakukan kegiatan membaca teks aksara jawa,namun perlu peningkatan dalam menyajikan teks macapat pupuh Sinom dengan pemilhan kata yang benar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90</v>
      </c>
      <c r="V36" s="1">
        <v>90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18514</v>
      </c>
      <c r="C37" s="19" t="s">
        <v>140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1</v>
      </c>
      <c r="J37" s="19" t="str">
        <f t="shared" si="3"/>
        <v xml:space="preserve">Memiliki kemampuan mengenali ciri-ciri teks deskripsi dan memiliki kemampuan mengidentifikasi struktur teks makanan tradisional jawa </v>
      </c>
      <c r="K37" s="19">
        <f t="shared" si="4"/>
        <v>88.75</v>
      </c>
      <c r="L37" s="19" t="str">
        <f t="shared" si="5"/>
        <v>A</v>
      </c>
      <c r="M37" s="19">
        <f t="shared" si="6"/>
        <v>88.75</v>
      </c>
      <c r="N37" s="19" t="str">
        <f t="shared" si="7"/>
        <v>A</v>
      </c>
      <c r="O37" s="35">
        <v>1</v>
      </c>
      <c r="P37" s="19" t="str">
        <f t="shared" si="8"/>
        <v>Memiliki keterampilan melakukan kegiatan membaca teks aksara jawa,namun perlu peningkatan dalam menyajikan teks macapat pupuh Sinom dengan pemilhan kata yang benar</v>
      </c>
      <c r="Q37" s="19" t="str">
        <f t="shared" si="9"/>
        <v>A</v>
      </c>
      <c r="R37" s="19" t="str">
        <f t="shared" si="10"/>
        <v>A</v>
      </c>
      <c r="S37" s="18"/>
      <c r="T37" s="1">
        <v>92</v>
      </c>
      <c r="U37" s="1">
        <v>82</v>
      </c>
      <c r="V37" s="1">
        <v>95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18530</v>
      </c>
      <c r="C38" s="19" t="s">
        <v>141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 xml:space="preserve">Memiliki kemampuan mengenali ciri-ciri teks deskripsi dan memiliki kemampuan mengidentifikasi struktur teks makanan tradisional jawa </v>
      </c>
      <c r="K38" s="19">
        <f t="shared" si="4"/>
        <v>88.25</v>
      </c>
      <c r="L38" s="19" t="str">
        <f t="shared" si="5"/>
        <v>A</v>
      </c>
      <c r="M38" s="19">
        <f t="shared" si="6"/>
        <v>88.25</v>
      </c>
      <c r="N38" s="19" t="str">
        <f t="shared" si="7"/>
        <v>A</v>
      </c>
      <c r="O38" s="35">
        <v>1</v>
      </c>
      <c r="P38" s="19" t="str">
        <f t="shared" si="8"/>
        <v>Memiliki keterampilan melakukan kegiatan membaca teks aksara jawa,namun perlu peningkatan dalam menyajikan teks macapat pupuh Sinom dengan pemilhan kata yang benar</v>
      </c>
      <c r="Q38" s="19" t="str">
        <f t="shared" si="9"/>
        <v>A</v>
      </c>
      <c r="R38" s="19" t="str">
        <f t="shared" si="10"/>
        <v>A</v>
      </c>
      <c r="S38" s="18"/>
      <c r="T38" s="1">
        <v>94</v>
      </c>
      <c r="U38" s="1">
        <v>93</v>
      </c>
      <c r="V38" s="1">
        <v>75</v>
      </c>
      <c r="W38" s="1">
        <v>91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90</v>
      </c>
      <c r="AH38" s="1">
        <v>90</v>
      </c>
      <c r="AI38" s="1">
        <v>89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18546</v>
      </c>
      <c r="C39" s="19" t="s">
        <v>142</v>
      </c>
      <c r="D39" s="18"/>
      <c r="E39" s="19">
        <f t="shared" si="0"/>
        <v>94</v>
      </c>
      <c r="F39" s="19" t="str">
        <f t="shared" si="1"/>
        <v>A</v>
      </c>
      <c r="G39" s="19">
        <f>IF((COUNTA(T12:AC12)&gt;0),(ROUND((AVERAGE(T39:AD39)),0)),"")</f>
        <v>94</v>
      </c>
      <c r="H39" s="19" t="str">
        <f t="shared" si="2"/>
        <v>A</v>
      </c>
      <c r="I39" s="35">
        <v>1</v>
      </c>
      <c r="J39" s="19" t="str">
        <f t="shared" si="3"/>
        <v xml:space="preserve">Memiliki kemampuan mengenali ciri-ciri teks deskripsi dan memiliki kemampuan mengidentifikasi struktur teks makanan tradisional jawa </v>
      </c>
      <c r="K39" s="19">
        <f t="shared" si="4"/>
        <v>89.25</v>
      </c>
      <c r="L39" s="19" t="str">
        <f t="shared" si="5"/>
        <v>A</v>
      </c>
      <c r="M39" s="19">
        <f t="shared" si="6"/>
        <v>89.25</v>
      </c>
      <c r="N39" s="19" t="str">
        <f t="shared" si="7"/>
        <v>A</v>
      </c>
      <c r="O39" s="35">
        <v>1</v>
      </c>
      <c r="P39" s="19" t="str">
        <f t="shared" si="8"/>
        <v>Memiliki keterampilan melakukan kegiatan membaca teks aksara jawa,namun perlu peningkatan dalam menyajikan teks macapat pupuh Sinom dengan pemilhan kata yang benar</v>
      </c>
      <c r="Q39" s="19" t="str">
        <f t="shared" si="9"/>
        <v>A</v>
      </c>
      <c r="R39" s="19" t="str">
        <f t="shared" si="10"/>
        <v>A</v>
      </c>
      <c r="S39" s="18"/>
      <c r="T39" s="1">
        <v>95</v>
      </c>
      <c r="U39" s="1">
        <v>95</v>
      </c>
      <c r="V39" s="1">
        <v>95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86</v>
      </c>
      <c r="AH39" s="1">
        <v>86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18562</v>
      </c>
      <c r="C40" s="19" t="s">
        <v>143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 xml:space="preserve">Memiliki kemampuan mengidentifikasi unsur pembangun dalam cerita wayang </v>
      </c>
      <c r="K40" s="19">
        <f t="shared" si="4"/>
        <v>88</v>
      </c>
      <c r="L40" s="19" t="str">
        <f t="shared" si="5"/>
        <v>A</v>
      </c>
      <c r="M40" s="19">
        <f t="shared" si="6"/>
        <v>88</v>
      </c>
      <c r="N40" s="19" t="str">
        <f t="shared" si="7"/>
        <v>A</v>
      </c>
      <c r="O40" s="35">
        <v>1</v>
      </c>
      <c r="P40" s="19" t="str">
        <f t="shared" si="8"/>
        <v>Memiliki keterampilan melakukan kegiatan membaca teks aksara jawa,namun perlu peningkatan dalam menyajikan teks macapat pupuh Sinom dengan pemilhan kata yang benar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72</v>
      </c>
      <c r="V40" s="1">
        <v>94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90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18578</v>
      </c>
      <c r="C41" s="19" t="s">
        <v>144</v>
      </c>
      <c r="D41" s="18"/>
      <c r="E41" s="19">
        <f t="shared" si="0"/>
        <v>91</v>
      </c>
      <c r="F41" s="19" t="str">
        <f t="shared" si="1"/>
        <v>A</v>
      </c>
      <c r="G41" s="19">
        <f>IF((COUNTA(T12:AC12)&gt;0),(ROUND((AVERAGE(T41:AD41)),0)),"")</f>
        <v>91</v>
      </c>
      <c r="H41" s="19" t="str">
        <f t="shared" si="2"/>
        <v>A</v>
      </c>
      <c r="I41" s="35">
        <v>1</v>
      </c>
      <c r="J41" s="19" t="str">
        <f t="shared" si="3"/>
        <v xml:space="preserve">Memiliki kemampuan mengenali ciri-ciri teks deskripsi dan memiliki kemampuan mengidentifikasi struktur teks makanan tradisional jawa </v>
      </c>
      <c r="K41" s="19">
        <f t="shared" si="4"/>
        <v>89.75</v>
      </c>
      <c r="L41" s="19" t="str">
        <f t="shared" si="5"/>
        <v>A</v>
      </c>
      <c r="M41" s="19">
        <f t="shared" si="6"/>
        <v>89.75</v>
      </c>
      <c r="N41" s="19" t="str">
        <f t="shared" si="7"/>
        <v>A</v>
      </c>
      <c r="O41" s="35">
        <v>1</v>
      </c>
      <c r="P41" s="19" t="str">
        <f t="shared" si="8"/>
        <v>Memiliki keterampilan melakukan kegiatan membaca teks aksara jawa,namun perlu peningkatan dalam menyajikan teks macapat pupuh Sinom dengan pemilhan kata yang benar</v>
      </c>
      <c r="Q41" s="19" t="str">
        <f t="shared" si="9"/>
        <v>A</v>
      </c>
      <c r="R41" s="19" t="str">
        <f t="shared" si="10"/>
        <v>A</v>
      </c>
      <c r="S41" s="18"/>
      <c r="T41" s="1">
        <v>97</v>
      </c>
      <c r="U41" s="1">
        <v>90</v>
      </c>
      <c r="V41" s="1">
        <v>90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90</v>
      </c>
      <c r="AH41" s="1">
        <v>90</v>
      </c>
      <c r="AI41" s="1">
        <v>86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18594</v>
      </c>
      <c r="C42" s="19" t="s">
        <v>145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 xml:space="preserve">Memiliki kemampuan mengidentifikasi unsur pembangun dalam cerita wayang </v>
      </c>
      <c r="K42" s="19">
        <f t="shared" si="4"/>
        <v>86.5</v>
      </c>
      <c r="L42" s="19" t="str">
        <f t="shared" si="5"/>
        <v>A</v>
      </c>
      <c r="M42" s="19">
        <f t="shared" si="6"/>
        <v>86.5</v>
      </c>
      <c r="N42" s="19" t="str">
        <f t="shared" si="7"/>
        <v>A</v>
      </c>
      <c r="O42" s="35">
        <v>1</v>
      </c>
      <c r="P42" s="19" t="str">
        <f t="shared" si="8"/>
        <v>Memiliki keterampilan melakukan kegiatan membaca teks aksara jawa,namun perlu peningkatan dalam menyajikan teks macapat pupuh Sinom dengan pemilhan kata yang benar</v>
      </c>
      <c r="Q42" s="19" t="str">
        <f t="shared" si="9"/>
        <v>A</v>
      </c>
      <c r="R42" s="19" t="str">
        <f t="shared" si="10"/>
        <v>A</v>
      </c>
      <c r="S42" s="18"/>
      <c r="T42" s="1">
        <v>60</v>
      </c>
      <c r="U42" s="1">
        <v>88</v>
      </c>
      <c r="V42" s="1">
        <v>94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86</v>
      </c>
      <c r="AH42" s="1">
        <v>86</v>
      </c>
      <c r="AI42" s="1">
        <v>92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18610</v>
      </c>
      <c r="C43" s="19" t="s">
        <v>146</v>
      </c>
      <c r="D43" s="18"/>
      <c r="E43" s="19">
        <f t="shared" si="0"/>
        <v>92</v>
      </c>
      <c r="F43" s="19" t="str">
        <f t="shared" si="1"/>
        <v>A</v>
      </c>
      <c r="G43" s="19">
        <f>IF((COUNTA(T12:AC12)&gt;0),(ROUND((AVERAGE(T43:AD43)),0)),"")</f>
        <v>92</v>
      </c>
      <c r="H43" s="19" t="str">
        <f t="shared" si="2"/>
        <v>A</v>
      </c>
      <c r="I43" s="35">
        <v>1</v>
      </c>
      <c r="J43" s="19" t="str">
        <f t="shared" si="3"/>
        <v xml:space="preserve">Memiliki kemampuan mengenali ciri-ciri teks deskripsi dan memiliki kemampuan mengidentifikasi struktur teks makanan tradisional jawa </v>
      </c>
      <c r="K43" s="19">
        <f t="shared" si="4"/>
        <v>88.75</v>
      </c>
      <c r="L43" s="19" t="str">
        <f t="shared" si="5"/>
        <v>A</v>
      </c>
      <c r="M43" s="19">
        <f t="shared" si="6"/>
        <v>88.75</v>
      </c>
      <c r="N43" s="19" t="str">
        <f t="shared" si="7"/>
        <v>A</v>
      </c>
      <c r="O43" s="35">
        <v>1</v>
      </c>
      <c r="P43" s="19" t="str">
        <f t="shared" si="8"/>
        <v>Memiliki keterampilan melakukan kegiatan membaca teks aksara jawa,namun perlu peningkatan dalam menyajikan teks macapat pupuh Sinom dengan pemilhan kata yang benar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90</v>
      </c>
      <c r="V43" s="1">
        <v>95</v>
      </c>
      <c r="W43" s="1">
        <v>91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18626</v>
      </c>
      <c r="C44" s="19" t="s">
        <v>147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 xml:space="preserve">Memiliki kemampuan mengenali ciri-ciri teks deskripsi dan memiliki kemampuan mengidentifikasi struktur teks makanan tradisional jawa </v>
      </c>
      <c r="K44" s="19">
        <f t="shared" si="4"/>
        <v>85.75</v>
      </c>
      <c r="L44" s="19" t="str">
        <f t="shared" si="5"/>
        <v>A</v>
      </c>
      <c r="M44" s="19">
        <f t="shared" si="6"/>
        <v>85.75</v>
      </c>
      <c r="N44" s="19" t="str">
        <f t="shared" si="7"/>
        <v>A</v>
      </c>
      <c r="O44" s="35">
        <v>1</v>
      </c>
      <c r="P44" s="19" t="str">
        <f t="shared" si="8"/>
        <v>Memiliki keterampilan melakukan kegiatan membaca teks aksara jawa,namun perlu peningkatan dalam menyajikan teks macapat pupuh Sinom dengan pemilhan kata yang benar</v>
      </c>
      <c r="Q44" s="19" t="str">
        <f t="shared" si="9"/>
        <v>A</v>
      </c>
      <c r="R44" s="19" t="str">
        <f t="shared" si="10"/>
        <v>A</v>
      </c>
      <c r="S44" s="18"/>
      <c r="T44" s="1">
        <v>82</v>
      </c>
      <c r="U44" s="1">
        <v>88</v>
      </c>
      <c r="V44" s="1">
        <v>93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86</v>
      </c>
      <c r="AI44" s="1">
        <v>86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18642</v>
      </c>
      <c r="C45" s="19" t="s">
        <v>148</v>
      </c>
      <c r="D45" s="18"/>
      <c r="E45" s="19">
        <f t="shared" si="0"/>
        <v>90</v>
      </c>
      <c r="F45" s="19" t="str">
        <f t="shared" si="1"/>
        <v>A</v>
      </c>
      <c r="G45" s="19">
        <f>IF((COUNTA(T12:AC12)&gt;0),(ROUND((AVERAGE(T45:AD45)),0)),"")</f>
        <v>90</v>
      </c>
      <c r="H45" s="19" t="str">
        <f t="shared" si="2"/>
        <v>A</v>
      </c>
      <c r="I45" s="35">
        <v>1</v>
      </c>
      <c r="J45" s="19" t="str">
        <f t="shared" si="3"/>
        <v xml:space="preserve">Memiliki kemampuan mengenali ciri-ciri teks deskripsi dan memiliki kemampuan mengidentifikasi struktur teks makanan tradisional jawa </v>
      </c>
      <c r="K45" s="19">
        <f t="shared" si="4"/>
        <v>87.75</v>
      </c>
      <c r="L45" s="19" t="str">
        <f t="shared" si="5"/>
        <v>A</v>
      </c>
      <c r="M45" s="19">
        <f t="shared" si="6"/>
        <v>87.75</v>
      </c>
      <c r="N45" s="19" t="str">
        <f t="shared" si="7"/>
        <v>A</v>
      </c>
      <c r="O45" s="35">
        <v>1</v>
      </c>
      <c r="P45" s="19" t="str">
        <f t="shared" si="8"/>
        <v>Memiliki keterampilan melakukan kegiatan membaca teks aksara jawa,namun perlu peningkatan dalam menyajikan teks macapat pupuh Sinom dengan pemilhan kata yang benar</v>
      </c>
      <c r="Q45" s="19" t="str">
        <f t="shared" si="9"/>
        <v>A</v>
      </c>
      <c r="R45" s="19" t="str">
        <f t="shared" si="10"/>
        <v>A</v>
      </c>
      <c r="S45" s="18"/>
      <c r="T45" s="1">
        <v>89</v>
      </c>
      <c r="U45" s="1">
        <v>86</v>
      </c>
      <c r="V45" s="1">
        <v>95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90</v>
      </c>
      <c r="AI45" s="1">
        <v>86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18658</v>
      </c>
      <c r="C46" s="19" t="s">
        <v>149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 xml:space="preserve">Memiliki kemampuan mengidentifikasi unsur pembangun dalam cerita wayang 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2</v>
      </c>
      <c r="P46" s="19" t="str">
        <f t="shared" si="8"/>
        <v>Memiliki keterampilan mengemukakan isi teks cerita wayang salam bentuk lisan maupun tulisan, namun perlu meningkatkan dalam pelafalan membaca teks panatacara</v>
      </c>
      <c r="Q46" s="19" t="str">
        <f t="shared" si="9"/>
        <v>A</v>
      </c>
      <c r="R46" s="19" t="str">
        <f t="shared" si="10"/>
        <v>A</v>
      </c>
      <c r="S46" s="18"/>
      <c r="T46" s="1">
        <v>81</v>
      </c>
      <c r="U46" s="1">
        <v>83</v>
      </c>
      <c r="V46" s="1">
        <v>88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>
        <v>80</v>
      </c>
      <c r="AI46" s="1">
        <v>86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18674</v>
      </c>
      <c r="C47" s="19" t="s">
        <v>150</v>
      </c>
      <c r="D47" s="18"/>
      <c r="E47" s="19">
        <f t="shared" si="0"/>
        <v>89</v>
      </c>
      <c r="F47" s="19" t="str">
        <f t="shared" si="1"/>
        <v>A</v>
      </c>
      <c r="G47" s="19">
        <f>IF((COUNTA(T12:AC12)&gt;0),(ROUND((AVERAGE(T47:AD47)),0)),"")</f>
        <v>89</v>
      </c>
      <c r="H47" s="19" t="str">
        <f t="shared" si="2"/>
        <v>A</v>
      </c>
      <c r="I47" s="35">
        <v>1</v>
      </c>
      <c r="J47" s="19" t="str">
        <f t="shared" si="3"/>
        <v xml:space="preserve">Memiliki kemampuan mengenali ciri-ciri teks deskripsi dan memiliki kemampuan mengidentifikasi struktur teks makanan tradisional jawa </v>
      </c>
      <c r="K47" s="19">
        <f t="shared" si="4"/>
        <v>86.5</v>
      </c>
      <c r="L47" s="19" t="str">
        <f t="shared" si="5"/>
        <v>A</v>
      </c>
      <c r="M47" s="19">
        <f t="shared" si="6"/>
        <v>86.5</v>
      </c>
      <c r="N47" s="19" t="str">
        <f t="shared" si="7"/>
        <v>A</v>
      </c>
      <c r="O47" s="35">
        <v>1</v>
      </c>
      <c r="P47" s="19" t="str">
        <f t="shared" si="8"/>
        <v>Memiliki keterampilan melakukan kegiatan membaca teks aksara jawa,namun perlu peningkatan dalam menyajikan teks macapat pupuh Sinom dengan pemilhan kata yang benar</v>
      </c>
      <c r="Q47" s="19" t="str">
        <f t="shared" si="9"/>
        <v>A</v>
      </c>
      <c r="R47" s="19" t="str">
        <f t="shared" si="10"/>
        <v>A</v>
      </c>
      <c r="S47" s="18"/>
      <c r="T47" s="1">
        <v>92</v>
      </c>
      <c r="U47" s="1">
        <v>90</v>
      </c>
      <c r="V47" s="1">
        <v>94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90</v>
      </c>
      <c r="AH47" s="1">
        <v>90</v>
      </c>
      <c r="AI47" s="1">
        <v>86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31" activePane="bottomRight" state="frozen"/>
      <selection pane="topRight"/>
      <selection pane="bottomLeft"/>
      <selection pane="bottomRight" activeCell="BA35" sqref="BA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238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18689</v>
      </c>
      <c r="C11" s="19" t="s">
        <v>152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mengenali ciri-ciri teks deskripsi dan memiliki kemampuan mengidentifikasi struktur teks makanan tradisional jawa </v>
      </c>
      <c r="K11" s="19">
        <f t="shared" ref="K11:K50" si="4">IF((COUNTA(AF11:AN11)&gt;0),AVERAGE(AF11:AN11),"")</f>
        <v>88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melakukan kegiatan membaca teks aksara jawa,namun perlu peningkatan dalam menyajikan teks macapat pupuh Sinom dengan pemilhan kata yang benar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92</v>
      </c>
      <c r="U11" s="1">
        <v>88</v>
      </c>
      <c r="V11" s="1">
        <v>88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>
        <v>88</v>
      </c>
      <c r="AI11" s="1">
        <v>86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18705</v>
      </c>
      <c r="C12" s="19" t="s">
        <v>153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 xml:space="preserve">Memiliki kemampuan mengidentifikasi unsur pembangun dalam cerita wayang </v>
      </c>
      <c r="K12" s="19">
        <f t="shared" si="4"/>
        <v>77.25</v>
      </c>
      <c r="L12" s="19" t="str">
        <f t="shared" si="5"/>
        <v>B</v>
      </c>
      <c r="M12" s="19">
        <f t="shared" si="6"/>
        <v>77.25</v>
      </c>
      <c r="N12" s="19" t="str">
        <f t="shared" si="7"/>
        <v>B</v>
      </c>
      <c r="O12" s="35">
        <v>2</v>
      </c>
      <c r="P12" s="19" t="str">
        <f t="shared" si="8"/>
        <v>Memiliki keterampilan mengemukakan isi teks cerita wayang salam bentuk lisan maupun tulisan, namun perlu meningkatkan dalam pelafalan membaca teks panatacara</v>
      </c>
      <c r="Q12" s="19" t="str">
        <f t="shared" si="9"/>
        <v>B</v>
      </c>
      <c r="R12" s="19" t="str">
        <f t="shared" si="10"/>
        <v>B</v>
      </c>
      <c r="S12" s="18"/>
      <c r="T12" s="1">
        <v>84</v>
      </c>
      <c r="U12" s="1">
        <v>78</v>
      </c>
      <c r="V12" s="1">
        <v>84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70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18721</v>
      </c>
      <c r="C13" s="19" t="s">
        <v>154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 xml:space="preserve">Memiliki kemampuan mengidentifikasi unsur pembangun dalam cerita wayang 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>Memiliki keterampilan mengemukakan isi teks cerita wayang salam bentuk lisan maupun tulisan, namun perlu meningkatkan dalam pelafalan membaca teks panatacara</v>
      </c>
      <c r="Q13" s="19" t="str">
        <f t="shared" si="9"/>
        <v>A</v>
      </c>
      <c r="R13" s="19" t="str">
        <f t="shared" si="10"/>
        <v>A</v>
      </c>
      <c r="S13" s="18"/>
      <c r="T13" s="1">
        <v>71</v>
      </c>
      <c r="U13" s="1">
        <v>96</v>
      </c>
      <c r="V13" s="1">
        <v>72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86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270</v>
      </c>
      <c r="FJ13" s="39">
        <v>6021</v>
      </c>
      <c r="FK13" s="39">
        <v>6031</v>
      </c>
    </row>
    <row r="14" spans="1:167" x14ac:dyDescent="0.25">
      <c r="A14" s="19">
        <v>4</v>
      </c>
      <c r="B14" s="19">
        <v>18737</v>
      </c>
      <c r="C14" s="19" t="s">
        <v>155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 xml:space="preserve">Memiliki kemampuan mengenali ciri-ciri teks deskripsi dan memiliki kemampuan mengidentifikasi struktur teks makanan tradisional jawa 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Memiliki keterampilan mengemukakan isi teks cerita wayang salam bentuk lisan maupun tulisan, namun perlu meningkatkan dalam pelafalan membaca teks panatacara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90</v>
      </c>
      <c r="V14" s="1">
        <v>78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>
        <v>86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18753</v>
      </c>
      <c r="C15" s="19" t="s">
        <v>156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 xml:space="preserve">Memiliki kemampuan mengidentifikasi unsur pembangun dalam cerita wayang 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Memiliki keterampilan melakukan kegiatan membaca teks aksara jawa,namun perlu peningkatan dalam menyajikan teks macapat pupuh Sinom dengan pemilhan kata yang benar</v>
      </c>
      <c r="Q15" s="19" t="str">
        <f t="shared" si="9"/>
        <v>A</v>
      </c>
      <c r="R15" s="19" t="str">
        <f t="shared" si="10"/>
        <v>A</v>
      </c>
      <c r="S15" s="18"/>
      <c r="T15" s="1">
        <v>73</v>
      </c>
      <c r="U15" s="1">
        <v>80</v>
      </c>
      <c r="V15" s="1">
        <v>73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86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271</v>
      </c>
      <c r="FJ15" s="39">
        <v>6022</v>
      </c>
      <c r="FK15" s="39">
        <v>6032</v>
      </c>
    </row>
    <row r="16" spans="1:167" x14ac:dyDescent="0.25">
      <c r="A16" s="19">
        <v>6</v>
      </c>
      <c r="B16" s="19">
        <v>18769</v>
      </c>
      <c r="C16" s="19" t="s">
        <v>157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 xml:space="preserve">Memiliki kemampuan mengenali ciri-ciri teks deskripsi dan memiliki kemampuan mengidentifikasi struktur teks makanan tradisional jawa </v>
      </c>
      <c r="K16" s="19">
        <f t="shared" si="4"/>
        <v>77.25</v>
      </c>
      <c r="L16" s="19" t="str">
        <f t="shared" si="5"/>
        <v>B</v>
      </c>
      <c r="M16" s="19">
        <f t="shared" si="6"/>
        <v>77.25</v>
      </c>
      <c r="N16" s="19" t="str">
        <f t="shared" si="7"/>
        <v>B</v>
      </c>
      <c r="O16" s="35">
        <v>2</v>
      </c>
      <c r="P16" s="19" t="str">
        <f t="shared" si="8"/>
        <v>Memiliki keterampilan mengemukakan isi teks cerita wayang salam bentuk lisan maupun tulisan, namun perlu meningkatkan dalam pelafalan membaca teks panatacara</v>
      </c>
      <c r="Q16" s="19" t="str">
        <f t="shared" si="9"/>
        <v>A</v>
      </c>
      <c r="R16" s="19" t="str">
        <f t="shared" si="10"/>
        <v>A</v>
      </c>
      <c r="S16" s="18"/>
      <c r="T16" s="1">
        <v>96</v>
      </c>
      <c r="U16" s="1">
        <v>86</v>
      </c>
      <c r="V16" s="1">
        <v>87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76</v>
      </c>
      <c r="AH16" s="1">
        <v>75</v>
      </c>
      <c r="AI16" s="1">
        <v>75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18785</v>
      </c>
      <c r="C17" s="19" t="s">
        <v>158</v>
      </c>
      <c r="D17" s="18"/>
      <c r="E17" s="19">
        <f t="shared" si="0"/>
        <v>91</v>
      </c>
      <c r="F17" s="19" t="str">
        <f t="shared" si="1"/>
        <v>A</v>
      </c>
      <c r="G17" s="19">
        <f>IF((COUNTA(T12:AC12)&gt;0),(ROUND((AVERAGE(T17:AD17)),0)),"")</f>
        <v>91</v>
      </c>
      <c r="H17" s="19" t="str">
        <f t="shared" si="2"/>
        <v>A</v>
      </c>
      <c r="I17" s="35">
        <v>1</v>
      </c>
      <c r="J17" s="19" t="str">
        <f t="shared" si="3"/>
        <v xml:space="preserve">Memiliki kemampuan mengenali ciri-ciri teks deskripsi dan memiliki kemampuan mengidentifikasi struktur teks makanan tradisional jawa </v>
      </c>
      <c r="K17" s="19">
        <f t="shared" si="4"/>
        <v>80.25</v>
      </c>
      <c r="L17" s="19" t="str">
        <f t="shared" si="5"/>
        <v>B</v>
      </c>
      <c r="M17" s="19">
        <f t="shared" si="6"/>
        <v>80.25</v>
      </c>
      <c r="N17" s="19" t="str">
        <f t="shared" si="7"/>
        <v>B</v>
      </c>
      <c r="O17" s="35">
        <v>2</v>
      </c>
      <c r="P17" s="19" t="str">
        <f t="shared" si="8"/>
        <v>Memiliki keterampilan mengemukakan isi teks cerita wayang salam bentuk lisan maupun tulisan, namun perlu meningkatkan dalam pelafalan membaca teks panatacara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93</v>
      </c>
      <c r="V17" s="1">
        <v>92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76</v>
      </c>
      <c r="AH17" s="1">
        <v>76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268</v>
      </c>
      <c r="FI17" s="41" t="s">
        <v>272</v>
      </c>
      <c r="FJ17" s="39">
        <v>6023</v>
      </c>
      <c r="FK17" s="39">
        <v>6033</v>
      </c>
    </row>
    <row r="18" spans="1:167" x14ac:dyDescent="0.25">
      <c r="A18" s="19">
        <v>8</v>
      </c>
      <c r="B18" s="19">
        <v>18801</v>
      </c>
      <c r="C18" s="19" t="s">
        <v>159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 xml:space="preserve">Memiliki kemampuan mengenali ciri-ciri teks deskripsi dan memiliki kemampuan mengidentifikasi struktur teks makanan tradisional jawa </v>
      </c>
      <c r="K18" s="19">
        <f t="shared" si="4"/>
        <v>86.75</v>
      </c>
      <c r="L18" s="19" t="str">
        <f t="shared" si="5"/>
        <v>A</v>
      </c>
      <c r="M18" s="19">
        <f t="shared" si="6"/>
        <v>86.75</v>
      </c>
      <c r="N18" s="19" t="str">
        <f t="shared" si="7"/>
        <v>A</v>
      </c>
      <c r="O18" s="35">
        <v>1</v>
      </c>
      <c r="P18" s="19" t="str">
        <f t="shared" si="8"/>
        <v>Memiliki keterampilan melakukan kegiatan membaca teks aksara jawa,namun perlu peningkatan dalam menyajikan teks macapat pupuh Sinom dengan pemilhan kata yang benar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82</v>
      </c>
      <c r="V18" s="1">
        <v>87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86</v>
      </c>
      <c r="AH18" s="1">
        <v>86</v>
      </c>
      <c r="AI18" s="1">
        <v>86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18817</v>
      </c>
      <c r="C19" s="19" t="s">
        <v>160</v>
      </c>
      <c r="D19" s="18"/>
      <c r="E19" s="19">
        <f t="shared" si="0"/>
        <v>91</v>
      </c>
      <c r="F19" s="19" t="str">
        <f t="shared" si="1"/>
        <v>A</v>
      </c>
      <c r="G19" s="19">
        <f>IF((COUNTA(T12:AC12)&gt;0),(ROUND((AVERAGE(T19:AD19)),0)),"")</f>
        <v>91</v>
      </c>
      <c r="H19" s="19" t="str">
        <f t="shared" si="2"/>
        <v>A</v>
      </c>
      <c r="I19" s="35">
        <v>1</v>
      </c>
      <c r="J19" s="19" t="str">
        <f t="shared" si="3"/>
        <v xml:space="preserve">Memiliki kemampuan mengenali ciri-ciri teks deskripsi dan memiliki kemampuan mengidentifikasi struktur teks makanan tradisional jawa </v>
      </c>
      <c r="K19" s="19">
        <f t="shared" si="4"/>
        <v>88</v>
      </c>
      <c r="L19" s="19" t="str">
        <f t="shared" si="5"/>
        <v>A</v>
      </c>
      <c r="M19" s="19">
        <f t="shared" si="6"/>
        <v>88</v>
      </c>
      <c r="N19" s="19" t="str">
        <f t="shared" si="7"/>
        <v>A</v>
      </c>
      <c r="O19" s="35">
        <v>1</v>
      </c>
      <c r="P19" s="19" t="str">
        <f t="shared" si="8"/>
        <v>Memiliki keterampilan melakukan kegiatan membaca teks aksara jawa,namun perlu peningkatan dalam menyajikan teks macapat pupuh Sinom dengan pemilhan kata yang benar</v>
      </c>
      <c r="Q19" s="19" t="str">
        <f t="shared" si="9"/>
        <v>A</v>
      </c>
      <c r="R19" s="19" t="str">
        <f t="shared" si="10"/>
        <v>A</v>
      </c>
      <c r="S19" s="18"/>
      <c r="T19" s="1">
        <v>91</v>
      </c>
      <c r="U19" s="1">
        <v>93</v>
      </c>
      <c r="V19" s="1">
        <v>93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88</v>
      </c>
      <c r="AI19" s="1">
        <v>86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269</v>
      </c>
      <c r="FI19" s="41" t="s">
        <v>273</v>
      </c>
      <c r="FJ19" s="39">
        <v>6024</v>
      </c>
      <c r="FK19" s="39">
        <v>6034</v>
      </c>
    </row>
    <row r="20" spans="1:167" x14ac:dyDescent="0.25">
      <c r="A20" s="19">
        <v>10</v>
      </c>
      <c r="B20" s="19">
        <v>18833</v>
      </c>
      <c r="C20" s="19" t="s">
        <v>161</v>
      </c>
      <c r="D20" s="18"/>
      <c r="E20" s="19">
        <f t="shared" si="0"/>
        <v>91</v>
      </c>
      <c r="F20" s="19" t="str">
        <f t="shared" si="1"/>
        <v>A</v>
      </c>
      <c r="G20" s="19">
        <f>IF((COUNTA(T12:AC12)&gt;0),(ROUND((AVERAGE(T20:AD20)),0)),"")</f>
        <v>91</v>
      </c>
      <c r="H20" s="19" t="str">
        <f t="shared" si="2"/>
        <v>A</v>
      </c>
      <c r="I20" s="35">
        <v>1</v>
      </c>
      <c r="J20" s="19" t="str">
        <f t="shared" si="3"/>
        <v xml:space="preserve">Memiliki kemampuan mengenali ciri-ciri teks deskripsi dan memiliki kemampuan mengidentifikasi struktur teks makanan tradisional jawa </v>
      </c>
      <c r="K20" s="19">
        <f t="shared" si="4"/>
        <v>88</v>
      </c>
      <c r="L20" s="19" t="str">
        <f t="shared" si="5"/>
        <v>A</v>
      </c>
      <c r="M20" s="19">
        <f t="shared" si="6"/>
        <v>88</v>
      </c>
      <c r="N20" s="19" t="str">
        <f t="shared" si="7"/>
        <v>A</v>
      </c>
      <c r="O20" s="35">
        <v>1</v>
      </c>
      <c r="P20" s="19" t="str">
        <f t="shared" si="8"/>
        <v>Memiliki keterampilan melakukan kegiatan membaca teks aksara jawa,namun perlu peningkatan dalam menyajikan teks macapat pupuh Sinom dengan pemilhan kata yang benar</v>
      </c>
      <c r="Q20" s="19" t="str">
        <f t="shared" si="9"/>
        <v>A</v>
      </c>
      <c r="R20" s="19" t="str">
        <f t="shared" si="10"/>
        <v>A</v>
      </c>
      <c r="S20" s="18"/>
      <c r="T20" s="1">
        <v>97</v>
      </c>
      <c r="U20" s="1">
        <v>95</v>
      </c>
      <c r="V20" s="1">
        <v>84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90</v>
      </c>
      <c r="AH20" s="1">
        <v>90</v>
      </c>
      <c r="AI20" s="1">
        <v>86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18849</v>
      </c>
      <c r="C21" s="19" t="s">
        <v>162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 xml:space="preserve">Memiliki kemampuan mengenali ciri-ciri teks deskripsi dan memiliki kemampuan mengidentifikasi struktur teks makanan tradisional jawa </v>
      </c>
      <c r="K21" s="19">
        <f t="shared" si="4"/>
        <v>85.75</v>
      </c>
      <c r="L21" s="19" t="str">
        <f t="shared" si="5"/>
        <v>A</v>
      </c>
      <c r="M21" s="19">
        <f t="shared" si="6"/>
        <v>85.75</v>
      </c>
      <c r="N21" s="19" t="str">
        <f t="shared" si="7"/>
        <v>A</v>
      </c>
      <c r="O21" s="35">
        <v>1</v>
      </c>
      <c r="P21" s="19" t="str">
        <f t="shared" si="8"/>
        <v>Memiliki keterampilan melakukan kegiatan membaca teks aksara jawa,namun perlu peningkatan dalam menyajikan teks macapat pupuh Sinom dengan pemilhan kata yang benar</v>
      </c>
      <c r="Q21" s="19" t="str">
        <f t="shared" si="9"/>
        <v>A</v>
      </c>
      <c r="R21" s="19" t="str">
        <f t="shared" si="10"/>
        <v>A</v>
      </c>
      <c r="S21" s="18"/>
      <c r="T21" s="1">
        <v>95</v>
      </c>
      <c r="U21" s="1">
        <v>86</v>
      </c>
      <c r="V21" s="1">
        <v>88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85</v>
      </c>
      <c r="AH21" s="1">
        <v>88</v>
      </c>
      <c r="AI21" s="1">
        <v>86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6025</v>
      </c>
      <c r="FK21" s="39">
        <v>6035</v>
      </c>
    </row>
    <row r="22" spans="1:167" x14ac:dyDescent="0.25">
      <c r="A22" s="19">
        <v>12</v>
      </c>
      <c r="B22" s="19">
        <v>18865</v>
      </c>
      <c r="C22" s="19" t="s">
        <v>163</v>
      </c>
      <c r="D22" s="18"/>
      <c r="E22" s="19">
        <f t="shared" si="0"/>
        <v>94</v>
      </c>
      <c r="F22" s="19" t="str">
        <f t="shared" si="1"/>
        <v>A</v>
      </c>
      <c r="G22" s="19">
        <f>IF((COUNTA(T12:AC12)&gt;0),(ROUND((AVERAGE(T22:AD22)),0)),"")</f>
        <v>94</v>
      </c>
      <c r="H22" s="19" t="str">
        <f t="shared" si="2"/>
        <v>A</v>
      </c>
      <c r="I22" s="35">
        <v>1</v>
      </c>
      <c r="J22" s="19" t="str">
        <f t="shared" si="3"/>
        <v xml:space="preserve">Memiliki kemampuan mengenali ciri-ciri teks deskripsi dan memiliki kemampuan mengidentifikasi struktur teks makanan tradisional jawa 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Memiliki keterampilan melakukan kegiatan membaca teks aksara jawa,namun perlu peningkatan dalam menyajikan teks macapat pupuh Sinom dengan pemilhan kata yang benar</v>
      </c>
      <c r="Q22" s="19" t="str">
        <f t="shared" si="9"/>
        <v>A</v>
      </c>
      <c r="R22" s="19" t="str">
        <f t="shared" si="10"/>
        <v>A</v>
      </c>
      <c r="S22" s="18"/>
      <c r="T22" s="1">
        <v>100</v>
      </c>
      <c r="U22" s="1">
        <v>95</v>
      </c>
      <c r="V22" s="1">
        <v>89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90</v>
      </c>
      <c r="AH22" s="1">
        <v>90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18881</v>
      </c>
      <c r="C23" s="19" t="s">
        <v>164</v>
      </c>
      <c r="D23" s="18"/>
      <c r="E23" s="19">
        <f t="shared" si="0"/>
        <v>90</v>
      </c>
      <c r="F23" s="19" t="str">
        <f t="shared" si="1"/>
        <v>A</v>
      </c>
      <c r="G23" s="19">
        <f>IF((COUNTA(T12:AC12)&gt;0),(ROUND((AVERAGE(T23:AD23)),0)),"")</f>
        <v>90</v>
      </c>
      <c r="H23" s="19" t="str">
        <f t="shared" si="2"/>
        <v>A</v>
      </c>
      <c r="I23" s="35">
        <v>1</v>
      </c>
      <c r="J23" s="19" t="str">
        <f t="shared" si="3"/>
        <v xml:space="preserve">Memiliki kemampuan mengenali ciri-ciri teks deskripsi dan memiliki kemampuan mengidentifikasi struktur teks makanan tradisional jawa </v>
      </c>
      <c r="K23" s="19">
        <f t="shared" si="4"/>
        <v>84.5</v>
      </c>
      <c r="L23" s="19" t="str">
        <f t="shared" si="5"/>
        <v>A</v>
      </c>
      <c r="M23" s="19">
        <f t="shared" si="6"/>
        <v>84.5</v>
      </c>
      <c r="N23" s="19" t="str">
        <f t="shared" si="7"/>
        <v>A</v>
      </c>
      <c r="O23" s="35">
        <v>1</v>
      </c>
      <c r="P23" s="19" t="str">
        <f t="shared" si="8"/>
        <v>Memiliki keterampilan melakukan kegiatan membaca teks aksara jawa,namun perlu peningkatan dalam menyajikan teks macapat pupuh Sinom dengan pemilhan kata yang benar</v>
      </c>
      <c r="Q23" s="19" t="str">
        <f t="shared" si="9"/>
        <v>A</v>
      </c>
      <c r="R23" s="19" t="str">
        <f t="shared" si="10"/>
        <v>A</v>
      </c>
      <c r="S23" s="18"/>
      <c r="T23" s="1">
        <v>90</v>
      </c>
      <c r="U23" s="1">
        <v>90</v>
      </c>
      <c r="V23" s="1">
        <v>88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6026</v>
      </c>
      <c r="FK23" s="39">
        <v>6036</v>
      </c>
    </row>
    <row r="24" spans="1:167" x14ac:dyDescent="0.25">
      <c r="A24" s="19">
        <v>14</v>
      </c>
      <c r="B24" s="19">
        <v>18897</v>
      </c>
      <c r="C24" s="19" t="s">
        <v>165</v>
      </c>
      <c r="D24" s="18"/>
      <c r="E24" s="19">
        <f t="shared" si="0"/>
        <v>91</v>
      </c>
      <c r="F24" s="19" t="str">
        <f t="shared" si="1"/>
        <v>A</v>
      </c>
      <c r="G24" s="19">
        <f>IF((COUNTA(T12:AC12)&gt;0),(ROUND((AVERAGE(T24:AD24)),0)),"")</f>
        <v>91</v>
      </c>
      <c r="H24" s="19" t="str">
        <f t="shared" si="2"/>
        <v>A</v>
      </c>
      <c r="I24" s="35">
        <v>1</v>
      </c>
      <c r="J24" s="19" t="str">
        <f t="shared" si="3"/>
        <v xml:space="preserve">Memiliki kemampuan mengenali ciri-ciri teks deskripsi dan memiliki kemampuan mengidentifikasi struktur teks makanan tradisional jawa 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Memiliki keterampilan melakukan kegiatan membaca teks aksara jawa,namun perlu peningkatan dalam menyajikan teks macapat pupuh Sinom dengan pemilhan kata yang benar</v>
      </c>
      <c r="Q24" s="19" t="str">
        <f t="shared" si="9"/>
        <v>A</v>
      </c>
      <c r="R24" s="19" t="str">
        <f t="shared" si="10"/>
        <v>A</v>
      </c>
      <c r="S24" s="18"/>
      <c r="T24" s="1">
        <v>92</v>
      </c>
      <c r="U24" s="1">
        <v>90</v>
      </c>
      <c r="V24" s="1">
        <v>94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89</v>
      </c>
      <c r="AH24" s="1">
        <v>89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18913</v>
      </c>
      <c r="C25" s="19" t="s">
        <v>166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 xml:space="preserve">Memiliki kemampuan mengenali ciri-ciri teks deskripsi dan memiliki kemampuan mengidentifikasi struktur teks makanan tradisional jawa </v>
      </c>
      <c r="K25" s="19">
        <f t="shared" si="4"/>
        <v>86</v>
      </c>
      <c r="L25" s="19" t="str">
        <f t="shared" si="5"/>
        <v>A</v>
      </c>
      <c r="M25" s="19">
        <f t="shared" si="6"/>
        <v>86</v>
      </c>
      <c r="N25" s="19" t="str">
        <f t="shared" si="7"/>
        <v>A</v>
      </c>
      <c r="O25" s="35">
        <v>1</v>
      </c>
      <c r="P25" s="19" t="str">
        <f t="shared" si="8"/>
        <v>Memiliki keterampilan melakukan kegiatan membaca teks aksara jawa,namun perlu peningkatan dalam menyajikan teks macapat pupuh Sinom dengan pemilhan kata yang benar</v>
      </c>
      <c r="Q25" s="19" t="str">
        <f t="shared" si="9"/>
        <v>A</v>
      </c>
      <c r="R25" s="19" t="str">
        <f t="shared" si="10"/>
        <v>A</v>
      </c>
      <c r="S25" s="18"/>
      <c r="T25" s="1">
        <v>94</v>
      </c>
      <c r="U25" s="1">
        <v>85</v>
      </c>
      <c r="V25" s="1">
        <v>70</v>
      </c>
      <c r="W25" s="1">
        <v>89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88</v>
      </c>
      <c r="AH25" s="1">
        <v>88</v>
      </c>
      <c r="AI25" s="1">
        <v>86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6027</v>
      </c>
      <c r="FK25" s="39">
        <v>6037</v>
      </c>
    </row>
    <row r="26" spans="1:167" x14ac:dyDescent="0.25">
      <c r="A26" s="19">
        <v>16</v>
      </c>
      <c r="B26" s="19">
        <v>18929</v>
      </c>
      <c r="C26" s="19" t="s">
        <v>167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 xml:space="preserve">Memiliki kemampuan mengenali ciri-ciri teks deskripsi dan memiliki kemampuan mengidentifikasi struktur teks makanan tradisional jawa </v>
      </c>
      <c r="K26" s="19">
        <f t="shared" si="4"/>
        <v>85.5</v>
      </c>
      <c r="L26" s="19" t="str">
        <f t="shared" si="5"/>
        <v>A</v>
      </c>
      <c r="M26" s="19">
        <f t="shared" si="6"/>
        <v>85.5</v>
      </c>
      <c r="N26" s="19" t="str">
        <f t="shared" si="7"/>
        <v>A</v>
      </c>
      <c r="O26" s="35">
        <v>1</v>
      </c>
      <c r="P26" s="19" t="str">
        <f t="shared" si="8"/>
        <v>Memiliki keterampilan melakukan kegiatan membaca teks aksara jawa,namun perlu peningkatan dalam menyajikan teks macapat pupuh Sinom dengan pemilhan kata yang benar</v>
      </c>
      <c r="Q26" s="19" t="str">
        <f t="shared" si="9"/>
        <v>A</v>
      </c>
      <c r="R26" s="19" t="str">
        <f t="shared" si="10"/>
        <v>A</v>
      </c>
      <c r="S26" s="18"/>
      <c r="T26" s="1">
        <v>70</v>
      </c>
      <c r="U26" s="1">
        <v>91</v>
      </c>
      <c r="V26" s="1">
        <v>88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88</v>
      </c>
      <c r="AH26" s="1">
        <v>88</v>
      </c>
      <c r="AI26" s="1">
        <v>86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18945</v>
      </c>
      <c r="C27" s="19" t="s">
        <v>168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 xml:space="preserve">Memiliki kemampuan mengenali ciri-ciri teks deskripsi dan memiliki kemampuan mengidentifikasi struktur teks makanan tradisional jawa </v>
      </c>
      <c r="K27" s="19">
        <f t="shared" si="4"/>
        <v>86</v>
      </c>
      <c r="L27" s="19" t="str">
        <f t="shared" si="5"/>
        <v>A</v>
      </c>
      <c r="M27" s="19">
        <f t="shared" si="6"/>
        <v>86</v>
      </c>
      <c r="N27" s="19" t="str">
        <f t="shared" si="7"/>
        <v>A</v>
      </c>
      <c r="O27" s="35">
        <v>1</v>
      </c>
      <c r="P27" s="19" t="str">
        <f t="shared" si="8"/>
        <v>Memiliki keterampilan melakukan kegiatan membaca teks aksara jawa,namun perlu peningkatan dalam menyajikan teks macapat pupuh Sinom dengan pemilhan kata yang benar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93</v>
      </c>
      <c r="V27" s="1">
        <v>84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90</v>
      </c>
      <c r="AH27" s="1">
        <v>90</v>
      </c>
      <c r="AI27" s="1">
        <v>86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6028</v>
      </c>
      <c r="FK27" s="39">
        <v>6038</v>
      </c>
    </row>
    <row r="28" spans="1:167" x14ac:dyDescent="0.25">
      <c r="A28" s="19">
        <v>18</v>
      </c>
      <c r="B28" s="19">
        <v>18961</v>
      </c>
      <c r="C28" s="19" t="s">
        <v>169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 xml:space="preserve">Memiliki kemampuan mengenali ciri-ciri teks deskripsi dan memiliki kemampuan mengidentifikasi struktur teks makanan tradisional jawa </v>
      </c>
      <c r="K28" s="19">
        <f t="shared" si="4"/>
        <v>80.5</v>
      </c>
      <c r="L28" s="19" t="str">
        <f t="shared" si="5"/>
        <v>B</v>
      </c>
      <c r="M28" s="19">
        <f t="shared" si="6"/>
        <v>80.5</v>
      </c>
      <c r="N28" s="19" t="str">
        <f t="shared" si="7"/>
        <v>B</v>
      </c>
      <c r="O28" s="35">
        <v>2</v>
      </c>
      <c r="P28" s="19" t="str">
        <f t="shared" si="8"/>
        <v>Memiliki keterampilan mengemukakan isi teks cerita wayang salam bentuk lisan maupun tulisan, namun perlu meningkatkan dalam pelafalan membaca teks panatacara</v>
      </c>
      <c r="Q28" s="19" t="str">
        <f t="shared" si="9"/>
        <v>A</v>
      </c>
      <c r="R28" s="19" t="str">
        <f t="shared" si="10"/>
        <v>A</v>
      </c>
      <c r="S28" s="18"/>
      <c r="T28" s="1">
        <v>95</v>
      </c>
      <c r="U28" s="1">
        <v>80</v>
      </c>
      <c r="V28" s="1">
        <v>89</v>
      </c>
      <c r="W28" s="1">
        <v>89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18977</v>
      </c>
      <c r="C29" s="19" t="s">
        <v>170</v>
      </c>
      <c r="D29" s="18"/>
      <c r="E29" s="19">
        <f t="shared" si="0"/>
        <v>91</v>
      </c>
      <c r="F29" s="19" t="str">
        <f t="shared" si="1"/>
        <v>A</v>
      </c>
      <c r="G29" s="19">
        <f>IF((COUNTA(T12:AC12)&gt;0),(ROUND((AVERAGE(T29:AD29)),0)),"")</f>
        <v>91</v>
      </c>
      <c r="H29" s="19" t="str">
        <f t="shared" si="2"/>
        <v>A</v>
      </c>
      <c r="I29" s="35">
        <v>1</v>
      </c>
      <c r="J29" s="19" t="str">
        <f t="shared" si="3"/>
        <v xml:space="preserve">Memiliki kemampuan mengenali ciri-ciri teks deskripsi dan memiliki kemampuan mengidentifikasi struktur teks makanan tradisional jawa </v>
      </c>
      <c r="K29" s="19">
        <f t="shared" si="4"/>
        <v>84.25</v>
      </c>
      <c r="L29" s="19" t="str">
        <f t="shared" si="5"/>
        <v>A</v>
      </c>
      <c r="M29" s="19">
        <f t="shared" si="6"/>
        <v>84.25</v>
      </c>
      <c r="N29" s="19" t="str">
        <f t="shared" si="7"/>
        <v>A</v>
      </c>
      <c r="O29" s="35">
        <v>1</v>
      </c>
      <c r="P29" s="19" t="str">
        <f t="shared" si="8"/>
        <v>Memiliki keterampilan melakukan kegiatan membaca teks aksara jawa,namun perlu peningkatan dalam menyajikan teks macapat pupuh Sinom dengan pemilhan kata yang benar</v>
      </c>
      <c r="Q29" s="19" t="str">
        <f t="shared" si="9"/>
        <v>A</v>
      </c>
      <c r="R29" s="19" t="str">
        <f t="shared" si="10"/>
        <v>A</v>
      </c>
      <c r="S29" s="18"/>
      <c r="T29" s="1">
        <v>92</v>
      </c>
      <c r="U29" s="1">
        <v>88</v>
      </c>
      <c r="V29" s="1">
        <v>94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88</v>
      </c>
      <c r="AH29" s="1">
        <v>80</v>
      </c>
      <c r="AI29" s="1">
        <v>86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6029</v>
      </c>
      <c r="FK29" s="39">
        <v>6039</v>
      </c>
    </row>
    <row r="30" spans="1:167" x14ac:dyDescent="0.25">
      <c r="A30" s="19">
        <v>20</v>
      </c>
      <c r="B30" s="19">
        <v>18993</v>
      </c>
      <c r="C30" s="19" t="s">
        <v>171</v>
      </c>
      <c r="D30" s="18"/>
      <c r="E30" s="19">
        <f t="shared" si="0"/>
        <v>73</v>
      </c>
      <c r="F30" s="19" t="str">
        <f t="shared" si="1"/>
        <v>C</v>
      </c>
      <c r="G30" s="19">
        <f>IF((COUNTA(T12:AC12)&gt;0),(ROUND((AVERAGE(T30:AD30)),0)),"")</f>
        <v>73</v>
      </c>
      <c r="H30" s="19" t="str">
        <f t="shared" si="2"/>
        <v>C</v>
      </c>
      <c r="I30" s="35">
        <v>3</v>
      </c>
      <c r="J30" s="19" t="str">
        <f t="shared" si="3"/>
        <v>Memiliki kemampuan mengenali angka jawa dan medintefikasi kaidah penulisan angka jawa</v>
      </c>
      <c r="K30" s="19">
        <f t="shared" si="4"/>
        <v>76</v>
      </c>
      <c r="L30" s="19" t="str">
        <f t="shared" si="5"/>
        <v>B</v>
      </c>
      <c r="M30" s="19">
        <f t="shared" si="6"/>
        <v>76</v>
      </c>
      <c r="N30" s="19" t="str">
        <f t="shared" si="7"/>
        <v>B</v>
      </c>
      <c r="O30" s="35">
        <v>2</v>
      </c>
      <c r="P30" s="19" t="str">
        <f t="shared" si="8"/>
        <v>Memiliki keterampilan mengemukakan isi teks cerita wayang salam bentuk lisan maupun tulisan, namun perlu meningkatkan dalam pelafalan membaca teks panatacara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86</v>
      </c>
      <c r="V30" s="1">
        <v>61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70</v>
      </c>
      <c r="AH30" s="1">
        <v>80</v>
      </c>
      <c r="AI30" s="1">
        <v>70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19009</v>
      </c>
      <c r="C31" s="19" t="s">
        <v>172</v>
      </c>
      <c r="D31" s="18"/>
      <c r="E31" s="19">
        <f t="shared" si="0"/>
        <v>93</v>
      </c>
      <c r="F31" s="19" t="str">
        <f t="shared" si="1"/>
        <v>A</v>
      </c>
      <c r="G31" s="19">
        <f>IF((COUNTA(T12:AC12)&gt;0),(ROUND((AVERAGE(T31:AD31)),0)),"")</f>
        <v>93</v>
      </c>
      <c r="H31" s="19" t="str">
        <f t="shared" si="2"/>
        <v>A</v>
      </c>
      <c r="I31" s="35">
        <v>1</v>
      </c>
      <c r="J31" s="19" t="str">
        <f t="shared" si="3"/>
        <v xml:space="preserve">Memiliki kemampuan mengenali ciri-ciri teks deskripsi dan memiliki kemampuan mengidentifikasi struktur teks makanan tradisional jawa </v>
      </c>
      <c r="K31" s="19">
        <f t="shared" si="4"/>
        <v>86.25</v>
      </c>
      <c r="L31" s="19" t="str">
        <f t="shared" si="5"/>
        <v>A</v>
      </c>
      <c r="M31" s="19">
        <f t="shared" si="6"/>
        <v>86.25</v>
      </c>
      <c r="N31" s="19" t="str">
        <f t="shared" si="7"/>
        <v>A</v>
      </c>
      <c r="O31" s="35">
        <v>1</v>
      </c>
      <c r="P31" s="19" t="str">
        <f t="shared" si="8"/>
        <v>Memiliki keterampilan melakukan kegiatan membaca teks aksara jawa,namun perlu peningkatan dalam menyajikan teks macapat pupuh Sinom dengan pemilhan kata yang benar</v>
      </c>
      <c r="Q31" s="19" t="str">
        <f t="shared" si="9"/>
        <v>A</v>
      </c>
      <c r="R31" s="19" t="str">
        <f t="shared" si="10"/>
        <v>A</v>
      </c>
      <c r="S31" s="18"/>
      <c r="T31" s="1">
        <v>98</v>
      </c>
      <c r="U31" s="1">
        <v>91</v>
      </c>
      <c r="V31" s="1">
        <v>95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86</v>
      </c>
      <c r="AH31" s="1">
        <v>86</v>
      </c>
      <c r="AI31" s="1">
        <v>86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6030</v>
      </c>
      <c r="FK31" s="39">
        <v>6040</v>
      </c>
    </row>
    <row r="32" spans="1:167" x14ac:dyDescent="0.25">
      <c r="A32" s="19">
        <v>22</v>
      </c>
      <c r="B32" s="19">
        <v>19025</v>
      </c>
      <c r="C32" s="19" t="s">
        <v>173</v>
      </c>
      <c r="D32" s="18"/>
      <c r="E32" s="19">
        <f t="shared" si="0"/>
        <v>93</v>
      </c>
      <c r="F32" s="19" t="str">
        <f t="shared" si="1"/>
        <v>A</v>
      </c>
      <c r="G32" s="19">
        <f>IF((COUNTA(T12:AC12)&gt;0),(ROUND((AVERAGE(T32:AD32)),0)),"")</f>
        <v>93</v>
      </c>
      <c r="H32" s="19" t="str">
        <f t="shared" si="2"/>
        <v>A</v>
      </c>
      <c r="I32" s="35">
        <v>1</v>
      </c>
      <c r="J32" s="19" t="str">
        <f t="shared" si="3"/>
        <v xml:space="preserve">Memiliki kemampuan mengenali ciri-ciri teks deskripsi dan memiliki kemampuan mengidentifikasi struktur teks makanan tradisional jawa </v>
      </c>
      <c r="K32" s="19">
        <f t="shared" si="4"/>
        <v>85.25</v>
      </c>
      <c r="L32" s="19" t="str">
        <f t="shared" si="5"/>
        <v>A</v>
      </c>
      <c r="M32" s="19">
        <f t="shared" si="6"/>
        <v>85.25</v>
      </c>
      <c r="N32" s="19" t="str">
        <f t="shared" si="7"/>
        <v>A</v>
      </c>
      <c r="O32" s="35">
        <v>1</v>
      </c>
      <c r="P32" s="19" t="str">
        <f t="shared" si="8"/>
        <v>Memiliki keterampilan melakukan kegiatan membaca teks aksara jawa,namun perlu peningkatan dalam menyajikan teks macapat pupuh Sinom dengan pemilhan kata yang benar</v>
      </c>
      <c r="Q32" s="19" t="str">
        <f t="shared" si="9"/>
        <v>A</v>
      </c>
      <c r="R32" s="19" t="str">
        <f t="shared" si="10"/>
        <v>A</v>
      </c>
      <c r="S32" s="18"/>
      <c r="T32" s="1">
        <v>94</v>
      </c>
      <c r="U32" s="1">
        <v>90</v>
      </c>
      <c r="V32" s="1">
        <v>95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86</v>
      </c>
      <c r="AH32" s="1">
        <v>86</v>
      </c>
      <c r="AI32" s="1">
        <v>86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19041</v>
      </c>
      <c r="C33" s="19" t="s">
        <v>174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 xml:space="preserve">Memiliki kemampuan mengenali ciri-ciri teks deskripsi dan memiliki kemampuan mengidentifikasi struktur teks makanan tradisional jawa </v>
      </c>
      <c r="K33" s="19">
        <f t="shared" si="4"/>
        <v>88.5</v>
      </c>
      <c r="L33" s="19" t="str">
        <f t="shared" si="5"/>
        <v>A</v>
      </c>
      <c r="M33" s="19">
        <f t="shared" si="6"/>
        <v>88.5</v>
      </c>
      <c r="N33" s="19" t="str">
        <f t="shared" si="7"/>
        <v>A</v>
      </c>
      <c r="O33" s="35">
        <v>1</v>
      </c>
      <c r="P33" s="19" t="str">
        <f t="shared" si="8"/>
        <v>Memiliki keterampilan melakukan kegiatan membaca teks aksara jawa,namun perlu peningkatan dalam menyajikan teks macapat pupuh Sinom dengan pemilhan kata yang benar</v>
      </c>
      <c r="Q33" s="19" t="str">
        <f t="shared" si="9"/>
        <v>A</v>
      </c>
      <c r="R33" s="19" t="str">
        <f t="shared" si="10"/>
        <v>A</v>
      </c>
      <c r="S33" s="18"/>
      <c r="T33" s="1">
        <v>89</v>
      </c>
      <c r="U33" s="1">
        <v>91</v>
      </c>
      <c r="V33" s="1">
        <v>84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89</v>
      </c>
      <c r="AH33" s="1">
        <v>89</v>
      </c>
      <c r="AI33" s="1">
        <v>86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19057</v>
      </c>
      <c r="C34" s="19" t="s">
        <v>175</v>
      </c>
      <c r="D34" s="18"/>
      <c r="E34" s="19">
        <f t="shared" si="0"/>
        <v>73</v>
      </c>
      <c r="F34" s="19" t="str">
        <f t="shared" si="1"/>
        <v>C</v>
      </c>
      <c r="G34" s="19">
        <f>IF((COUNTA(T12:AC12)&gt;0),(ROUND((AVERAGE(T34:AD34)),0)),"")</f>
        <v>73</v>
      </c>
      <c r="H34" s="19" t="str">
        <f t="shared" si="2"/>
        <v>C</v>
      </c>
      <c r="I34" s="35">
        <v>3</v>
      </c>
      <c r="J34" s="19" t="str">
        <f t="shared" si="3"/>
        <v>Memiliki kemampuan mengenali angka jawa dan medintefikasi kaidah penulisan angka jawa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2</v>
      </c>
      <c r="P34" s="19" t="str">
        <f t="shared" si="8"/>
        <v>Memiliki keterampilan mengemukakan isi teks cerita wayang salam bentuk lisan maupun tulisan, namun perlu meningkatkan dalam pelafalan membaca teks panatacara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76</v>
      </c>
      <c r="V34" s="1">
        <v>76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70</v>
      </c>
      <c r="AH34" s="1">
        <v>70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19073</v>
      </c>
      <c r="C35" s="19" t="s">
        <v>176</v>
      </c>
      <c r="D35" s="18"/>
      <c r="E35" s="19">
        <f t="shared" si="0"/>
        <v>92</v>
      </c>
      <c r="F35" s="19" t="str">
        <f t="shared" si="1"/>
        <v>A</v>
      </c>
      <c r="G35" s="19">
        <f>IF((COUNTA(T12:AC12)&gt;0),(ROUND((AVERAGE(T35:AD35)),0)),"")</f>
        <v>92</v>
      </c>
      <c r="H35" s="19" t="str">
        <f t="shared" si="2"/>
        <v>A</v>
      </c>
      <c r="I35" s="35">
        <v>1</v>
      </c>
      <c r="J35" s="19" t="str">
        <f t="shared" si="3"/>
        <v xml:space="preserve">Memiliki kemampuan mengenali ciri-ciri teks deskripsi dan memiliki kemampuan mengidentifikasi struktur teks makanan tradisional jawa </v>
      </c>
      <c r="K35" s="19">
        <f t="shared" si="4"/>
        <v>88.75</v>
      </c>
      <c r="L35" s="19" t="str">
        <f t="shared" si="5"/>
        <v>A</v>
      </c>
      <c r="M35" s="19">
        <f t="shared" si="6"/>
        <v>88.75</v>
      </c>
      <c r="N35" s="19" t="str">
        <f t="shared" si="7"/>
        <v>A</v>
      </c>
      <c r="O35" s="35">
        <v>1</v>
      </c>
      <c r="P35" s="19" t="str">
        <f t="shared" si="8"/>
        <v>Memiliki keterampilan melakukan kegiatan membaca teks aksara jawa,namun perlu peningkatan dalam menyajikan teks macapat pupuh Sinom dengan pemilhan kata yang benar</v>
      </c>
      <c r="Q35" s="19" t="str">
        <f t="shared" si="9"/>
        <v>A</v>
      </c>
      <c r="R35" s="19" t="str">
        <f t="shared" si="10"/>
        <v>A</v>
      </c>
      <c r="S35" s="18"/>
      <c r="T35" s="1">
        <v>92</v>
      </c>
      <c r="U35" s="1">
        <v>91</v>
      </c>
      <c r="V35" s="1">
        <v>93</v>
      </c>
      <c r="W35" s="1">
        <v>91</v>
      </c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89</v>
      </c>
      <c r="AH35" s="1">
        <v>89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19089</v>
      </c>
      <c r="C36" s="19" t="s">
        <v>177</v>
      </c>
      <c r="D36" s="18"/>
      <c r="E36" s="19">
        <f t="shared" si="0"/>
        <v>90</v>
      </c>
      <c r="F36" s="19" t="str">
        <f t="shared" si="1"/>
        <v>A</v>
      </c>
      <c r="G36" s="19">
        <f>IF((COUNTA(T12:AC12)&gt;0),(ROUND((AVERAGE(T36:AD36)),0)),"")</f>
        <v>90</v>
      </c>
      <c r="H36" s="19" t="str">
        <f t="shared" si="2"/>
        <v>A</v>
      </c>
      <c r="I36" s="35">
        <v>1</v>
      </c>
      <c r="J36" s="19" t="str">
        <f t="shared" si="3"/>
        <v xml:space="preserve">Memiliki kemampuan mengenali ciri-ciri teks deskripsi dan memiliki kemampuan mengidentifikasi struktur teks makanan tradisional jawa </v>
      </c>
      <c r="K36" s="19">
        <f t="shared" si="4"/>
        <v>84.75</v>
      </c>
      <c r="L36" s="19" t="str">
        <f t="shared" si="5"/>
        <v>A</v>
      </c>
      <c r="M36" s="19">
        <f t="shared" si="6"/>
        <v>84.75</v>
      </c>
      <c r="N36" s="19" t="str">
        <f t="shared" si="7"/>
        <v>A</v>
      </c>
      <c r="O36" s="35">
        <v>1</v>
      </c>
      <c r="P36" s="19" t="str">
        <f t="shared" si="8"/>
        <v>Memiliki keterampilan melakukan kegiatan membaca teks aksara jawa,namun perlu peningkatan dalam menyajikan teks macapat pupuh Sinom dengan pemilhan kata yang benar</v>
      </c>
      <c r="Q36" s="19" t="str">
        <f t="shared" si="9"/>
        <v>A</v>
      </c>
      <c r="R36" s="19" t="str">
        <f t="shared" si="10"/>
        <v>A</v>
      </c>
      <c r="S36" s="18"/>
      <c r="T36" s="1">
        <v>88</v>
      </c>
      <c r="U36" s="1">
        <v>93</v>
      </c>
      <c r="V36" s="1">
        <v>88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84</v>
      </c>
      <c r="AH36" s="1">
        <v>84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19105</v>
      </c>
      <c r="C37" s="19" t="s">
        <v>178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 xml:space="preserve">Memiliki kemampuan mengenali ciri-ciri teks deskripsi dan memiliki kemampuan mengidentifikasi struktur teks makanan tradisional jawa </v>
      </c>
      <c r="K37" s="19">
        <f t="shared" si="4"/>
        <v>78</v>
      </c>
      <c r="L37" s="19" t="str">
        <f t="shared" si="5"/>
        <v>B</v>
      </c>
      <c r="M37" s="19">
        <f t="shared" si="6"/>
        <v>78</v>
      </c>
      <c r="N37" s="19" t="str">
        <f t="shared" si="7"/>
        <v>B</v>
      </c>
      <c r="O37" s="35">
        <v>2</v>
      </c>
      <c r="P37" s="19" t="str">
        <f t="shared" si="8"/>
        <v>Memiliki keterampilan mengemukakan isi teks cerita wayang salam bentuk lisan maupun tulisan, namun perlu meningkatkan dalam pelafalan membaca teks panatacara</v>
      </c>
      <c r="Q37" s="19" t="str">
        <f t="shared" si="9"/>
        <v>A</v>
      </c>
      <c r="R37" s="19" t="str">
        <f t="shared" si="10"/>
        <v>A</v>
      </c>
      <c r="S37" s="18"/>
      <c r="T37" s="1">
        <v>75</v>
      </c>
      <c r="U37" s="1">
        <v>93</v>
      </c>
      <c r="V37" s="1">
        <v>92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70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19121</v>
      </c>
      <c r="C38" s="19" t="s">
        <v>179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 xml:space="preserve">Memiliki kemampuan mengidentifikasi unsur pembangun dalam cerita wayang </v>
      </c>
      <c r="K38" s="19">
        <f t="shared" si="4"/>
        <v>81</v>
      </c>
      <c r="L38" s="19" t="str">
        <f t="shared" si="5"/>
        <v>B</v>
      </c>
      <c r="M38" s="19">
        <f t="shared" si="6"/>
        <v>81</v>
      </c>
      <c r="N38" s="19" t="str">
        <f t="shared" si="7"/>
        <v>B</v>
      </c>
      <c r="O38" s="35">
        <v>2</v>
      </c>
      <c r="P38" s="19" t="str">
        <f t="shared" si="8"/>
        <v>Memiliki keterampilan mengemukakan isi teks cerita wayang salam bentuk lisan maupun tulisan, namun perlu meningkatkan dalam pelafalan membaca teks panatacara</v>
      </c>
      <c r="Q38" s="19" t="str">
        <f t="shared" si="9"/>
        <v>A</v>
      </c>
      <c r="R38" s="19" t="str">
        <f t="shared" si="10"/>
        <v>A</v>
      </c>
      <c r="S38" s="18"/>
      <c r="T38" s="1">
        <v>90</v>
      </c>
      <c r="U38" s="1">
        <v>87</v>
      </c>
      <c r="V38" s="1">
        <v>75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19137</v>
      </c>
      <c r="C39" s="19" t="s">
        <v>180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 xml:space="preserve">Memiliki kemampuan mengidentifikasi unsur pembangun dalam cerita wayang </v>
      </c>
      <c r="K39" s="19">
        <f t="shared" si="4"/>
        <v>81.25</v>
      </c>
      <c r="L39" s="19" t="str">
        <f t="shared" si="5"/>
        <v>B</v>
      </c>
      <c r="M39" s="19">
        <f t="shared" si="6"/>
        <v>81.25</v>
      </c>
      <c r="N39" s="19" t="str">
        <f t="shared" si="7"/>
        <v>B</v>
      </c>
      <c r="O39" s="35">
        <v>2</v>
      </c>
      <c r="P39" s="19" t="str">
        <f t="shared" si="8"/>
        <v>Memiliki keterampilan mengemukakan isi teks cerita wayang salam bentuk lisan maupun tulisan, namun perlu meningkatkan dalam pelafalan membaca teks panatacara</v>
      </c>
      <c r="Q39" s="19" t="str">
        <f t="shared" si="9"/>
        <v>A</v>
      </c>
      <c r="R39" s="19" t="str">
        <f t="shared" si="10"/>
        <v>A</v>
      </c>
      <c r="S39" s="18"/>
      <c r="T39" s="1">
        <v>96</v>
      </c>
      <c r="U39" s="1">
        <v>88</v>
      </c>
      <c r="V39" s="1">
        <v>77</v>
      </c>
      <c r="W39" s="1">
        <v>71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80</v>
      </c>
      <c r="AH39" s="1">
        <v>80</v>
      </c>
      <c r="AI39" s="1">
        <v>83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19153</v>
      </c>
      <c r="C40" s="19" t="s">
        <v>181</v>
      </c>
      <c r="D40" s="18"/>
      <c r="E40" s="19">
        <f t="shared" si="0"/>
        <v>91</v>
      </c>
      <c r="F40" s="19" t="str">
        <f t="shared" si="1"/>
        <v>A</v>
      </c>
      <c r="G40" s="19">
        <f>IF((COUNTA(T12:AC12)&gt;0),(ROUND((AVERAGE(T40:AD40)),0)),"")</f>
        <v>91</v>
      </c>
      <c r="H40" s="19" t="str">
        <f t="shared" si="2"/>
        <v>A</v>
      </c>
      <c r="I40" s="35">
        <v>1</v>
      </c>
      <c r="J40" s="19" t="str">
        <f t="shared" si="3"/>
        <v xml:space="preserve">Memiliki kemampuan mengenali ciri-ciri teks deskripsi dan memiliki kemampuan mengidentifikasi struktur teks makanan tradisional jawa </v>
      </c>
      <c r="K40" s="19">
        <f t="shared" si="4"/>
        <v>88.25</v>
      </c>
      <c r="L40" s="19" t="str">
        <f t="shared" si="5"/>
        <v>A</v>
      </c>
      <c r="M40" s="19">
        <f t="shared" si="6"/>
        <v>88.25</v>
      </c>
      <c r="N40" s="19" t="str">
        <f t="shared" si="7"/>
        <v>A</v>
      </c>
      <c r="O40" s="35">
        <v>1</v>
      </c>
      <c r="P40" s="19" t="str">
        <f t="shared" si="8"/>
        <v>Memiliki keterampilan melakukan kegiatan membaca teks aksara jawa,namun perlu peningkatan dalam menyajikan teks macapat pupuh Sinom dengan pemilhan kata yang benar</v>
      </c>
      <c r="Q40" s="19" t="str">
        <f t="shared" si="9"/>
        <v>A</v>
      </c>
      <c r="R40" s="19" t="str">
        <f t="shared" si="10"/>
        <v>A</v>
      </c>
      <c r="S40" s="18"/>
      <c r="T40" s="1">
        <v>90</v>
      </c>
      <c r="U40" s="1">
        <v>90</v>
      </c>
      <c r="V40" s="1">
        <v>94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90</v>
      </c>
      <c r="AH40" s="1">
        <v>90</v>
      </c>
      <c r="AI40" s="1">
        <v>86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19169</v>
      </c>
      <c r="C41" s="19" t="s">
        <v>182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 xml:space="preserve">Memiliki kemampuan mengidentifikasi unsur pembangun dalam cerita wayang </v>
      </c>
      <c r="K41" s="19">
        <f t="shared" si="4"/>
        <v>81.25</v>
      </c>
      <c r="L41" s="19" t="str">
        <f t="shared" si="5"/>
        <v>B</v>
      </c>
      <c r="M41" s="19">
        <f t="shared" si="6"/>
        <v>81.25</v>
      </c>
      <c r="N41" s="19" t="str">
        <f t="shared" si="7"/>
        <v>B</v>
      </c>
      <c r="O41" s="35">
        <v>2</v>
      </c>
      <c r="P41" s="19" t="str">
        <f t="shared" si="8"/>
        <v>Memiliki keterampilan mengemukakan isi teks cerita wayang salam bentuk lisan maupun tulisan, namun perlu meningkatkan dalam pelafalan membaca teks panatacara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80</v>
      </c>
      <c r="V41" s="1">
        <v>79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19185</v>
      </c>
      <c r="C42" s="19" t="s">
        <v>183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 xml:space="preserve">Memiliki kemampuan mengidentifikasi unsur pembangun dalam cerita wayang </v>
      </c>
      <c r="K42" s="19">
        <f t="shared" si="4"/>
        <v>85.25</v>
      </c>
      <c r="L42" s="19" t="str">
        <f t="shared" si="5"/>
        <v>A</v>
      </c>
      <c r="M42" s="19">
        <f t="shared" si="6"/>
        <v>85.25</v>
      </c>
      <c r="N42" s="19" t="str">
        <f t="shared" si="7"/>
        <v>A</v>
      </c>
      <c r="O42" s="35">
        <v>1</v>
      </c>
      <c r="P42" s="19" t="str">
        <f t="shared" si="8"/>
        <v>Memiliki keterampilan melakukan kegiatan membaca teks aksara jawa,namun perlu peningkatan dalam menyajikan teks macapat pupuh Sinom dengan pemilhan kata yang benar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88</v>
      </c>
      <c r="V42" s="1">
        <v>81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19201</v>
      </c>
      <c r="C43" s="19" t="s">
        <v>184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 xml:space="preserve">Memiliki kemampuan mengidentifikasi unsur pembangun dalam cerita wayang </v>
      </c>
      <c r="K43" s="19">
        <f t="shared" si="4"/>
        <v>86</v>
      </c>
      <c r="L43" s="19" t="str">
        <f t="shared" si="5"/>
        <v>A</v>
      </c>
      <c r="M43" s="19">
        <f t="shared" si="6"/>
        <v>86</v>
      </c>
      <c r="N43" s="19" t="str">
        <f t="shared" si="7"/>
        <v>A</v>
      </c>
      <c r="O43" s="35">
        <v>1</v>
      </c>
      <c r="P43" s="19" t="str">
        <f t="shared" si="8"/>
        <v>Memiliki keterampilan melakukan kegiatan membaca teks aksara jawa,namun perlu peningkatan dalam menyajikan teks macapat pupuh Sinom dengan pemilhan kata yang benar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78</v>
      </c>
      <c r="V43" s="1">
        <v>75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>
        <v>86</v>
      </c>
      <c r="AI43" s="1">
        <v>86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19217</v>
      </c>
      <c r="C44" s="19" t="s">
        <v>185</v>
      </c>
      <c r="D44" s="18"/>
      <c r="E44" s="19">
        <f t="shared" si="0"/>
        <v>93</v>
      </c>
      <c r="F44" s="19" t="str">
        <f t="shared" si="1"/>
        <v>A</v>
      </c>
      <c r="G44" s="19">
        <f>IF((COUNTA(T12:AC12)&gt;0),(ROUND((AVERAGE(T44:AD44)),0)),"")</f>
        <v>93</v>
      </c>
      <c r="H44" s="19" t="str">
        <f t="shared" si="2"/>
        <v>A</v>
      </c>
      <c r="I44" s="35">
        <v>1</v>
      </c>
      <c r="J44" s="19" t="str">
        <f t="shared" si="3"/>
        <v xml:space="preserve">Memiliki kemampuan mengenali ciri-ciri teks deskripsi dan memiliki kemampuan mengidentifikasi struktur teks makanan tradisional jawa </v>
      </c>
      <c r="K44" s="19">
        <f t="shared" si="4"/>
        <v>87.25</v>
      </c>
      <c r="L44" s="19" t="str">
        <f t="shared" si="5"/>
        <v>A</v>
      </c>
      <c r="M44" s="19">
        <f t="shared" si="6"/>
        <v>87.25</v>
      </c>
      <c r="N44" s="19" t="str">
        <f t="shared" si="7"/>
        <v>A</v>
      </c>
      <c r="O44" s="35">
        <v>1</v>
      </c>
      <c r="P44" s="19" t="str">
        <f t="shared" si="8"/>
        <v>Memiliki keterampilan melakukan kegiatan membaca teks aksara jawa,namun perlu peningkatan dalam menyajikan teks macapat pupuh Sinom dengan pemilhan kata yang benar</v>
      </c>
      <c r="Q44" s="19" t="str">
        <f t="shared" si="9"/>
        <v>A</v>
      </c>
      <c r="R44" s="19" t="str">
        <f t="shared" si="10"/>
        <v>A</v>
      </c>
      <c r="S44" s="18"/>
      <c r="T44" s="1">
        <v>94</v>
      </c>
      <c r="U44" s="1">
        <v>95</v>
      </c>
      <c r="V44" s="1">
        <v>94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90</v>
      </c>
      <c r="AH44" s="1">
        <v>90</v>
      </c>
      <c r="AI44" s="1">
        <v>86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19233</v>
      </c>
      <c r="C45" s="19" t="s">
        <v>186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 xml:space="preserve">Memiliki kemampuan mengenali ciri-ciri teks deskripsi dan memiliki kemampuan mengidentifikasi struktur teks makanan tradisional jawa </v>
      </c>
      <c r="K45" s="19">
        <f t="shared" si="4"/>
        <v>87.5</v>
      </c>
      <c r="L45" s="19" t="str">
        <f t="shared" si="5"/>
        <v>A</v>
      </c>
      <c r="M45" s="19">
        <f t="shared" si="6"/>
        <v>87.5</v>
      </c>
      <c r="N45" s="19" t="str">
        <f t="shared" si="7"/>
        <v>A</v>
      </c>
      <c r="O45" s="35">
        <v>1</v>
      </c>
      <c r="P45" s="19" t="str">
        <f t="shared" si="8"/>
        <v>Memiliki keterampilan melakukan kegiatan membaca teks aksara jawa,namun perlu peningkatan dalam menyajikan teks macapat pupuh Sinom dengan pemilhan kata yang benar</v>
      </c>
      <c r="Q45" s="19" t="str">
        <f t="shared" si="9"/>
        <v>A</v>
      </c>
      <c r="R45" s="19" t="str">
        <f t="shared" si="10"/>
        <v>A</v>
      </c>
      <c r="S45" s="18"/>
      <c r="T45" s="1">
        <v>89</v>
      </c>
      <c r="U45" s="1">
        <v>85</v>
      </c>
      <c r="V45" s="1">
        <v>91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96</v>
      </c>
      <c r="AI45" s="1">
        <v>84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19249</v>
      </c>
      <c r="C46" s="19" t="s">
        <v>187</v>
      </c>
      <c r="D46" s="18"/>
      <c r="E46" s="19">
        <f t="shared" si="0"/>
        <v>93</v>
      </c>
      <c r="F46" s="19" t="str">
        <f t="shared" si="1"/>
        <v>A</v>
      </c>
      <c r="G46" s="19">
        <f>IF((COUNTA(T12:AC12)&gt;0),(ROUND((AVERAGE(T46:AD46)),0)),"")</f>
        <v>93</v>
      </c>
      <c r="H46" s="19" t="str">
        <f t="shared" si="2"/>
        <v>A</v>
      </c>
      <c r="I46" s="35">
        <v>1</v>
      </c>
      <c r="J46" s="19" t="str">
        <f t="shared" si="3"/>
        <v xml:space="preserve">Memiliki kemampuan mengenali ciri-ciri teks deskripsi dan memiliki kemampuan mengidentifikasi struktur teks makanan tradisional jawa </v>
      </c>
      <c r="K46" s="19">
        <f t="shared" si="4"/>
        <v>85.25</v>
      </c>
      <c r="L46" s="19" t="str">
        <f t="shared" si="5"/>
        <v>A</v>
      </c>
      <c r="M46" s="19">
        <f t="shared" si="6"/>
        <v>85.25</v>
      </c>
      <c r="N46" s="19" t="str">
        <f t="shared" si="7"/>
        <v>A</v>
      </c>
      <c r="O46" s="35">
        <v>1</v>
      </c>
      <c r="P46" s="19" t="str">
        <f t="shared" si="8"/>
        <v>Memiliki keterampilan melakukan kegiatan membaca teks aksara jawa,namun perlu peningkatan dalam menyajikan teks macapat pupuh Sinom dengan pemilhan kata yang benar</v>
      </c>
      <c r="Q46" s="19" t="str">
        <f t="shared" si="9"/>
        <v>A</v>
      </c>
      <c r="R46" s="19" t="str">
        <f t="shared" si="10"/>
        <v>A</v>
      </c>
      <c r="S46" s="18"/>
      <c r="T46" s="1">
        <v>95</v>
      </c>
      <c r="U46" s="1">
        <v>98</v>
      </c>
      <c r="V46" s="1">
        <v>95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86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19265</v>
      </c>
      <c r="C47" s="19" t="s">
        <v>188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 xml:space="preserve">Memiliki kemampuan mengidentifikasi unsur pembangun dalam cerita wayang </v>
      </c>
      <c r="K47" s="19">
        <f t="shared" si="4"/>
        <v>78</v>
      </c>
      <c r="L47" s="19" t="str">
        <f t="shared" si="5"/>
        <v>B</v>
      </c>
      <c r="M47" s="19">
        <f t="shared" si="6"/>
        <v>78</v>
      </c>
      <c r="N47" s="19" t="str">
        <f t="shared" si="7"/>
        <v>B</v>
      </c>
      <c r="O47" s="35">
        <v>2</v>
      </c>
      <c r="P47" s="19" t="str">
        <f t="shared" si="8"/>
        <v>Memiliki keterampilan mengemukakan isi teks cerita wayang salam bentuk lisan maupun tulisan, namun perlu meningkatkan dalam pelafalan membaca teks panatacara</v>
      </c>
      <c r="Q47" s="19" t="str">
        <f t="shared" si="9"/>
        <v>A</v>
      </c>
      <c r="R47" s="19" t="str">
        <f t="shared" si="10"/>
        <v>A</v>
      </c>
      <c r="S47" s="18"/>
      <c r="T47" s="1">
        <v>70</v>
      </c>
      <c r="U47" s="1">
        <v>87</v>
      </c>
      <c r="V47" s="1">
        <v>80</v>
      </c>
      <c r="W47" s="1">
        <v>70</v>
      </c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70</v>
      </c>
      <c r="AH47" s="1">
        <v>70</v>
      </c>
      <c r="AI47" s="1">
        <v>86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19281</v>
      </c>
      <c r="C48" s="19" t="s">
        <v>189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 xml:space="preserve">Memiliki kemampuan mengidentifikasi unsur pembangun dalam cerita wayang </v>
      </c>
      <c r="K48" s="19">
        <f t="shared" si="4"/>
        <v>79</v>
      </c>
      <c r="L48" s="19" t="str">
        <f t="shared" si="5"/>
        <v>B</v>
      </c>
      <c r="M48" s="19">
        <f t="shared" si="6"/>
        <v>79</v>
      </c>
      <c r="N48" s="19" t="str">
        <f t="shared" si="7"/>
        <v>B</v>
      </c>
      <c r="O48" s="35">
        <v>2</v>
      </c>
      <c r="P48" s="19" t="str">
        <f t="shared" si="8"/>
        <v>Memiliki keterampilan mengemukakan isi teks cerita wayang salam bentuk lisan maupun tulisan, namun perlu meningkatkan dalam pelafalan membaca teks panatacara</v>
      </c>
      <c r="Q48" s="19" t="str">
        <f t="shared" si="9"/>
        <v>A</v>
      </c>
      <c r="R48" s="19" t="str">
        <f t="shared" si="10"/>
        <v>A</v>
      </c>
      <c r="S48" s="18"/>
      <c r="T48" s="1">
        <v>74</v>
      </c>
      <c r="U48" s="1">
        <v>86</v>
      </c>
      <c r="V48" s="1">
        <v>80</v>
      </c>
      <c r="W48" s="1">
        <v>70</v>
      </c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>
        <v>70</v>
      </c>
      <c r="AH48" s="1">
        <v>70</v>
      </c>
      <c r="AI48" s="1">
        <v>86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2" activePane="bottomRight" state="frozen"/>
      <selection pane="topRight"/>
      <selection pane="bottomLeft"/>
      <selection pane="bottomRight" activeCell="O12" sqref="O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238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19297</v>
      </c>
      <c r="C11" s="19" t="s">
        <v>191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mengenali ciri-ciri teks deskripsi dan memiliki kemampuan mengidentifikasi struktur teks makanan tradisional jawa </v>
      </c>
      <c r="K11" s="19">
        <f t="shared" ref="K11:K50" si="4">IF((COUNTA(AF11:AN11)&gt;0),AVERAGE(AF11:AN11),"")</f>
        <v>87.5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melakukan kegiatan membaca teks aksara jawa,namun perlu peningkatan dalam menyajikan teks macapat pupuh Sinom dengan pemilhan kata yang benar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86</v>
      </c>
      <c r="U11" s="1">
        <v>93</v>
      </c>
      <c r="V11" s="1">
        <v>93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90</v>
      </c>
      <c r="AH11" s="1">
        <v>90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19329</v>
      </c>
      <c r="C12" s="19" t="s">
        <v>192</v>
      </c>
      <c r="D12" s="18"/>
      <c r="E12" s="19">
        <f t="shared" si="0"/>
        <v>91</v>
      </c>
      <c r="F12" s="19" t="str">
        <f t="shared" si="1"/>
        <v>A</v>
      </c>
      <c r="G12" s="19">
        <f>IF((COUNTA(T12:AC12)&gt;0),(ROUND((AVERAGE(T12:AD12)),0)),"")</f>
        <v>91</v>
      </c>
      <c r="H12" s="19" t="str">
        <f t="shared" si="2"/>
        <v>A</v>
      </c>
      <c r="I12" s="35">
        <v>1</v>
      </c>
      <c r="J12" s="19" t="str">
        <f t="shared" si="3"/>
        <v xml:space="preserve">Memiliki kemampuan mengenali ciri-ciri teks deskripsi dan memiliki kemampuan mengidentifikasi struktur teks makanan tradisional jawa </v>
      </c>
      <c r="K12" s="19">
        <f t="shared" si="4"/>
        <v>78.75</v>
      </c>
      <c r="L12" s="19" t="str">
        <f t="shared" si="5"/>
        <v>B</v>
      </c>
      <c r="M12" s="19">
        <f t="shared" si="6"/>
        <v>78.75</v>
      </c>
      <c r="N12" s="19" t="str">
        <f t="shared" si="7"/>
        <v>B</v>
      </c>
      <c r="O12" s="35">
        <v>2</v>
      </c>
      <c r="P12" s="19" t="str">
        <f t="shared" si="8"/>
        <v>Memiliki keterampilan mengemukakan isi teks cerita wayang salam bentuk lisan maupun tulisan, namun perlu meningkatkan dalam pelafalan membaca teks panatacara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90</v>
      </c>
      <c r="V12" s="1">
        <v>95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70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19345</v>
      </c>
      <c r="C13" s="19" t="s">
        <v>193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 xml:space="preserve">Memiliki kemampuan mengidentifikasi unsur pembangun dalam cerita wayang </v>
      </c>
      <c r="K13" s="19">
        <f t="shared" si="4"/>
        <v>83.25</v>
      </c>
      <c r="L13" s="19" t="str">
        <f t="shared" si="5"/>
        <v>B</v>
      </c>
      <c r="M13" s="19">
        <f t="shared" si="6"/>
        <v>83.25</v>
      </c>
      <c r="N13" s="19" t="str">
        <f t="shared" si="7"/>
        <v>B</v>
      </c>
      <c r="O13" s="35">
        <v>2</v>
      </c>
      <c r="P13" s="19" t="str">
        <f t="shared" si="8"/>
        <v>Memiliki keterampilan mengemukakan isi teks cerita wayang salam bentuk lisan maupun tulisan, namun perlu meningkatkan dalam pelafalan membaca teks panatacara</v>
      </c>
      <c r="Q13" s="19" t="str">
        <f t="shared" si="9"/>
        <v>A</v>
      </c>
      <c r="R13" s="19" t="str">
        <f t="shared" si="10"/>
        <v>A</v>
      </c>
      <c r="S13" s="18"/>
      <c r="T13" s="1">
        <v>82</v>
      </c>
      <c r="U13" s="1">
        <v>80</v>
      </c>
      <c r="V13" s="1">
        <v>92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80</v>
      </c>
      <c r="AH13" s="1">
        <v>86</v>
      </c>
      <c r="AI13" s="1">
        <v>84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270</v>
      </c>
      <c r="FJ13" s="39">
        <v>6041</v>
      </c>
      <c r="FK13" s="39">
        <v>6051</v>
      </c>
    </row>
    <row r="14" spans="1:167" x14ac:dyDescent="0.25">
      <c r="A14" s="19">
        <v>4</v>
      </c>
      <c r="B14" s="19">
        <v>19361</v>
      </c>
      <c r="C14" s="19" t="s">
        <v>194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 xml:space="preserve">Memiliki kemampuan mengenali ciri-ciri teks deskripsi dan memiliki kemampuan mengidentifikasi struktur teks makanan tradisional jawa </v>
      </c>
      <c r="K14" s="19">
        <f t="shared" si="4"/>
        <v>86.5</v>
      </c>
      <c r="L14" s="19" t="str">
        <f t="shared" si="5"/>
        <v>A</v>
      </c>
      <c r="M14" s="19">
        <f t="shared" si="6"/>
        <v>86.5</v>
      </c>
      <c r="N14" s="19" t="str">
        <f t="shared" si="7"/>
        <v>A</v>
      </c>
      <c r="O14" s="35">
        <v>1</v>
      </c>
      <c r="P14" s="19" t="str">
        <f t="shared" si="8"/>
        <v>Memiliki keterampilan melakukan kegiatan membaca teks aksara jawa,namun perlu peningkatan dalam menyajikan teks macapat pupuh Sinom dengan pemilhan kata yang benar</v>
      </c>
      <c r="Q14" s="19" t="str">
        <f t="shared" si="9"/>
        <v>A</v>
      </c>
      <c r="R14" s="19" t="str">
        <f t="shared" si="10"/>
        <v>A</v>
      </c>
      <c r="S14" s="18"/>
      <c r="T14" s="1">
        <v>82</v>
      </c>
      <c r="U14" s="1">
        <v>87</v>
      </c>
      <c r="V14" s="1">
        <v>94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86</v>
      </c>
      <c r="AH14" s="1">
        <v>84</v>
      </c>
      <c r="AI14" s="1">
        <v>86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19377</v>
      </c>
      <c r="C15" s="19" t="s">
        <v>195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 xml:space="preserve">Memiliki kemampuan mengenali ciri-ciri teks deskripsi dan memiliki kemampuan mengidentifikasi struktur teks makanan tradisional jawa </v>
      </c>
      <c r="K15" s="19">
        <f t="shared" si="4"/>
        <v>81.25</v>
      </c>
      <c r="L15" s="19" t="str">
        <f t="shared" si="5"/>
        <v>B</v>
      </c>
      <c r="M15" s="19">
        <f t="shared" si="6"/>
        <v>81.25</v>
      </c>
      <c r="N15" s="19" t="str">
        <f t="shared" si="7"/>
        <v>B</v>
      </c>
      <c r="O15" s="35">
        <v>2</v>
      </c>
      <c r="P15" s="19" t="str">
        <f t="shared" si="8"/>
        <v>Memiliki keterampilan mengemukakan isi teks cerita wayang salam bentuk lisan maupun tulisan, namun perlu meningkatkan dalam pelafalan membaca teks panatacara</v>
      </c>
      <c r="Q15" s="19" t="str">
        <f t="shared" si="9"/>
        <v>A</v>
      </c>
      <c r="R15" s="19" t="str">
        <f t="shared" si="10"/>
        <v>A</v>
      </c>
      <c r="S15" s="18"/>
      <c r="T15" s="1">
        <v>94</v>
      </c>
      <c r="U15" s="1">
        <v>90</v>
      </c>
      <c r="V15" s="1">
        <v>78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>
        <v>76</v>
      </c>
      <c r="AI15" s="1">
        <v>82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271</v>
      </c>
      <c r="FJ15" s="39">
        <v>6042</v>
      </c>
      <c r="FK15" s="39">
        <v>6052</v>
      </c>
    </row>
    <row r="16" spans="1:167" x14ac:dyDescent="0.25">
      <c r="A16" s="19">
        <v>6</v>
      </c>
      <c r="B16" s="19">
        <v>19393</v>
      </c>
      <c r="C16" s="19" t="s">
        <v>196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 xml:space="preserve">Memiliki kemampuan mengidentifikasi unsur pembangun dalam cerita wayang </v>
      </c>
      <c r="K16" s="19">
        <f t="shared" si="4"/>
        <v>84.25</v>
      </c>
      <c r="L16" s="19" t="str">
        <f t="shared" si="5"/>
        <v>A</v>
      </c>
      <c r="M16" s="19">
        <f t="shared" si="6"/>
        <v>84.25</v>
      </c>
      <c r="N16" s="19" t="str">
        <f t="shared" si="7"/>
        <v>A</v>
      </c>
      <c r="O16" s="35">
        <v>1</v>
      </c>
      <c r="P16" s="19" t="str">
        <f t="shared" si="8"/>
        <v>Memiliki keterampilan melakukan kegiatan membaca teks aksara jawa,namun perlu peningkatan dalam menyajikan teks macapat pupuh Sinom dengan pemilhan kata yang benar</v>
      </c>
      <c r="Q16" s="19" t="str">
        <f t="shared" si="9"/>
        <v>A</v>
      </c>
      <c r="R16" s="19" t="str">
        <f t="shared" si="10"/>
        <v>A</v>
      </c>
      <c r="S16" s="18"/>
      <c r="T16" s="1">
        <v>70</v>
      </c>
      <c r="U16" s="1">
        <v>84</v>
      </c>
      <c r="V16" s="1">
        <v>68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76</v>
      </c>
      <c r="AH16" s="1">
        <v>88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19409</v>
      </c>
      <c r="C17" s="19" t="s">
        <v>197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1</v>
      </c>
      <c r="J17" s="19" t="str">
        <f t="shared" si="3"/>
        <v xml:space="preserve">Memiliki kemampuan mengenali ciri-ciri teks deskripsi dan memiliki kemampuan mengidentifikasi struktur teks makanan tradisional jawa 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>Memiliki keterampilan mengemukakan isi teks cerita wayang salam bentuk lisan maupun tulisan, namun perlu meningkatkan dalam pelafalan membaca teks panatacara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87</v>
      </c>
      <c r="V17" s="1">
        <v>94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88</v>
      </c>
      <c r="AH17" s="1">
        <v>76</v>
      </c>
      <c r="AI17" s="1">
        <v>76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268</v>
      </c>
      <c r="FI17" s="41" t="s">
        <v>272</v>
      </c>
      <c r="FJ17" s="39">
        <v>6043</v>
      </c>
      <c r="FK17" s="39">
        <v>6053</v>
      </c>
    </row>
    <row r="18" spans="1:167" x14ac:dyDescent="0.25">
      <c r="A18" s="19">
        <v>8</v>
      </c>
      <c r="B18" s="19">
        <v>19425</v>
      </c>
      <c r="C18" s="19" t="s">
        <v>198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90</v>
      </c>
      <c r="H18" s="19" t="str">
        <f t="shared" si="2"/>
        <v>A</v>
      </c>
      <c r="I18" s="35">
        <v>1</v>
      </c>
      <c r="J18" s="19" t="str">
        <f t="shared" si="3"/>
        <v xml:space="preserve">Memiliki kemampuan mengenali ciri-ciri teks deskripsi dan memiliki kemampuan mengidentifikasi struktur teks makanan tradisional jawa </v>
      </c>
      <c r="K18" s="19">
        <f t="shared" si="4"/>
        <v>84.25</v>
      </c>
      <c r="L18" s="19" t="str">
        <f t="shared" si="5"/>
        <v>A</v>
      </c>
      <c r="M18" s="19">
        <f t="shared" si="6"/>
        <v>84.25</v>
      </c>
      <c r="N18" s="19" t="str">
        <f t="shared" si="7"/>
        <v>A</v>
      </c>
      <c r="O18" s="35">
        <v>1</v>
      </c>
      <c r="P18" s="19" t="str">
        <f t="shared" si="8"/>
        <v>Memiliki keterampilan melakukan kegiatan membaca teks aksara jawa,namun perlu peningkatan dalam menyajikan teks macapat pupuh Sinom dengan pemilhan kata yang benar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87</v>
      </c>
      <c r="V18" s="1">
        <v>94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76</v>
      </c>
      <c r="AH18" s="1">
        <v>85</v>
      </c>
      <c r="AI18" s="1">
        <v>86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19441</v>
      </c>
      <c r="C19" s="19" t="s">
        <v>199</v>
      </c>
      <c r="D19" s="18"/>
      <c r="E19" s="19">
        <f t="shared" si="0"/>
        <v>91</v>
      </c>
      <c r="F19" s="19" t="str">
        <f t="shared" si="1"/>
        <v>A</v>
      </c>
      <c r="G19" s="19">
        <f>IF((COUNTA(T12:AC12)&gt;0),(ROUND((AVERAGE(T19:AD19)),0)),"")</f>
        <v>91</v>
      </c>
      <c r="H19" s="19" t="str">
        <f t="shared" si="2"/>
        <v>A</v>
      </c>
      <c r="I19" s="35">
        <v>1</v>
      </c>
      <c r="J19" s="19" t="str">
        <f t="shared" si="3"/>
        <v xml:space="preserve">Memiliki kemampuan mengenali ciri-ciri teks deskripsi dan memiliki kemampuan mengidentifikasi struktur teks makanan tradisional jawa </v>
      </c>
      <c r="K19" s="19">
        <f t="shared" si="4"/>
        <v>86.25</v>
      </c>
      <c r="L19" s="19" t="str">
        <f t="shared" si="5"/>
        <v>A</v>
      </c>
      <c r="M19" s="19">
        <f t="shared" si="6"/>
        <v>86.25</v>
      </c>
      <c r="N19" s="19" t="str">
        <f t="shared" si="7"/>
        <v>A</v>
      </c>
      <c r="O19" s="35">
        <v>1</v>
      </c>
      <c r="P19" s="19" t="str">
        <f t="shared" si="8"/>
        <v>Memiliki keterampilan melakukan kegiatan membaca teks aksara jawa,namun perlu peningkatan dalam menyajikan teks macapat pupuh Sinom dengan pemilhan kata yang benar</v>
      </c>
      <c r="Q19" s="19" t="str">
        <f t="shared" si="9"/>
        <v>A</v>
      </c>
      <c r="R19" s="19" t="str">
        <f t="shared" si="10"/>
        <v>A</v>
      </c>
      <c r="S19" s="18"/>
      <c r="T19" s="1">
        <v>92</v>
      </c>
      <c r="U19" s="1">
        <v>87</v>
      </c>
      <c r="V19" s="1">
        <v>100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85</v>
      </c>
      <c r="AH19" s="1">
        <v>86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269</v>
      </c>
      <c r="FI19" s="41" t="s">
        <v>273</v>
      </c>
      <c r="FJ19" s="39">
        <v>6044</v>
      </c>
      <c r="FK19" s="39">
        <v>6054</v>
      </c>
    </row>
    <row r="20" spans="1:167" x14ac:dyDescent="0.25">
      <c r="A20" s="19">
        <v>10</v>
      </c>
      <c r="B20" s="19">
        <v>19457</v>
      </c>
      <c r="C20" s="19" t="s">
        <v>200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 xml:space="preserve">Memiliki kemampuan mengidentifikasi unsur pembangun dalam cerita wayang </v>
      </c>
      <c r="K20" s="19">
        <f t="shared" si="4"/>
        <v>83.5</v>
      </c>
      <c r="L20" s="19" t="str">
        <f t="shared" si="5"/>
        <v>B</v>
      </c>
      <c r="M20" s="19">
        <f t="shared" si="6"/>
        <v>83.5</v>
      </c>
      <c r="N20" s="19" t="str">
        <f t="shared" si="7"/>
        <v>B</v>
      </c>
      <c r="O20" s="35">
        <v>2</v>
      </c>
      <c r="P20" s="19" t="str">
        <f t="shared" si="8"/>
        <v>Memiliki keterampilan mengemukakan isi teks cerita wayang salam bentuk lisan maupun tulisan, namun perlu meningkatkan dalam pelafalan membaca teks panatacara</v>
      </c>
      <c r="Q20" s="19" t="str">
        <f t="shared" si="9"/>
        <v>A</v>
      </c>
      <c r="R20" s="19" t="str">
        <f t="shared" si="10"/>
        <v>A</v>
      </c>
      <c r="S20" s="18"/>
      <c r="T20" s="1">
        <v>76</v>
      </c>
      <c r="U20" s="1">
        <v>87</v>
      </c>
      <c r="V20" s="1">
        <v>89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86</v>
      </c>
      <c r="AH20" s="1">
        <v>79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19473</v>
      </c>
      <c r="C21" s="19" t="s">
        <v>201</v>
      </c>
      <c r="D21" s="18"/>
      <c r="E21" s="19">
        <f t="shared" si="0"/>
        <v>92</v>
      </c>
      <c r="F21" s="19" t="str">
        <f t="shared" si="1"/>
        <v>A</v>
      </c>
      <c r="G21" s="19">
        <f>IF((COUNTA(T12:AC12)&gt;0),(ROUND((AVERAGE(T21:AD21)),0)),"")</f>
        <v>92</v>
      </c>
      <c r="H21" s="19" t="str">
        <f t="shared" si="2"/>
        <v>A</v>
      </c>
      <c r="I21" s="35">
        <v>1</v>
      </c>
      <c r="J21" s="19" t="str">
        <f t="shared" si="3"/>
        <v xml:space="preserve">Memiliki kemampuan mengenali ciri-ciri teks deskripsi dan memiliki kemampuan mengidentifikasi struktur teks makanan tradisional jawa 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2</v>
      </c>
      <c r="P21" s="19" t="str">
        <f t="shared" si="8"/>
        <v>Memiliki keterampilan mengemukakan isi teks cerita wayang salam bentuk lisan maupun tulisan, namun perlu meningkatkan dalam pelafalan membaca teks panatacara</v>
      </c>
      <c r="Q21" s="19" t="str">
        <f t="shared" si="9"/>
        <v>A</v>
      </c>
      <c r="R21" s="19" t="str">
        <f t="shared" si="10"/>
        <v>A</v>
      </c>
      <c r="S21" s="18"/>
      <c r="T21" s="1">
        <v>95</v>
      </c>
      <c r="U21" s="1">
        <v>95</v>
      </c>
      <c r="V21" s="1">
        <v>89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79</v>
      </c>
      <c r="AH21" s="1">
        <v>87</v>
      </c>
      <c r="AI21" s="1">
        <v>86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6045</v>
      </c>
      <c r="FK21" s="39">
        <v>6055</v>
      </c>
    </row>
    <row r="22" spans="1:167" x14ac:dyDescent="0.25">
      <c r="A22" s="19">
        <v>12</v>
      </c>
      <c r="B22" s="19">
        <v>19489</v>
      </c>
      <c r="C22" s="19" t="s">
        <v>202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 xml:space="preserve">Memiliki kemampuan mengenali ciri-ciri teks deskripsi dan memiliki kemampuan mengidentifikasi struktur teks makanan tradisional jawa </v>
      </c>
      <c r="K22" s="19">
        <f t="shared" si="4"/>
        <v>85.75</v>
      </c>
      <c r="L22" s="19" t="str">
        <f t="shared" si="5"/>
        <v>A</v>
      </c>
      <c r="M22" s="19">
        <f t="shared" si="6"/>
        <v>85.75</v>
      </c>
      <c r="N22" s="19" t="str">
        <f t="shared" si="7"/>
        <v>A</v>
      </c>
      <c r="O22" s="35">
        <v>1</v>
      </c>
      <c r="P22" s="19" t="str">
        <f t="shared" si="8"/>
        <v>Memiliki keterampilan melakukan kegiatan membaca teks aksara jawa,namun perlu peningkatan dalam menyajikan teks macapat pupuh Sinom dengan pemilhan kata yang benar</v>
      </c>
      <c r="Q22" s="19" t="str">
        <f t="shared" si="9"/>
        <v>A</v>
      </c>
      <c r="R22" s="19" t="str">
        <f t="shared" si="10"/>
        <v>A</v>
      </c>
      <c r="S22" s="18"/>
      <c r="T22" s="1">
        <v>85</v>
      </c>
      <c r="U22" s="1">
        <v>80</v>
      </c>
      <c r="V22" s="1">
        <v>93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87</v>
      </c>
      <c r="AH22" s="1">
        <v>88</v>
      </c>
      <c r="AI22" s="1">
        <v>86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19505</v>
      </c>
      <c r="C23" s="19" t="s">
        <v>203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75</v>
      </c>
      <c r="H23" s="19" t="str">
        <f t="shared" si="2"/>
        <v>C</v>
      </c>
      <c r="I23" s="35">
        <v>3</v>
      </c>
      <c r="J23" s="19" t="str">
        <f t="shared" si="3"/>
        <v>Memiliki kemampuan mengenali angka jawa dan medintefikasi kaidah penulisan angka jawa</v>
      </c>
      <c r="K23" s="19">
        <f t="shared" si="4"/>
        <v>83.25</v>
      </c>
      <c r="L23" s="19" t="str">
        <f t="shared" si="5"/>
        <v>B</v>
      </c>
      <c r="M23" s="19">
        <f t="shared" si="6"/>
        <v>83.25</v>
      </c>
      <c r="N23" s="19" t="str">
        <f t="shared" si="7"/>
        <v>B</v>
      </c>
      <c r="O23" s="35">
        <v>2</v>
      </c>
      <c r="P23" s="19" t="str">
        <f t="shared" si="8"/>
        <v>Memiliki keterampilan mengemukakan isi teks cerita wayang salam bentuk lisan maupun tulisan, namun perlu meningkatkan dalam pelafalan membaca teks panatacara</v>
      </c>
      <c r="Q23" s="19" t="str">
        <f t="shared" si="9"/>
        <v>A</v>
      </c>
      <c r="R23" s="19" t="str">
        <f t="shared" si="10"/>
        <v>A</v>
      </c>
      <c r="S23" s="18"/>
      <c r="T23" s="1">
        <v>70</v>
      </c>
      <c r="U23" s="1">
        <v>70</v>
      </c>
      <c r="V23" s="1">
        <v>85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88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6046</v>
      </c>
      <c r="FK23" s="39">
        <v>6056</v>
      </c>
    </row>
    <row r="24" spans="1:167" x14ac:dyDescent="0.25">
      <c r="A24" s="19">
        <v>14</v>
      </c>
      <c r="B24" s="19">
        <v>19521</v>
      </c>
      <c r="C24" s="19" t="s">
        <v>204</v>
      </c>
      <c r="D24" s="18"/>
      <c r="E24" s="19">
        <f t="shared" si="0"/>
        <v>92</v>
      </c>
      <c r="F24" s="19" t="str">
        <f t="shared" si="1"/>
        <v>A</v>
      </c>
      <c r="G24" s="19">
        <f>IF((COUNTA(T12:AC12)&gt;0),(ROUND((AVERAGE(T24:AD24)),0)),"")</f>
        <v>92</v>
      </c>
      <c r="H24" s="19" t="str">
        <f t="shared" si="2"/>
        <v>A</v>
      </c>
      <c r="I24" s="35">
        <v>1</v>
      </c>
      <c r="J24" s="19" t="str">
        <f t="shared" si="3"/>
        <v xml:space="preserve">Memiliki kemampuan mengenali ciri-ciri teks deskripsi dan memiliki kemampuan mengidentifikasi struktur teks makanan tradisional jawa </v>
      </c>
      <c r="K24" s="19">
        <f t="shared" si="4"/>
        <v>83.25</v>
      </c>
      <c r="L24" s="19" t="str">
        <f t="shared" si="5"/>
        <v>B</v>
      </c>
      <c r="M24" s="19">
        <f t="shared" si="6"/>
        <v>83.25</v>
      </c>
      <c r="N24" s="19" t="str">
        <f t="shared" si="7"/>
        <v>B</v>
      </c>
      <c r="O24" s="35">
        <v>2</v>
      </c>
      <c r="P24" s="19" t="str">
        <f t="shared" si="8"/>
        <v>Memiliki keterampilan mengemukakan isi teks cerita wayang salam bentuk lisan maupun tulisan, namun perlu meningkatkan dalam pelafalan membaca teks panatacara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95</v>
      </c>
      <c r="V24" s="1">
        <v>98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80</v>
      </c>
      <c r="AH24" s="1">
        <v>86</v>
      </c>
      <c r="AI24" s="1">
        <v>84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19537</v>
      </c>
      <c r="C25" s="19" t="s">
        <v>205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90</v>
      </c>
      <c r="H25" s="19" t="str">
        <f t="shared" si="2"/>
        <v>A</v>
      </c>
      <c r="I25" s="35">
        <v>1</v>
      </c>
      <c r="J25" s="19" t="str">
        <f t="shared" si="3"/>
        <v xml:space="preserve">Memiliki kemampuan mengenali ciri-ciri teks deskripsi dan memiliki kemampuan mengidentifikasi struktur teks makanan tradisional jawa </v>
      </c>
      <c r="K25" s="19">
        <f t="shared" si="4"/>
        <v>87.5</v>
      </c>
      <c r="L25" s="19" t="str">
        <f t="shared" si="5"/>
        <v>A</v>
      </c>
      <c r="M25" s="19">
        <f t="shared" si="6"/>
        <v>87.5</v>
      </c>
      <c r="N25" s="19" t="str">
        <f t="shared" si="7"/>
        <v>A</v>
      </c>
      <c r="O25" s="35">
        <v>1</v>
      </c>
      <c r="P25" s="19" t="str">
        <f t="shared" si="8"/>
        <v>Memiliki keterampilan melakukan kegiatan membaca teks aksara jawa,namun perlu peningkatan dalam menyajikan teks macapat pupuh Sinom dengan pemilhan kata yang benar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93</v>
      </c>
      <c r="V25" s="1">
        <v>92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86</v>
      </c>
      <c r="AH25" s="1">
        <v>90</v>
      </c>
      <c r="AI25" s="1">
        <v>86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6047</v>
      </c>
      <c r="FK25" s="39">
        <v>6057</v>
      </c>
    </row>
    <row r="26" spans="1:167" x14ac:dyDescent="0.25">
      <c r="A26" s="19">
        <v>16</v>
      </c>
      <c r="B26" s="19">
        <v>19553</v>
      </c>
      <c r="C26" s="19" t="s">
        <v>206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 xml:space="preserve">Memiliki kemampuan mengidentifikasi unsur pembangun dalam cerita wayang 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keterampilan melakukan kegiatan membaca teks aksara jawa,namun perlu peningkatan dalam menyajikan teks macapat pupuh Sinom dengan pemilhan kata yang benar</v>
      </c>
      <c r="Q26" s="19" t="str">
        <f t="shared" si="9"/>
        <v>A</v>
      </c>
      <c r="R26" s="19" t="str">
        <f t="shared" si="10"/>
        <v>A</v>
      </c>
      <c r="S26" s="18"/>
      <c r="T26" s="1">
        <v>74</v>
      </c>
      <c r="U26" s="1">
        <v>75</v>
      </c>
      <c r="V26" s="1">
        <v>91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90</v>
      </c>
      <c r="AH26" s="1">
        <v>86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19569</v>
      </c>
      <c r="C27" s="19" t="s">
        <v>207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 xml:space="preserve">Memiliki kemampuan mengenali ciri-ciri teks deskripsi dan memiliki kemampuan mengidentifikasi struktur teks makanan tradisional jawa 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keterampilan melakukan kegiatan membaca teks aksara jawa,namun perlu peningkatan dalam menyajikan teks macapat pupuh Sinom dengan pemilhan kata yang benar</v>
      </c>
      <c r="Q27" s="19" t="str">
        <f t="shared" si="9"/>
        <v>A</v>
      </c>
      <c r="R27" s="19" t="str">
        <f t="shared" si="10"/>
        <v>A</v>
      </c>
      <c r="S27" s="18"/>
      <c r="T27" s="1">
        <v>86</v>
      </c>
      <c r="U27" s="1">
        <v>89</v>
      </c>
      <c r="V27" s="1">
        <v>89</v>
      </c>
      <c r="W27" s="1">
        <v>91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6048</v>
      </c>
      <c r="FK27" s="39">
        <v>6058</v>
      </c>
    </row>
    <row r="28" spans="1:167" x14ac:dyDescent="0.25">
      <c r="A28" s="19">
        <v>18</v>
      </c>
      <c r="B28" s="19">
        <v>19585</v>
      </c>
      <c r="C28" s="19" t="s">
        <v>208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 xml:space="preserve">Memiliki kemampuan mengidentifikasi unsur pembangun dalam cerita wayang </v>
      </c>
      <c r="K28" s="19">
        <f t="shared" si="4"/>
        <v>84.5</v>
      </c>
      <c r="L28" s="19" t="str">
        <f t="shared" si="5"/>
        <v>A</v>
      </c>
      <c r="M28" s="19">
        <f t="shared" si="6"/>
        <v>84.5</v>
      </c>
      <c r="N28" s="19" t="str">
        <f t="shared" si="7"/>
        <v>A</v>
      </c>
      <c r="O28" s="35">
        <v>1</v>
      </c>
      <c r="P28" s="19" t="str">
        <f t="shared" si="8"/>
        <v>Memiliki keterampilan melakukan kegiatan membaca teks aksara jawa,namun perlu peningkatan dalam menyajikan teks macapat pupuh Sinom dengan pemilhan kata yang benar</v>
      </c>
      <c r="Q28" s="19" t="str">
        <f t="shared" si="9"/>
        <v>A</v>
      </c>
      <c r="R28" s="19" t="str">
        <f t="shared" si="10"/>
        <v>A</v>
      </c>
      <c r="S28" s="18"/>
      <c r="T28" s="1">
        <v>69</v>
      </c>
      <c r="U28" s="1">
        <v>57</v>
      </c>
      <c r="V28" s="1">
        <v>94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93</v>
      </c>
      <c r="AG28" s="1">
        <v>85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19601</v>
      </c>
      <c r="C29" s="19" t="s">
        <v>209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 xml:space="preserve">Memiliki kemampuan mengenali ciri-ciri teks deskripsi dan memiliki kemampuan mengidentifikasi struktur teks makanan tradisional jawa 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2</v>
      </c>
      <c r="P29" s="19" t="str">
        <f t="shared" si="8"/>
        <v>Memiliki keterampilan mengemukakan isi teks cerita wayang salam bentuk lisan maupun tulisan, namun perlu meningkatkan dalam pelafalan membaca teks panatacara</v>
      </c>
      <c r="Q29" s="19" t="str">
        <f t="shared" si="9"/>
        <v>A</v>
      </c>
      <c r="R29" s="19" t="str">
        <f t="shared" si="10"/>
        <v>A</v>
      </c>
      <c r="S29" s="18"/>
      <c r="T29" s="1">
        <v>76</v>
      </c>
      <c r="U29" s="1">
        <v>91</v>
      </c>
      <c r="V29" s="1">
        <v>93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>
        <v>86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6049</v>
      </c>
      <c r="FK29" s="39">
        <v>6059</v>
      </c>
    </row>
    <row r="30" spans="1:167" x14ac:dyDescent="0.25">
      <c r="A30" s="19">
        <v>20</v>
      </c>
      <c r="B30" s="19">
        <v>19617</v>
      </c>
      <c r="C30" s="19" t="s">
        <v>210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 xml:space="preserve">Memiliki kemampuan mengenali ciri-ciri teks deskripsi dan memiliki kemampuan mengidentifikasi struktur teks makanan tradisional jawa </v>
      </c>
      <c r="K30" s="19">
        <f t="shared" si="4"/>
        <v>86</v>
      </c>
      <c r="L30" s="19" t="str">
        <f t="shared" si="5"/>
        <v>A</v>
      </c>
      <c r="M30" s="19">
        <f t="shared" si="6"/>
        <v>86</v>
      </c>
      <c r="N30" s="19" t="str">
        <f t="shared" si="7"/>
        <v>A</v>
      </c>
      <c r="O30" s="35">
        <v>1</v>
      </c>
      <c r="P30" s="19" t="str">
        <f t="shared" si="8"/>
        <v>Memiliki keterampilan melakukan kegiatan membaca teks aksara jawa,namun perlu peningkatan dalam menyajikan teks macapat pupuh Sinom dengan pemilhan kata yang benar</v>
      </c>
      <c r="Q30" s="19" t="str">
        <f t="shared" si="9"/>
        <v>A</v>
      </c>
      <c r="R30" s="19" t="str">
        <f t="shared" si="10"/>
        <v>A</v>
      </c>
      <c r="S30" s="18"/>
      <c r="T30" s="1">
        <v>86</v>
      </c>
      <c r="U30" s="1">
        <v>81</v>
      </c>
      <c r="V30" s="1">
        <v>93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85</v>
      </c>
      <c r="AH30" s="1">
        <v>86</v>
      </c>
      <c r="AI30" s="1">
        <v>84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19633</v>
      </c>
      <c r="C31" s="19" t="s">
        <v>211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 xml:space="preserve">Memiliki kemampuan mengenali ciri-ciri teks deskripsi dan memiliki kemampuan mengidentifikasi struktur teks makanan tradisional jawa </v>
      </c>
      <c r="K31" s="19">
        <f t="shared" si="4"/>
        <v>84.75</v>
      </c>
      <c r="L31" s="19" t="str">
        <f t="shared" si="5"/>
        <v>A</v>
      </c>
      <c r="M31" s="19">
        <f t="shared" si="6"/>
        <v>84.75</v>
      </c>
      <c r="N31" s="19" t="str">
        <f t="shared" si="7"/>
        <v>A</v>
      </c>
      <c r="O31" s="35">
        <v>1</v>
      </c>
      <c r="P31" s="19" t="str">
        <f t="shared" si="8"/>
        <v>Memiliki keterampilan melakukan kegiatan membaca teks aksara jawa,namun perlu peningkatan dalam menyajikan teks macapat pupuh Sinom dengan pemilhan kata yang benar</v>
      </c>
      <c r="Q31" s="19" t="str">
        <f t="shared" si="9"/>
        <v>A</v>
      </c>
      <c r="R31" s="19" t="str">
        <f t="shared" si="10"/>
        <v>A</v>
      </c>
      <c r="S31" s="18"/>
      <c r="T31" s="1">
        <v>86</v>
      </c>
      <c r="U31" s="1">
        <v>88</v>
      </c>
      <c r="V31" s="1">
        <v>88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86</v>
      </c>
      <c r="AH31" s="1">
        <v>83</v>
      </c>
      <c r="AI31" s="1">
        <v>88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6050</v>
      </c>
      <c r="FK31" s="39">
        <v>6060</v>
      </c>
    </row>
    <row r="32" spans="1:167" x14ac:dyDescent="0.25">
      <c r="A32" s="19">
        <v>22</v>
      </c>
      <c r="B32" s="19">
        <v>19649</v>
      </c>
      <c r="C32" s="19" t="s">
        <v>212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 xml:space="preserve">Memiliki kemampuan mengenali ciri-ciri teks deskripsi dan memiliki kemampuan mengidentifikasi struktur teks makanan tradisional jawa 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1</v>
      </c>
      <c r="P32" s="19" t="str">
        <f t="shared" si="8"/>
        <v>Memiliki keterampilan melakukan kegiatan membaca teks aksara jawa,namun perlu peningkatan dalam menyajikan teks macapat pupuh Sinom dengan pemilhan kata yang benar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95</v>
      </c>
      <c r="V32" s="1">
        <v>79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83</v>
      </c>
      <c r="AH32" s="1">
        <v>80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19665</v>
      </c>
      <c r="C33" s="19" t="s">
        <v>213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 xml:space="preserve">Memiliki kemampuan mengidentifikasi unsur pembangun dalam cerita wayang </v>
      </c>
      <c r="K33" s="19">
        <f t="shared" si="4"/>
        <v>82.75</v>
      </c>
      <c r="L33" s="19" t="str">
        <f t="shared" si="5"/>
        <v>B</v>
      </c>
      <c r="M33" s="19">
        <f t="shared" si="6"/>
        <v>82.75</v>
      </c>
      <c r="N33" s="19" t="str">
        <f t="shared" si="7"/>
        <v>B</v>
      </c>
      <c r="O33" s="35">
        <v>2</v>
      </c>
      <c r="P33" s="19" t="str">
        <f t="shared" si="8"/>
        <v>Memiliki keterampilan mengemukakan isi teks cerita wayang salam bentuk lisan maupun tulisan, namun perlu meningkatkan dalam pelafalan membaca teks panatacara</v>
      </c>
      <c r="Q33" s="19" t="str">
        <f t="shared" si="9"/>
        <v>A</v>
      </c>
      <c r="R33" s="19" t="str">
        <f t="shared" si="10"/>
        <v>A</v>
      </c>
      <c r="S33" s="18"/>
      <c r="T33" s="1">
        <v>82</v>
      </c>
      <c r="U33" s="1">
        <v>72</v>
      </c>
      <c r="V33" s="1">
        <v>89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80</v>
      </c>
      <c r="AH33" s="1">
        <v>86</v>
      </c>
      <c r="AI33" s="1">
        <v>84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19681</v>
      </c>
      <c r="C34" s="19" t="s">
        <v>214</v>
      </c>
      <c r="D34" s="18"/>
      <c r="E34" s="19">
        <f t="shared" si="0"/>
        <v>89</v>
      </c>
      <c r="F34" s="19" t="str">
        <f t="shared" si="1"/>
        <v>A</v>
      </c>
      <c r="G34" s="19">
        <f>IF((COUNTA(T12:AC12)&gt;0),(ROUND((AVERAGE(T34:AD34)),0)),"")</f>
        <v>89</v>
      </c>
      <c r="H34" s="19" t="str">
        <f t="shared" si="2"/>
        <v>A</v>
      </c>
      <c r="I34" s="35">
        <v>1</v>
      </c>
      <c r="J34" s="19" t="str">
        <f t="shared" si="3"/>
        <v xml:space="preserve">Memiliki kemampuan mengenali ciri-ciri teks deskripsi dan memiliki kemampuan mengidentifikasi struktur teks makanan tradisional jawa </v>
      </c>
      <c r="K34" s="19">
        <f t="shared" si="4"/>
        <v>85.5</v>
      </c>
      <c r="L34" s="19" t="str">
        <f t="shared" si="5"/>
        <v>A</v>
      </c>
      <c r="M34" s="19">
        <f t="shared" si="6"/>
        <v>85.5</v>
      </c>
      <c r="N34" s="19" t="str">
        <f t="shared" si="7"/>
        <v>A</v>
      </c>
      <c r="O34" s="35">
        <v>1</v>
      </c>
      <c r="P34" s="19" t="str">
        <f t="shared" si="8"/>
        <v>Memiliki keterampilan melakukan kegiatan membaca teks aksara jawa,namun perlu peningkatan dalam menyajikan teks macapat pupuh Sinom dengan pemilhan kata yang benar</v>
      </c>
      <c r="Q34" s="19" t="str">
        <f t="shared" si="9"/>
        <v>A</v>
      </c>
      <c r="R34" s="19" t="str">
        <f t="shared" si="10"/>
        <v>A</v>
      </c>
      <c r="S34" s="18"/>
      <c r="T34" s="1">
        <v>95</v>
      </c>
      <c r="U34" s="1">
        <v>89</v>
      </c>
      <c r="V34" s="1">
        <v>88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86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19697</v>
      </c>
      <c r="C35" s="19" t="s">
        <v>215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 xml:space="preserve">Memiliki kemampuan mengidentifikasi unsur pembangun dalam cerita wayang </v>
      </c>
      <c r="K35" s="19">
        <f t="shared" si="4"/>
        <v>85.5</v>
      </c>
      <c r="L35" s="19" t="str">
        <f t="shared" si="5"/>
        <v>A</v>
      </c>
      <c r="M35" s="19">
        <f t="shared" si="6"/>
        <v>85.5</v>
      </c>
      <c r="N35" s="19" t="str">
        <f t="shared" si="7"/>
        <v>A</v>
      </c>
      <c r="O35" s="35">
        <v>1</v>
      </c>
      <c r="P35" s="19" t="str">
        <f t="shared" si="8"/>
        <v>Memiliki keterampilan melakukan kegiatan membaca teks aksara jawa,namun perlu peningkatan dalam menyajikan teks macapat pupuh Sinom dengan pemilhan kata yang benar</v>
      </c>
      <c r="Q35" s="19" t="str">
        <f t="shared" si="9"/>
        <v>A</v>
      </c>
      <c r="R35" s="19" t="str">
        <f t="shared" si="10"/>
        <v>A</v>
      </c>
      <c r="S35" s="18"/>
      <c r="T35" s="1">
        <v>63</v>
      </c>
      <c r="U35" s="1">
        <v>95</v>
      </c>
      <c r="V35" s="1">
        <v>89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86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19713</v>
      </c>
      <c r="C36" s="19" t="s">
        <v>216</v>
      </c>
      <c r="D36" s="18"/>
      <c r="E36" s="19">
        <f t="shared" si="0"/>
        <v>91</v>
      </c>
      <c r="F36" s="19" t="str">
        <f t="shared" si="1"/>
        <v>A</v>
      </c>
      <c r="G36" s="19">
        <f>IF((COUNTA(T12:AC12)&gt;0),(ROUND((AVERAGE(T36:AD36)),0)),"")</f>
        <v>91</v>
      </c>
      <c r="H36" s="19" t="str">
        <f t="shared" si="2"/>
        <v>A</v>
      </c>
      <c r="I36" s="35">
        <v>1</v>
      </c>
      <c r="J36" s="19" t="str">
        <f t="shared" si="3"/>
        <v xml:space="preserve">Memiliki kemampuan mengenali ciri-ciri teks deskripsi dan memiliki kemampuan mengidentifikasi struktur teks makanan tradisional jawa </v>
      </c>
      <c r="K36" s="19">
        <f t="shared" si="4"/>
        <v>84.25</v>
      </c>
      <c r="L36" s="19" t="str">
        <f t="shared" si="5"/>
        <v>A</v>
      </c>
      <c r="M36" s="19">
        <f t="shared" si="6"/>
        <v>84.25</v>
      </c>
      <c r="N36" s="19" t="str">
        <f t="shared" si="7"/>
        <v>A</v>
      </c>
      <c r="O36" s="35">
        <v>1</v>
      </c>
      <c r="P36" s="19" t="str">
        <f t="shared" si="8"/>
        <v>Memiliki keterampilan melakukan kegiatan membaca teks aksara jawa,namun perlu peningkatan dalam menyajikan teks macapat pupuh Sinom dengan pemilhan kata yang benar</v>
      </c>
      <c r="Q36" s="19" t="str">
        <f t="shared" si="9"/>
        <v>A</v>
      </c>
      <c r="R36" s="19" t="str">
        <f t="shared" si="10"/>
        <v>A</v>
      </c>
      <c r="S36" s="18"/>
      <c r="T36" s="1">
        <v>93</v>
      </c>
      <c r="U36" s="1">
        <v>90</v>
      </c>
      <c r="V36" s="1">
        <v>94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85</v>
      </c>
      <c r="AI36" s="1">
        <v>82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19729</v>
      </c>
      <c r="C37" s="19" t="s">
        <v>217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 xml:space="preserve">Memiliki kemampuan mengidentifikasi unsur pembangun dalam cerita wayang </v>
      </c>
      <c r="K37" s="19">
        <f t="shared" si="4"/>
        <v>87.25</v>
      </c>
      <c r="L37" s="19" t="str">
        <f t="shared" si="5"/>
        <v>A</v>
      </c>
      <c r="M37" s="19">
        <f t="shared" si="6"/>
        <v>87.25</v>
      </c>
      <c r="N37" s="19" t="str">
        <f t="shared" si="7"/>
        <v>A</v>
      </c>
      <c r="O37" s="35">
        <v>1</v>
      </c>
      <c r="P37" s="19" t="str">
        <f t="shared" si="8"/>
        <v>Memiliki keterampilan melakukan kegiatan membaca teks aksara jawa,namun perlu peningkatan dalam menyajikan teks macapat pupuh Sinom dengan pemilhan kata yang benar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80</v>
      </c>
      <c r="V37" s="1">
        <v>79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91</v>
      </c>
      <c r="AG37" s="1">
        <v>85</v>
      </c>
      <c r="AH37" s="1">
        <v>90</v>
      </c>
      <c r="AI37" s="1">
        <v>83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19745</v>
      </c>
      <c r="C38" s="19" t="s">
        <v>218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 xml:space="preserve">Memiliki kemampuan mengidentifikasi unsur pembangun dalam cerita wayang </v>
      </c>
      <c r="K38" s="19">
        <f t="shared" si="4"/>
        <v>86.5</v>
      </c>
      <c r="L38" s="19" t="str">
        <f t="shared" si="5"/>
        <v>A</v>
      </c>
      <c r="M38" s="19">
        <f t="shared" si="6"/>
        <v>86.5</v>
      </c>
      <c r="N38" s="19" t="str">
        <f t="shared" si="7"/>
        <v>A</v>
      </c>
      <c r="O38" s="35">
        <v>1</v>
      </c>
      <c r="P38" s="19" t="str">
        <f t="shared" si="8"/>
        <v>Memiliki keterampilan melakukan kegiatan membaca teks aksara jawa,namun perlu peningkatan dalam menyajikan teks macapat pupuh Sinom dengan pemilhan kata yang benar</v>
      </c>
      <c r="Q38" s="19" t="str">
        <f t="shared" si="9"/>
        <v>A</v>
      </c>
      <c r="R38" s="19" t="str">
        <f t="shared" si="10"/>
        <v>A</v>
      </c>
      <c r="S38" s="18"/>
      <c r="T38" s="1">
        <v>90</v>
      </c>
      <c r="U38" s="1">
        <v>70</v>
      </c>
      <c r="V38" s="1">
        <v>89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>
        <v>84</v>
      </c>
      <c r="AI38" s="1">
        <v>86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19761</v>
      </c>
      <c r="C39" s="19" t="s">
        <v>219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 xml:space="preserve">Memiliki kemampuan mengidentifikasi unsur pembangun dalam cerita wayang </v>
      </c>
      <c r="K39" s="19">
        <f t="shared" si="4"/>
        <v>88.5</v>
      </c>
      <c r="L39" s="19" t="str">
        <f t="shared" si="5"/>
        <v>A</v>
      </c>
      <c r="M39" s="19">
        <f t="shared" si="6"/>
        <v>88.5</v>
      </c>
      <c r="N39" s="19" t="str">
        <f t="shared" si="7"/>
        <v>A</v>
      </c>
      <c r="O39" s="35">
        <v>1</v>
      </c>
      <c r="P39" s="19" t="str">
        <f t="shared" si="8"/>
        <v>Memiliki keterampilan melakukan kegiatan membaca teks aksara jawa,namun perlu peningkatan dalam menyajikan teks macapat pupuh Sinom dengan pemilhan kata yang benar</v>
      </c>
      <c r="Q39" s="19" t="str">
        <f t="shared" si="9"/>
        <v>A</v>
      </c>
      <c r="R39" s="19" t="str">
        <f t="shared" si="10"/>
        <v>A</v>
      </c>
      <c r="S39" s="18"/>
      <c r="T39" s="1">
        <v>73</v>
      </c>
      <c r="U39" s="1">
        <v>71</v>
      </c>
      <c r="V39" s="1">
        <v>89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98</v>
      </c>
      <c r="AG39" s="1">
        <v>84</v>
      </c>
      <c r="AH39" s="1">
        <v>86</v>
      </c>
      <c r="AI39" s="1">
        <v>86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19777</v>
      </c>
      <c r="C40" s="19" t="s">
        <v>220</v>
      </c>
      <c r="D40" s="18"/>
      <c r="E40" s="19">
        <f t="shared" si="0"/>
        <v>92</v>
      </c>
      <c r="F40" s="19" t="str">
        <f t="shared" si="1"/>
        <v>A</v>
      </c>
      <c r="G40" s="19">
        <f>IF((COUNTA(T12:AC12)&gt;0),(ROUND((AVERAGE(T40:AD40)),0)),"")</f>
        <v>92</v>
      </c>
      <c r="H40" s="19" t="str">
        <f t="shared" si="2"/>
        <v>A</v>
      </c>
      <c r="I40" s="35">
        <v>1</v>
      </c>
      <c r="J40" s="19" t="str">
        <f t="shared" si="3"/>
        <v xml:space="preserve">Memiliki kemampuan mengenali ciri-ciri teks deskripsi dan memiliki kemampuan mengidentifikasi struktur teks makanan tradisional jawa </v>
      </c>
      <c r="K40" s="19">
        <f t="shared" si="4"/>
        <v>86.5</v>
      </c>
      <c r="L40" s="19" t="str">
        <f t="shared" si="5"/>
        <v>A</v>
      </c>
      <c r="M40" s="19">
        <f t="shared" si="6"/>
        <v>86.5</v>
      </c>
      <c r="N40" s="19" t="str">
        <f t="shared" si="7"/>
        <v>A</v>
      </c>
      <c r="O40" s="35">
        <v>1</v>
      </c>
      <c r="P40" s="19" t="str">
        <f t="shared" si="8"/>
        <v>Memiliki keterampilan melakukan kegiatan membaca teks aksara jawa,namun perlu peningkatan dalam menyajikan teks macapat pupuh Sinom dengan pemilhan kata yang benar</v>
      </c>
      <c r="Q40" s="19" t="str">
        <f t="shared" si="9"/>
        <v>A</v>
      </c>
      <c r="R40" s="19" t="str">
        <f t="shared" si="10"/>
        <v>A</v>
      </c>
      <c r="S40" s="18"/>
      <c r="T40" s="1">
        <v>90</v>
      </c>
      <c r="U40" s="1">
        <v>95</v>
      </c>
      <c r="V40" s="1">
        <v>89</v>
      </c>
      <c r="W40" s="1">
        <v>92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86</v>
      </c>
      <c r="AH40" s="1">
        <v>84</v>
      </c>
      <c r="AI40" s="1">
        <v>86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19793</v>
      </c>
      <c r="C41" s="19" t="s">
        <v>221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 xml:space="preserve">Memiliki kemampuan mengidentifikasi unsur pembangun dalam cerita wayang </v>
      </c>
      <c r="K41" s="19">
        <f t="shared" si="4"/>
        <v>86</v>
      </c>
      <c r="L41" s="19" t="str">
        <f t="shared" si="5"/>
        <v>A</v>
      </c>
      <c r="M41" s="19">
        <f t="shared" si="6"/>
        <v>86</v>
      </c>
      <c r="N41" s="19" t="str">
        <f t="shared" si="7"/>
        <v>A</v>
      </c>
      <c r="O41" s="35">
        <v>1</v>
      </c>
      <c r="P41" s="19" t="str">
        <f t="shared" si="8"/>
        <v>Memiliki keterampilan melakukan kegiatan membaca teks aksara jawa,namun perlu peningkatan dalam menyajikan teks macapat pupuh Sinom dengan pemilhan kata yang benar</v>
      </c>
      <c r="Q41" s="19" t="str">
        <f t="shared" si="9"/>
        <v>A</v>
      </c>
      <c r="R41" s="19" t="str">
        <f t="shared" si="10"/>
        <v>A</v>
      </c>
      <c r="S41" s="18"/>
      <c r="T41" s="1">
        <v>86</v>
      </c>
      <c r="U41" s="1">
        <v>54</v>
      </c>
      <c r="V41" s="1">
        <v>91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90</v>
      </c>
      <c r="AI41" s="1">
        <v>86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19809</v>
      </c>
      <c r="C42" s="19" t="s">
        <v>222</v>
      </c>
      <c r="D42" s="18"/>
      <c r="E42" s="19">
        <f t="shared" si="0"/>
        <v>90</v>
      </c>
      <c r="F42" s="19" t="str">
        <f t="shared" si="1"/>
        <v>A</v>
      </c>
      <c r="G42" s="19">
        <f>IF((COUNTA(T12:AC12)&gt;0),(ROUND((AVERAGE(T42:AD42)),0)),"")</f>
        <v>90</v>
      </c>
      <c r="H42" s="19" t="str">
        <f t="shared" si="2"/>
        <v>A</v>
      </c>
      <c r="I42" s="35">
        <v>1</v>
      </c>
      <c r="J42" s="19" t="str">
        <f t="shared" si="3"/>
        <v xml:space="preserve">Memiliki kemampuan mengenali ciri-ciri teks deskripsi dan memiliki kemampuan mengidentifikasi struktur teks makanan tradisional jawa </v>
      </c>
      <c r="K42" s="19">
        <f t="shared" si="4"/>
        <v>86.75</v>
      </c>
      <c r="L42" s="19" t="str">
        <f t="shared" si="5"/>
        <v>A</v>
      </c>
      <c r="M42" s="19">
        <f t="shared" si="6"/>
        <v>86.75</v>
      </c>
      <c r="N42" s="19" t="str">
        <f t="shared" si="7"/>
        <v>A</v>
      </c>
      <c r="O42" s="35">
        <v>1</v>
      </c>
      <c r="P42" s="19" t="str">
        <f t="shared" si="8"/>
        <v>Memiliki keterampilan melakukan kegiatan membaca teks aksara jawa,namun perlu peningkatan dalam menyajikan teks macapat pupuh Sinom dengan pemilhan kata yang benar</v>
      </c>
      <c r="Q42" s="19" t="str">
        <f t="shared" si="9"/>
        <v>A</v>
      </c>
      <c r="R42" s="19" t="str">
        <f t="shared" si="10"/>
        <v>A</v>
      </c>
      <c r="S42" s="18"/>
      <c r="T42" s="1">
        <v>95</v>
      </c>
      <c r="U42" s="1">
        <v>83</v>
      </c>
      <c r="V42" s="1">
        <v>99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88</v>
      </c>
      <c r="AI42" s="1">
        <v>84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19825</v>
      </c>
      <c r="C43" s="19" t="s">
        <v>223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 xml:space="preserve">Memiliki kemampuan mengenali ciri-ciri teks deskripsi dan memiliki kemampuan mengidentifikasi struktur teks makanan tradisional jawa </v>
      </c>
      <c r="K43" s="19">
        <f t="shared" si="4"/>
        <v>86.75</v>
      </c>
      <c r="L43" s="19" t="str">
        <f t="shared" si="5"/>
        <v>A</v>
      </c>
      <c r="M43" s="19">
        <f t="shared" si="6"/>
        <v>86.75</v>
      </c>
      <c r="N43" s="19" t="str">
        <f t="shared" si="7"/>
        <v>A</v>
      </c>
      <c r="O43" s="35">
        <v>1</v>
      </c>
      <c r="P43" s="19" t="str">
        <f t="shared" si="8"/>
        <v>Memiliki keterampilan melakukan kegiatan membaca teks aksara jawa,namun perlu peningkatan dalam menyajikan teks macapat pupuh Sinom dengan pemilhan kata yang benar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86</v>
      </c>
      <c r="V43" s="1">
        <v>80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88</v>
      </c>
      <c r="AH43" s="1">
        <v>88</v>
      </c>
      <c r="AI43" s="1">
        <v>86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19841</v>
      </c>
      <c r="C44" s="19" t="s">
        <v>224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 xml:space="preserve">Memiliki kemampuan mengenali ciri-ciri teks deskripsi dan memiliki kemampuan mengidentifikasi struktur teks makanan tradisional jawa </v>
      </c>
      <c r="K44" s="19">
        <f t="shared" si="4"/>
        <v>79.25</v>
      </c>
      <c r="L44" s="19" t="str">
        <f t="shared" si="5"/>
        <v>B</v>
      </c>
      <c r="M44" s="19">
        <f t="shared" si="6"/>
        <v>79.25</v>
      </c>
      <c r="N44" s="19" t="str">
        <f t="shared" si="7"/>
        <v>B</v>
      </c>
      <c r="O44" s="35">
        <v>2</v>
      </c>
      <c r="P44" s="19" t="str">
        <f t="shared" si="8"/>
        <v>Memiliki keterampilan mengemukakan isi teks cerita wayang salam bentuk lisan maupun tulisan, namun perlu meningkatkan dalam pelafalan membaca teks panatacara</v>
      </c>
      <c r="Q44" s="19" t="str">
        <f t="shared" si="9"/>
        <v>A</v>
      </c>
      <c r="R44" s="19" t="str">
        <f t="shared" si="10"/>
        <v>A</v>
      </c>
      <c r="S44" s="18"/>
      <c r="T44" s="1">
        <v>86</v>
      </c>
      <c r="U44" s="1">
        <v>88</v>
      </c>
      <c r="V44" s="1">
        <v>99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70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19857</v>
      </c>
      <c r="C45" s="19" t="s">
        <v>225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 xml:space="preserve">Memiliki kemampuan mengidentifikasi unsur pembangun dalam cerita wayang </v>
      </c>
      <c r="K45" s="19">
        <f t="shared" si="4"/>
        <v>83.5</v>
      </c>
      <c r="L45" s="19" t="str">
        <f t="shared" si="5"/>
        <v>B</v>
      </c>
      <c r="M45" s="19">
        <f t="shared" si="6"/>
        <v>83.5</v>
      </c>
      <c r="N45" s="19" t="str">
        <f t="shared" si="7"/>
        <v>B</v>
      </c>
      <c r="O45" s="35">
        <v>2</v>
      </c>
      <c r="P45" s="19" t="str">
        <f t="shared" si="8"/>
        <v>Memiliki keterampilan mengemukakan isi teks cerita wayang salam bentuk lisan maupun tulisan, namun perlu meningkatkan dalam pelafalan membaca teks panatacara</v>
      </c>
      <c r="Q45" s="19" t="str">
        <f t="shared" si="9"/>
        <v>A</v>
      </c>
      <c r="R45" s="19" t="str">
        <f t="shared" si="10"/>
        <v>A</v>
      </c>
      <c r="S45" s="18"/>
      <c r="T45" s="1">
        <v>72</v>
      </c>
      <c r="U45" s="1">
        <v>88</v>
      </c>
      <c r="V45" s="1">
        <v>80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86</v>
      </c>
      <c r="AI45" s="1">
        <v>83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19873</v>
      </c>
      <c r="C46" s="19" t="s">
        <v>226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 xml:space="preserve">Memiliki kemampuan mengenali ciri-ciri teks deskripsi dan memiliki kemampuan mengidentifikasi struktur teks makanan tradisional jawa </v>
      </c>
      <c r="K46" s="19">
        <f t="shared" si="4"/>
        <v>84.5</v>
      </c>
      <c r="L46" s="19" t="str">
        <f t="shared" si="5"/>
        <v>A</v>
      </c>
      <c r="M46" s="19">
        <f t="shared" si="6"/>
        <v>84.5</v>
      </c>
      <c r="N46" s="19" t="str">
        <f t="shared" si="7"/>
        <v>A</v>
      </c>
      <c r="O46" s="35">
        <v>1</v>
      </c>
      <c r="P46" s="19" t="str">
        <f t="shared" si="8"/>
        <v>Memiliki keterampilan melakukan kegiatan membaca teks aksara jawa,namun perlu peningkatan dalam menyajikan teks macapat pupuh Sinom dengan pemilhan kata yang benar</v>
      </c>
      <c r="Q46" s="19" t="str">
        <f t="shared" si="9"/>
        <v>A</v>
      </c>
      <c r="R46" s="19" t="str">
        <f t="shared" si="10"/>
        <v>A</v>
      </c>
      <c r="S46" s="18"/>
      <c r="T46" s="1">
        <v>75</v>
      </c>
      <c r="U46" s="1">
        <v>95</v>
      </c>
      <c r="V46" s="1">
        <v>95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>
        <v>86</v>
      </c>
      <c r="AI46" s="1">
        <v>82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33862</v>
      </c>
      <c r="C47" s="19" t="s">
        <v>227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 xml:space="preserve">Memiliki kemampuan mengidentifikasi unsur pembangun dalam cerita wayang </v>
      </c>
      <c r="K47" s="19">
        <f t="shared" si="4"/>
        <v>82</v>
      </c>
      <c r="L47" s="19" t="str">
        <f t="shared" si="5"/>
        <v>B</v>
      </c>
      <c r="M47" s="19">
        <f t="shared" si="6"/>
        <v>82</v>
      </c>
      <c r="N47" s="19" t="str">
        <f t="shared" si="7"/>
        <v>B</v>
      </c>
      <c r="O47" s="35">
        <v>2</v>
      </c>
      <c r="P47" s="19" t="str">
        <f t="shared" si="8"/>
        <v>Memiliki keterampilan mengemukakan isi teks cerita wayang salam bentuk lisan maupun tulisan, namun perlu meningkatkan dalam pelafalan membaca teks panatacara</v>
      </c>
      <c r="Q47" s="19" t="str">
        <f t="shared" si="9"/>
        <v>A</v>
      </c>
      <c r="R47" s="19" t="str">
        <f t="shared" si="10"/>
        <v>A</v>
      </c>
      <c r="S47" s="18"/>
      <c r="T47" s="1">
        <v>80</v>
      </c>
      <c r="U47" s="1">
        <v>80</v>
      </c>
      <c r="V47" s="1">
        <v>73</v>
      </c>
      <c r="W47" s="1">
        <v>82</v>
      </c>
      <c r="X47" s="1"/>
      <c r="Y47" s="1"/>
      <c r="Z47" s="1"/>
      <c r="AA47" s="1"/>
      <c r="AB47" s="1"/>
      <c r="AC47" s="1"/>
      <c r="AD47" s="1"/>
      <c r="AE47" s="18"/>
      <c r="AF47" s="1">
        <v>71</v>
      </c>
      <c r="AG47" s="1">
        <v>86</v>
      </c>
      <c r="AH47" s="1">
        <v>86</v>
      </c>
      <c r="AI47" s="1">
        <v>85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33893</v>
      </c>
      <c r="C48" s="19" t="s">
        <v>228</v>
      </c>
      <c r="D48" s="18"/>
      <c r="E48" s="19">
        <f t="shared" si="0"/>
        <v>81</v>
      </c>
      <c r="F48" s="19" t="str">
        <f t="shared" si="1"/>
        <v>B</v>
      </c>
      <c r="G48" s="19">
        <f>IF((COUNTA(T12:AC12)&gt;0),(ROUND((AVERAGE(T48:AD48)),0)),"")</f>
        <v>81</v>
      </c>
      <c r="H48" s="19" t="str">
        <f t="shared" si="2"/>
        <v>B</v>
      </c>
      <c r="I48" s="35">
        <v>2</v>
      </c>
      <c r="J48" s="19" t="str">
        <f t="shared" si="3"/>
        <v xml:space="preserve">Memiliki kemampuan mengidentifikasi unsur pembangun dalam cerita wayang </v>
      </c>
      <c r="K48" s="19">
        <f t="shared" si="4"/>
        <v>87.5</v>
      </c>
      <c r="L48" s="19" t="str">
        <f t="shared" si="5"/>
        <v>A</v>
      </c>
      <c r="M48" s="19">
        <f t="shared" si="6"/>
        <v>87.5</v>
      </c>
      <c r="N48" s="19" t="str">
        <f t="shared" si="7"/>
        <v>A</v>
      </c>
      <c r="O48" s="35">
        <v>1</v>
      </c>
      <c r="P48" s="19" t="str">
        <f t="shared" si="8"/>
        <v>Memiliki keterampilan melakukan kegiatan membaca teks aksara jawa,namun perlu peningkatan dalam menyajikan teks macapat pupuh Sinom dengan pemilhan kata yang benar</v>
      </c>
      <c r="Q48" s="19" t="str">
        <f t="shared" si="9"/>
        <v>A</v>
      </c>
      <c r="R48" s="19" t="str">
        <f t="shared" si="10"/>
        <v>A</v>
      </c>
      <c r="S48" s="18"/>
      <c r="T48" s="1">
        <v>78</v>
      </c>
      <c r="U48" s="1">
        <v>79</v>
      </c>
      <c r="V48" s="1">
        <v>87</v>
      </c>
      <c r="W48" s="1">
        <v>78</v>
      </c>
      <c r="X48" s="1"/>
      <c r="Y48" s="1"/>
      <c r="Z48" s="1"/>
      <c r="AA48" s="1"/>
      <c r="AB48" s="1"/>
      <c r="AC48" s="1"/>
      <c r="AD48" s="1"/>
      <c r="AE48" s="18"/>
      <c r="AF48" s="1">
        <v>89</v>
      </c>
      <c r="AG48" s="1">
        <v>88</v>
      </c>
      <c r="AH48" s="1">
        <v>88</v>
      </c>
      <c r="AI48" s="1">
        <v>85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2" activePane="bottomRight" state="frozen"/>
      <selection pane="topRight"/>
      <selection pane="bottomLeft"/>
      <selection pane="bottomRight" activeCell="F17" sqref="F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238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19889</v>
      </c>
      <c r="C11" s="19" t="s">
        <v>230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mengenali ciri-ciri teks deskripsi dan memiliki kemampuan mengidentifikasi struktur teks makanan tradisional jawa </v>
      </c>
      <c r="K11" s="19">
        <f t="shared" ref="K11:K50" si="4">IF((COUNTA(AF11:AN11)&gt;0),AVERAGE(AF11:AN11),"")</f>
        <v>78.5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mengemukakan isi teks cerita wayang salam bentuk lisan maupun tulisan, namun perlu meningkatkan dalam pelafalan membaca teks panatacara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89</v>
      </c>
      <c r="V11" s="1">
        <v>95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70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19905</v>
      </c>
      <c r="C12" s="19" t="s">
        <v>231</v>
      </c>
      <c r="D12" s="18"/>
      <c r="E12" s="19">
        <f t="shared" si="0"/>
        <v>92</v>
      </c>
      <c r="F12" s="19" t="str">
        <f t="shared" si="1"/>
        <v>A</v>
      </c>
      <c r="G12" s="19">
        <f>IF((COUNTA(T12:AC12)&gt;0),(ROUND((AVERAGE(T12:AD12)),0)),"")</f>
        <v>92</v>
      </c>
      <c r="H12" s="19" t="str">
        <f t="shared" si="2"/>
        <v>A</v>
      </c>
      <c r="I12" s="35">
        <v>1</v>
      </c>
      <c r="J12" s="19" t="str">
        <f t="shared" si="3"/>
        <v xml:space="preserve">Memiliki kemampuan mengenali ciri-ciri teks deskripsi dan memiliki kemampuan mengidentifikasi struktur teks makanan tradisional jawa </v>
      </c>
      <c r="K12" s="19">
        <f t="shared" si="4"/>
        <v>83.25</v>
      </c>
      <c r="L12" s="19" t="str">
        <f t="shared" si="5"/>
        <v>B</v>
      </c>
      <c r="M12" s="19">
        <f t="shared" si="6"/>
        <v>83.25</v>
      </c>
      <c r="N12" s="19" t="str">
        <f t="shared" si="7"/>
        <v>B</v>
      </c>
      <c r="O12" s="35">
        <v>2</v>
      </c>
      <c r="P12" s="19" t="str">
        <f t="shared" si="8"/>
        <v>Memiliki keterampilan mengemukakan isi teks cerita wayang salam bentuk lisan maupun tulisan, namun perlu meningkatkan dalam pelafalan membaca teks panatacara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94</v>
      </c>
      <c r="V12" s="1">
        <v>94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>
        <v>84</v>
      </c>
      <c r="AI12" s="1">
        <v>81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19921</v>
      </c>
      <c r="C13" s="19" t="s">
        <v>232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 xml:space="preserve">Memiliki kemampuan mengenali ciri-ciri teks deskripsi dan memiliki kemampuan mengidentifikasi struktur teks makanan tradisional jawa </v>
      </c>
      <c r="K13" s="19">
        <f t="shared" si="4"/>
        <v>87.5</v>
      </c>
      <c r="L13" s="19" t="str">
        <f t="shared" si="5"/>
        <v>A</v>
      </c>
      <c r="M13" s="19">
        <f t="shared" si="6"/>
        <v>87.5</v>
      </c>
      <c r="N13" s="19" t="str">
        <f t="shared" si="7"/>
        <v>A</v>
      </c>
      <c r="O13" s="35">
        <v>1</v>
      </c>
      <c r="P13" s="19" t="str">
        <f t="shared" si="8"/>
        <v>Memiliki keterampilan melakukan kegiatan membaca teks aksara jawa,namun perlu peningkatan dalam menyajikan teks macapat pupuh Sinom dengan pemilhan kata yang benar</v>
      </c>
      <c r="Q13" s="19" t="str">
        <f t="shared" si="9"/>
        <v>A</v>
      </c>
      <c r="R13" s="19" t="str">
        <f t="shared" si="10"/>
        <v>A</v>
      </c>
      <c r="S13" s="18"/>
      <c r="T13" s="1">
        <v>87</v>
      </c>
      <c r="U13" s="1">
        <v>93</v>
      </c>
      <c r="V13" s="1">
        <v>93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270</v>
      </c>
      <c r="FJ13" s="39">
        <v>6061</v>
      </c>
      <c r="FK13" s="39">
        <v>6071</v>
      </c>
    </row>
    <row r="14" spans="1:167" x14ac:dyDescent="0.25">
      <c r="A14" s="19">
        <v>4</v>
      </c>
      <c r="B14" s="19">
        <v>19937</v>
      </c>
      <c r="C14" s="19" t="s">
        <v>233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 xml:space="preserve">Memiliki kemampuan mengidentifikasi unsur pembangun dalam cerita wayang </v>
      </c>
      <c r="K14" s="19">
        <f t="shared" si="4"/>
        <v>79.75</v>
      </c>
      <c r="L14" s="19" t="str">
        <f t="shared" si="5"/>
        <v>B</v>
      </c>
      <c r="M14" s="19">
        <f t="shared" si="6"/>
        <v>79.75</v>
      </c>
      <c r="N14" s="19" t="str">
        <f t="shared" si="7"/>
        <v>B</v>
      </c>
      <c r="O14" s="35">
        <v>2</v>
      </c>
      <c r="P14" s="19" t="str">
        <f t="shared" si="8"/>
        <v>Memiliki keterampilan mengemukakan isi teks cerita wayang salam bentuk lisan maupun tulisan, namun perlu meningkatkan dalam pelafalan membaca teks panatacara</v>
      </c>
      <c r="Q14" s="19" t="str">
        <f t="shared" si="9"/>
        <v>A</v>
      </c>
      <c r="R14" s="19" t="str">
        <f t="shared" si="10"/>
        <v>A</v>
      </c>
      <c r="S14" s="18"/>
      <c r="T14" s="1">
        <v>81</v>
      </c>
      <c r="U14" s="1">
        <v>52</v>
      </c>
      <c r="V14" s="1">
        <v>87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19953</v>
      </c>
      <c r="C15" s="19" t="s">
        <v>234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 xml:space="preserve">Memiliki kemampuan mengidentifikasi unsur pembangun dalam cerita wayang </v>
      </c>
      <c r="K15" s="19">
        <f t="shared" si="4"/>
        <v>84.5</v>
      </c>
      <c r="L15" s="19" t="str">
        <f t="shared" si="5"/>
        <v>A</v>
      </c>
      <c r="M15" s="19">
        <f t="shared" si="6"/>
        <v>84.5</v>
      </c>
      <c r="N15" s="19" t="str">
        <f t="shared" si="7"/>
        <v>A</v>
      </c>
      <c r="O15" s="35">
        <v>1</v>
      </c>
      <c r="P15" s="19" t="str">
        <f t="shared" si="8"/>
        <v>Memiliki keterampilan melakukan kegiatan membaca teks aksara jawa,namun perlu peningkatan dalam menyajikan teks macapat pupuh Sinom dengan pemilhan kata yang benar</v>
      </c>
      <c r="Q15" s="19" t="str">
        <f t="shared" si="9"/>
        <v>A</v>
      </c>
      <c r="R15" s="19" t="str">
        <f t="shared" si="10"/>
        <v>A</v>
      </c>
      <c r="S15" s="18"/>
      <c r="T15" s="1">
        <v>75</v>
      </c>
      <c r="U15" s="1">
        <v>80</v>
      </c>
      <c r="V15" s="1">
        <v>94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84</v>
      </c>
      <c r="AI15" s="1">
        <v>86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271</v>
      </c>
      <c r="FJ15" s="39">
        <v>6062</v>
      </c>
      <c r="FK15" s="39">
        <v>6072</v>
      </c>
    </row>
    <row r="16" spans="1:167" x14ac:dyDescent="0.25">
      <c r="A16" s="19">
        <v>6</v>
      </c>
      <c r="B16" s="19">
        <v>19969</v>
      </c>
      <c r="C16" s="19" t="s">
        <v>235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 xml:space="preserve">Memiliki kemampuan mengenali ciri-ciri teks deskripsi dan memiliki kemampuan mengidentifikasi struktur teks makanan tradisional jawa </v>
      </c>
      <c r="K16" s="19">
        <f t="shared" si="4"/>
        <v>86.75</v>
      </c>
      <c r="L16" s="19" t="str">
        <f t="shared" si="5"/>
        <v>A</v>
      </c>
      <c r="M16" s="19">
        <f t="shared" si="6"/>
        <v>86.75</v>
      </c>
      <c r="N16" s="19" t="str">
        <f t="shared" si="7"/>
        <v>A</v>
      </c>
      <c r="O16" s="35">
        <v>1</v>
      </c>
      <c r="P16" s="19" t="str">
        <f t="shared" si="8"/>
        <v>Memiliki keterampilan melakukan kegiatan membaca teks aksara jawa,namun perlu peningkatan dalam menyajikan teks macapat pupuh Sinom dengan pemilhan kata yang benar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85</v>
      </c>
      <c r="V16" s="1">
        <v>99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88</v>
      </c>
      <c r="AH16" s="1">
        <v>86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19985</v>
      </c>
      <c r="C17" s="19" t="s">
        <v>236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 xml:space="preserve">Memiliki kemampuan mengenali ciri-ciri teks deskripsi dan memiliki kemampuan mengidentifikasi struktur teks makanan tradisional jawa </v>
      </c>
      <c r="K17" s="19">
        <f t="shared" si="4"/>
        <v>78</v>
      </c>
      <c r="L17" s="19" t="str">
        <f t="shared" si="5"/>
        <v>B</v>
      </c>
      <c r="M17" s="19">
        <f t="shared" si="6"/>
        <v>78</v>
      </c>
      <c r="N17" s="19" t="str">
        <f t="shared" si="7"/>
        <v>B</v>
      </c>
      <c r="O17" s="35">
        <v>2</v>
      </c>
      <c r="P17" s="19" t="str">
        <f t="shared" si="8"/>
        <v>Memiliki keterampilan mengemukakan isi teks cerita wayang salam bentuk lisan maupun tulisan, namun perlu meningkatkan dalam pelafalan membaca teks panatacara</v>
      </c>
      <c r="Q17" s="19" t="str">
        <f t="shared" si="9"/>
        <v>A</v>
      </c>
      <c r="R17" s="19" t="str">
        <f t="shared" si="10"/>
        <v>A</v>
      </c>
      <c r="S17" s="18"/>
      <c r="T17" s="1">
        <v>91</v>
      </c>
      <c r="U17" s="1">
        <v>81</v>
      </c>
      <c r="V17" s="1">
        <v>83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76</v>
      </c>
      <c r="AH17" s="1">
        <v>76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268</v>
      </c>
      <c r="FI17" s="41" t="s">
        <v>272</v>
      </c>
      <c r="FJ17" s="39">
        <v>6063</v>
      </c>
      <c r="FK17" s="39">
        <v>6073</v>
      </c>
    </row>
    <row r="18" spans="1:167" x14ac:dyDescent="0.25">
      <c r="A18" s="19">
        <v>8</v>
      </c>
      <c r="B18" s="19">
        <v>20001</v>
      </c>
      <c r="C18" s="19" t="s">
        <v>237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 xml:space="preserve">Memiliki kemampuan mengidentifikasi unsur pembangun dalam cerita wayang </v>
      </c>
      <c r="K18" s="19">
        <f t="shared" si="4"/>
        <v>81.25</v>
      </c>
      <c r="L18" s="19" t="str">
        <f t="shared" si="5"/>
        <v>B</v>
      </c>
      <c r="M18" s="19">
        <f t="shared" si="6"/>
        <v>81.25</v>
      </c>
      <c r="N18" s="19" t="str">
        <f t="shared" si="7"/>
        <v>B</v>
      </c>
      <c r="O18" s="35">
        <v>2</v>
      </c>
      <c r="P18" s="19" t="str">
        <f t="shared" si="8"/>
        <v>Memiliki keterampilan mengemukakan isi teks cerita wayang salam bentuk lisan maupun tulisan, namun perlu meningkatkan dalam pelafalan membaca teks panatacara</v>
      </c>
      <c r="Q18" s="19" t="str">
        <f t="shared" si="9"/>
        <v>A</v>
      </c>
      <c r="R18" s="19" t="str">
        <f t="shared" si="10"/>
        <v>A</v>
      </c>
      <c r="S18" s="18"/>
      <c r="T18" s="1">
        <v>70</v>
      </c>
      <c r="U18" s="1">
        <v>70</v>
      </c>
      <c r="V18" s="1">
        <v>100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70</v>
      </c>
      <c r="AH18" s="1">
        <v>80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20017</v>
      </c>
      <c r="C19" s="19" t="s">
        <v>238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 xml:space="preserve">Memiliki kemampuan mengenali ciri-ciri teks deskripsi dan memiliki kemampuan mengidentifikasi struktur teks makanan tradisional jawa </v>
      </c>
      <c r="K19" s="19">
        <f t="shared" si="4"/>
        <v>77.5</v>
      </c>
      <c r="L19" s="19" t="str">
        <f t="shared" si="5"/>
        <v>B</v>
      </c>
      <c r="M19" s="19">
        <f t="shared" si="6"/>
        <v>77.5</v>
      </c>
      <c r="N19" s="19" t="str">
        <f t="shared" si="7"/>
        <v>B</v>
      </c>
      <c r="O19" s="35">
        <v>2</v>
      </c>
      <c r="P19" s="19" t="str">
        <f t="shared" si="8"/>
        <v>Memiliki keterampilan mengemukakan isi teks cerita wayang salam bentuk lisan maupun tulisan, namun perlu meningkatkan dalam pelafalan membaca teks panatacara</v>
      </c>
      <c r="Q19" s="19" t="str">
        <f t="shared" si="9"/>
        <v>A</v>
      </c>
      <c r="R19" s="19" t="str">
        <f t="shared" si="10"/>
        <v>A</v>
      </c>
      <c r="S19" s="18"/>
      <c r="T19" s="1">
        <v>81</v>
      </c>
      <c r="U19" s="1">
        <v>93</v>
      </c>
      <c r="V19" s="1">
        <v>88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269</v>
      </c>
      <c r="FI19" s="41" t="s">
        <v>273</v>
      </c>
      <c r="FJ19" s="39">
        <v>6064</v>
      </c>
      <c r="FK19" s="39">
        <v>6074</v>
      </c>
    </row>
    <row r="20" spans="1:167" x14ac:dyDescent="0.25">
      <c r="A20" s="19">
        <v>10</v>
      </c>
      <c r="B20" s="19">
        <v>20033</v>
      </c>
      <c r="C20" s="19" t="s">
        <v>239</v>
      </c>
      <c r="D20" s="18"/>
      <c r="E20" s="19">
        <f t="shared" si="0"/>
        <v>93</v>
      </c>
      <c r="F20" s="19" t="str">
        <f t="shared" si="1"/>
        <v>A</v>
      </c>
      <c r="G20" s="19">
        <f>IF((COUNTA(T12:AC12)&gt;0),(ROUND((AVERAGE(T20:AD20)),0)),"")</f>
        <v>93</v>
      </c>
      <c r="H20" s="19" t="str">
        <f t="shared" si="2"/>
        <v>A</v>
      </c>
      <c r="I20" s="35">
        <v>1</v>
      </c>
      <c r="J20" s="19" t="str">
        <f t="shared" si="3"/>
        <v xml:space="preserve">Memiliki kemampuan mengenali ciri-ciri teks deskripsi dan memiliki kemampuan mengidentifikasi struktur teks makanan tradisional jawa 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2</v>
      </c>
      <c r="P20" s="19" t="str">
        <f t="shared" si="8"/>
        <v>Memiliki keterampilan mengemukakan isi teks cerita wayang salam bentuk lisan maupun tulisan, namun perlu meningkatkan dalam pelafalan membaca teks panatacara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89</v>
      </c>
      <c r="V20" s="1">
        <v>100</v>
      </c>
      <c r="W20" s="1">
        <v>92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83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20049</v>
      </c>
      <c r="C21" s="19" t="s">
        <v>240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 xml:space="preserve">Memiliki kemampuan mengenali ciri-ciri teks deskripsi dan memiliki kemampuan mengidentifikasi struktur teks makanan tradisional jawa </v>
      </c>
      <c r="K21" s="19">
        <f t="shared" si="4"/>
        <v>84.25</v>
      </c>
      <c r="L21" s="19" t="str">
        <f t="shared" si="5"/>
        <v>A</v>
      </c>
      <c r="M21" s="19">
        <f t="shared" si="6"/>
        <v>84.25</v>
      </c>
      <c r="N21" s="19" t="str">
        <f t="shared" si="7"/>
        <v>A</v>
      </c>
      <c r="O21" s="35">
        <v>1</v>
      </c>
      <c r="P21" s="19" t="str">
        <f t="shared" si="8"/>
        <v>Memiliki keterampilan melakukan kegiatan membaca teks aksara jawa,namun perlu peningkatan dalam menyajikan teks macapat pupuh Sinom dengan pemilhan kata yang benar</v>
      </c>
      <c r="Q21" s="19" t="str">
        <f t="shared" si="9"/>
        <v>A</v>
      </c>
      <c r="R21" s="19" t="str">
        <f t="shared" si="10"/>
        <v>A</v>
      </c>
      <c r="S21" s="18"/>
      <c r="T21" s="1">
        <v>82</v>
      </c>
      <c r="U21" s="1">
        <v>87</v>
      </c>
      <c r="V21" s="1">
        <v>91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83</v>
      </c>
      <c r="AH21" s="1">
        <v>86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6065</v>
      </c>
      <c r="FK21" s="39">
        <v>6075</v>
      </c>
    </row>
    <row r="22" spans="1:167" x14ac:dyDescent="0.25">
      <c r="A22" s="19">
        <v>12</v>
      </c>
      <c r="B22" s="19">
        <v>20065</v>
      </c>
      <c r="C22" s="19" t="s">
        <v>241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 xml:space="preserve">Memiliki kemampuan mengidentifikasi unsur pembangun dalam cerita wayang 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Memiliki keterampilan melakukan kegiatan membaca teks aksara jawa,namun perlu peningkatan dalam menyajikan teks macapat pupuh Sinom dengan pemilhan kata yang benar</v>
      </c>
      <c r="Q22" s="19" t="str">
        <f t="shared" si="9"/>
        <v>A</v>
      </c>
      <c r="R22" s="19" t="str">
        <f t="shared" si="10"/>
        <v>A</v>
      </c>
      <c r="S22" s="18"/>
      <c r="T22" s="1">
        <v>82</v>
      </c>
      <c r="U22" s="1">
        <v>71</v>
      </c>
      <c r="V22" s="1">
        <v>94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88</v>
      </c>
      <c r="AI22" s="1">
        <v>89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20081</v>
      </c>
      <c r="C23" s="19" t="s">
        <v>242</v>
      </c>
      <c r="D23" s="18"/>
      <c r="E23" s="19">
        <f t="shared" si="0"/>
        <v>91</v>
      </c>
      <c r="F23" s="19" t="str">
        <f t="shared" si="1"/>
        <v>A</v>
      </c>
      <c r="G23" s="19">
        <f>IF((COUNTA(T12:AC12)&gt;0),(ROUND((AVERAGE(T23:AD23)),0)),"")</f>
        <v>91</v>
      </c>
      <c r="H23" s="19" t="str">
        <f t="shared" si="2"/>
        <v>A</v>
      </c>
      <c r="I23" s="35">
        <v>1</v>
      </c>
      <c r="J23" s="19" t="str">
        <f t="shared" si="3"/>
        <v xml:space="preserve">Memiliki kemampuan mengenali ciri-ciri teks deskripsi dan memiliki kemampuan mengidentifikasi struktur teks makanan tradisional jawa </v>
      </c>
      <c r="K23" s="19">
        <f t="shared" si="4"/>
        <v>86.25</v>
      </c>
      <c r="L23" s="19" t="str">
        <f t="shared" si="5"/>
        <v>A</v>
      </c>
      <c r="M23" s="19">
        <f t="shared" si="6"/>
        <v>86.25</v>
      </c>
      <c r="N23" s="19" t="str">
        <f t="shared" si="7"/>
        <v>A</v>
      </c>
      <c r="O23" s="35">
        <v>1</v>
      </c>
      <c r="P23" s="19" t="str">
        <f t="shared" si="8"/>
        <v>Memiliki keterampilan melakukan kegiatan membaca teks aksara jawa,namun perlu peningkatan dalam menyajikan teks macapat pupuh Sinom dengan pemilhan kata yang benar</v>
      </c>
      <c r="Q23" s="19" t="str">
        <f t="shared" si="9"/>
        <v>A</v>
      </c>
      <c r="R23" s="19" t="str">
        <f t="shared" si="10"/>
        <v>A</v>
      </c>
      <c r="S23" s="18"/>
      <c r="T23" s="1">
        <v>90</v>
      </c>
      <c r="U23" s="1">
        <v>95</v>
      </c>
      <c r="V23" s="1">
        <v>92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88</v>
      </c>
      <c r="AH23" s="1">
        <v>87</v>
      </c>
      <c r="AI23" s="1">
        <v>88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6066</v>
      </c>
      <c r="FK23" s="39">
        <v>6076</v>
      </c>
    </row>
    <row r="24" spans="1:167" x14ac:dyDescent="0.25">
      <c r="A24" s="19">
        <v>14</v>
      </c>
      <c r="B24" s="19">
        <v>20097</v>
      </c>
      <c r="C24" s="19" t="s">
        <v>243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 xml:space="preserve">Memiliki kemampuan mengenali ciri-ciri teks deskripsi dan memiliki kemampuan mengidentifikasi struktur teks makanan tradisional jawa </v>
      </c>
      <c r="K24" s="19">
        <f t="shared" si="4"/>
        <v>82.25</v>
      </c>
      <c r="L24" s="19" t="str">
        <f t="shared" si="5"/>
        <v>B</v>
      </c>
      <c r="M24" s="19">
        <f t="shared" si="6"/>
        <v>82.25</v>
      </c>
      <c r="N24" s="19" t="str">
        <f t="shared" si="7"/>
        <v>B</v>
      </c>
      <c r="O24" s="35">
        <v>2</v>
      </c>
      <c r="P24" s="19" t="str">
        <f t="shared" si="8"/>
        <v>Memiliki keterampilan mengemukakan isi teks cerita wayang salam bentuk lisan maupun tulisan, namun perlu meningkatkan dalam pelafalan membaca teks panatacara</v>
      </c>
      <c r="Q24" s="19" t="str">
        <f t="shared" si="9"/>
        <v>A</v>
      </c>
      <c r="R24" s="19" t="str">
        <f t="shared" si="10"/>
        <v>A</v>
      </c>
      <c r="S24" s="18"/>
      <c r="T24" s="1">
        <v>95</v>
      </c>
      <c r="U24" s="1">
        <v>85</v>
      </c>
      <c r="V24" s="1">
        <v>80</v>
      </c>
      <c r="W24" s="1">
        <v>91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87</v>
      </c>
      <c r="AH24" s="1">
        <v>80</v>
      </c>
      <c r="AI24" s="1">
        <v>78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20113</v>
      </c>
      <c r="C25" s="19" t="s">
        <v>244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 xml:space="preserve">Memiliki kemampuan mengenali ciri-ciri teks deskripsi dan memiliki kemampuan mengidentifikasi struktur teks makanan tradisional jawa </v>
      </c>
      <c r="K25" s="19">
        <f t="shared" si="4"/>
        <v>80.75</v>
      </c>
      <c r="L25" s="19" t="str">
        <f t="shared" si="5"/>
        <v>B</v>
      </c>
      <c r="M25" s="19">
        <f t="shared" si="6"/>
        <v>80.75</v>
      </c>
      <c r="N25" s="19" t="str">
        <f t="shared" si="7"/>
        <v>B</v>
      </c>
      <c r="O25" s="35">
        <v>2</v>
      </c>
      <c r="P25" s="19" t="str">
        <f t="shared" si="8"/>
        <v>Memiliki keterampilan mengemukakan isi teks cerita wayang salam bentuk lisan maupun tulisan, namun perlu meningkatkan dalam pelafalan membaca teks panatacara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75</v>
      </c>
      <c r="V25" s="1">
        <v>85</v>
      </c>
      <c r="W25" s="1">
        <v>93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70</v>
      </c>
      <c r="AH25" s="1">
        <v>82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6067</v>
      </c>
      <c r="FK25" s="39">
        <v>6077</v>
      </c>
    </row>
    <row r="26" spans="1:167" x14ac:dyDescent="0.25">
      <c r="A26" s="19">
        <v>16</v>
      </c>
      <c r="B26" s="19">
        <v>20129</v>
      </c>
      <c r="C26" s="19" t="s">
        <v>245</v>
      </c>
      <c r="D26" s="18"/>
      <c r="E26" s="19">
        <f t="shared" si="0"/>
        <v>90</v>
      </c>
      <c r="F26" s="19" t="str">
        <f t="shared" si="1"/>
        <v>A</v>
      </c>
      <c r="G26" s="19">
        <f>IF((COUNTA(T12:AC12)&gt;0),(ROUND((AVERAGE(T26:AD26)),0)),"")</f>
        <v>90</v>
      </c>
      <c r="H26" s="19" t="str">
        <f t="shared" si="2"/>
        <v>A</v>
      </c>
      <c r="I26" s="35">
        <v>1</v>
      </c>
      <c r="J26" s="19" t="str">
        <f t="shared" si="3"/>
        <v xml:space="preserve">Memiliki kemampuan mengenali ciri-ciri teks deskripsi dan memiliki kemampuan mengidentifikasi struktur teks makanan tradisional jawa </v>
      </c>
      <c r="K26" s="19">
        <f t="shared" si="4"/>
        <v>78.75</v>
      </c>
      <c r="L26" s="19" t="str">
        <f t="shared" si="5"/>
        <v>B</v>
      </c>
      <c r="M26" s="19">
        <f t="shared" si="6"/>
        <v>78.75</v>
      </c>
      <c r="N26" s="19" t="str">
        <f t="shared" si="7"/>
        <v>B</v>
      </c>
      <c r="O26" s="35">
        <v>2</v>
      </c>
      <c r="P26" s="19" t="str">
        <f t="shared" si="8"/>
        <v>Memiliki keterampilan mengemukakan isi teks cerita wayang salam bentuk lisan maupun tulisan, namun perlu meningkatkan dalam pelafalan membaca teks panatacara</v>
      </c>
      <c r="Q26" s="19" t="str">
        <f t="shared" si="9"/>
        <v>A</v>
      </c>
      <c r="R26" s="19" t="str">
        <f t="shared" si="10"/>
        <v>A</v>
      </c>
      <c r="S26" s="18"/>
      <c r="T26" s="1">
        <v>86</v>
      </c>
      <c r="U26" s="1">
        <v>94</v>
      </c>
      <c r="V26" s="1">
        <v>88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82</v>
      </c>
      <c r="AH26" s="1">
        <v>75</v>
      </c>
      <c r="AI26" s="1">
        <v>75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20145</v>
      </c>
      <c r="C27" s="19" t="s">
        <v>246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 xml:space="preserve">Memiliki kemampuan mengidentifikasi unsur pembangun dalam cerita wayang 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keterampilan mengemukakan isi teks cerita wayang salam bentuk lisan maupun tulisan, namun perlu meningkatkan dalam pelafalan membaca teks panatacara</v>
      </c>
      <c r="Q27" s="19" t="str">
        <f t="shared" si="9"/>
        <v>A</v>
      </c>
      <c r="R27" s="19" t="str">
        <f t="shared" si="10"/>
        <v>A</v>
      </c>
      <c r="S27" s="18"/>
      <c r="T27" s="1">
        <v>77</v>
      </c>
      <c r="U27" s="1">
        <v>80</v>
      </c>
      <c r="V27" s="1">
        <v>94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72</v>
      </c>
      <c r="AH27" s="1">
        <v>85</v>
      </c>
      <c r="AI27" s="1">
        <v>78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6068</v>
      </c>
      <c r="FK27" s="39">
        <v>6078</v>
      </c>
    </row>
    <row r="28" spans="1:167" x14ac:dyDescent="0.25">
      <c r="A28" s="19">
        <v>18</v>
      </c>
      <c r="B28" s="19">
        <v>20161</v>
      </c>
      <c r="C28" s="19" t="s">
        <v>247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 xml:space="preserve">Memiliki kemampuan mengenali ciri-ciri teks deskripsi dan memiliki kemampuan mengidentifikasi struktur teks makanan tradisional jawa </v>
      </c>
      <c r="K28" s="19">
        <f t="shared" si="4"/>
        <v>85.75</v>
      </c>
      <c r="L28" s="19" t="str">
        <f t="shared" si="5"/>
        <v>A</v>
      </c>
      <c r="M28" s="19">
        <f t="shared" si="6"/>
        <v>85.75</v>
      </c>
      <c r="N28" s="19" t="str">
        <f t="shared" si="7"/>
        <v>A</v>
      </c>
      <c r="O28" s="35">
        <v>1</v>
      </c>
      <c r="P28" s="19" t="str">
        <f t="shared" si="8"/>
        <v>Memiliki keterampilan melakukan kegiatan membaca teks aksara jawa,namun perlu peningkatan dalam menyajikan teks macapat pupuh Sinom dengan pemilhan kata yang benar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90</v>
      </c>
      <c r="V28" s="1">
        <v>99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84</v>
      </c>
      <c r="AH28" s="1">
        <v>86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20177</v>
      </c>
      <c r="C29" s="19" t="s">
        <v>248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 xml:space="preserve">Memiliki kemampuan mengenali ciri-ciri teks deskripsi dan memiliki kemampuan mengidentifikasi struktur teks makanan tradisional jawa 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2</v>
      </c>
      <c r="P29" s="19" t="str">
        <f t="shared" si="8"/>
        <v>Memiliki keterampilan mengemukakan isi teks cerita wayang salam bentuk lisan maupun tulisan, namun perlu meningkatkan dalam pelafalan membaca teks panatacara</v>
      </c>
      <c r="Q29" s="19" t="str">
        <f t="shared" si="9"/>
        <v>A</v>
      </c>
      <c r="R29" s="19" t="str">
        <f t="shared" si="10"/>
        <v>A</v>
      </c>
      <c r="S29" s="18"/>
      <c r="T29" s="1">
        <v>83</v>
      </c>
      <c r="U29" s="1">
        <v>79</v>
      </c>
      <c r="V29" s="1">
        <v>93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80</v>
      </c>
      <c r="AI29" s="1">
        <v>86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6069</v>
      </c>
      <c r="FK29" s="39">
        <v>6079</v>
      </c>
    </row>
    <row r="30" spans="1:167" x14ac:dyDescent="0.25">
      <c r="A30" s="19">
        <v>20</v>
      </c>
      <c r="B30" s="19">
        <v>20193</v>
      </c>
      <c r="C30" s="19" t="s">
        <v>249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 xml:space="preserve">Memiliki kemampuan mengenali ciri-ciri teks deskripsi dan memiliki kemampuan mengidentifikasi struktur teks makanan tradisional jawa </v>
      </c>
      <c r="K30" s="19">
        <f t="shared" si="4"/>
        <v>83.5</v>
      </c>
      <c r="L30" s="19" t="str">
        <f t="shared" si="5"/>
        <v>B</v>
      </c>
      <c r="M30" s="19">
        <f t="shared" si="6"/>
        <v>83.5</v>
      </c>
      <c r="N30" s="19" t="str">
        <f t="shared" si="7"/>
        <v>B</v>
      </c>
      <c r="O30" s="35">
        <v>2</v>
      </c>
      <c r="P30" s="19" t="str">
        <f t="shared" si="8"/>
        <v>Memiliki keterampilan mengemukakan isi teks cerita wayang salam bentuk lisan maupun tulisan, namun perlu meningkatkan dalam pelafalan membaca teks panatacara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86</v>
      </c>
      <c r="V30" s="1">
        <v>90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80</v>
      </c>
      <c r="AH30" s="1">
        <v>83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20209</v>
      </c>
      <c r="C31" s="19" t="s">
        <v>250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 xml:space="preserve">Memiliki kemampuan mengidentifikasi unsur pembangun dalam cerita wayang </v>
      </c>
      <c r="K31" s="19">
        <f t="shared" si="4"/>
        <v>82.75</v>
      </c>
      <c r="L31" s="19" t="str">
        <f t="shared" si="5"/>
        <v>B</v>
      </c>
      <c r="M31" s="19">
        <f t="shared" si="6"/>
        <v>82.75</v>
      </c>
      <c r="N31" s="19" t="str">
        <f t="shared" si="7"/>
        <v>B</v>
      </c>
      <c r="O31" s="35">
        <v>2</v>
      </c>
      <c r="P31" s="19" t="str">
        <f t="shared" si="8"/>
        <v>Memiliki keterampilan mengemukakan isi teks cerita wayang salam bentuk lisan maupun tulisan, namun perlu meningkatkan dalam pelafalan membaca teks panatacara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75</v>
      </c>
      <c r="V31" s="1">
        <v>85</v>
      </c>
      <c r="W31" s="1">
        <v>74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83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6070</v>
      </c>
      <c r="FK31" s="39">
        <v>6080</v>
      </c>
    </row>
    <row r="32" spans="1:167" x14ac:dyDescent="0.25">
      <c r="A32" s="19">
        <v>22</v>
      </c>
      <c r="B32" s="19">
        <v>20225</v>
      </c>
      <c r="C32" s="19" t="s">
        <v>251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 xml:space="preserve">Memiliki kemampuan mengidentifikasi unsur pembangun dalam cerita wayang 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>Memiliki keterampilan mengemukakan isi teks cerita wayang salam bentuk lisan maupun tulisan, namun perlu meningkatkan dalam pelafalan membaca teks panatacara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78</v>
      </c>
      <c r="V32" s="1">
        <v>74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83</v>
      </c>
      <c r="AH32" s="1">
        <v>83</v>
      </c>
      <c r="AI32" s="1">
        <v>84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20241</v>
      </c>
      <c r="C33" s="19" t="s">
        <v>252</v>
      </c>
      <c r="D33" s="18"/>
      <c r="E33" s="19">
        <f t="shared" si="0"/>
        <v>91</v>
      </c>
      <c r="F33" s="19" t="str">
        <f t="shared" si="1"/>
        <v>A</v>
      </c>
      <c r="G33" s="19">
        <f>IF((COUNTA(T12:AC12)&gt;0),(ROUND((AVERAGE(T33:AD33)),0)),"")</f>
        <v>91</v>
      </c>
      <c r="H33" s="19" t="str">
        <f t="shared" si="2"/>
        <v>A</v>
      </c>
      <c r="I33" s="35">
        <v>1</v>
      </c>
      <c r="J33" s="19" t="str">
        <f t="shared" si="3"/>
        <v xml:space="preserve">Memiliki kemampuan mengenali ciri-ciri teks deskripsi dan memiliki kemampuan mengidentifikasi struktur teks makanan tradisional jawa </v>
      </c>
      <c r="K33" s="19">
        <f t="shared" si="4"/>
        <v>86.75</v>
      </c>
      <c r="L33" s="19" t="str">
        <f t="shared" si="5"/>
        <v>A</v>
      </c>
      <c r="M33" s="19">
        <f t="shared" si="6"/>
        <v>86.75</v>
      </c>
      <c r="N33" s="19" t="str">
        <f t="shared" si="7"/>
        <v>A</v>
      </c>
      <c r="O33" s="35">
        <v>1</v>
      </c>
      <c r="P33" s="19" t="str">
        <f t="shared" si="8"/>
        <v>Memiliki keterampilan melakukan kegiatan membaca teks aksara jawa,namun perlu peningkatan dalam menyajikan teks macapat pupuh Sinom dengan pemilhan kata yang benar</v>
      </c>
      <c r="Q33" s="19" t="str">
        <f t="shared" si="9"/>
        <v>A</v>
      </c>
      <c r="R33" s="19" t="str">
        <f t="shared" si="10"/>
        <v>A</v>
      </c>
      <c r="S33" s="18"/>
      <c r="T33" s="1">
        <v>98</v>
      </c>
      <c r="U33" s="1">
        <v>88</v>
      </c>
      <c r="V33" s="1">
        <v>88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83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20257</v>
      </c>
      <c r="C34" s="19" t="s">
        <v>253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 xml:space="preserve">Memiliki kemampuan mengenali ciri-ciri teks deskripsi dan memiliki kemampuan mengidentifikasi struktur teks makanan tradisional jawa </v>
      </c>
      <c r="K34" s="19">
        <f t="shared" si="4"/>
        <v>86.5</v>
      </c>
      <c r="L34" s="19" t="str">
        <f t="shared" si="5"/>
        <v>A</v>
      </c>
      <c r="M34" s="19">
        <f t="shared" si="6"/>
        <v>86.5</v>
      </c>
      <c r="N34" s="19" t="str">
        <f t="shared" si="7"/>
        <v>A</v>
      </c>
      <c r="O34" s="35">
        <v>1</v>
      </c>
      <c r="P34" s="19" t="str">
        <f t="shared" si="8"/>
        <v>Memiliki keterampilan melakukan kegiatan membaca teks aksara jawa,namun perlu peningkatan dalam menyajikan teks macapat pupuh Sinom dengan pemilhan kata yang benar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95</v>
      </c>
      <c r="V34" s="1">
        <v>95</v>
      </c>
      <c r="W34" s="1">
        <v>93</v>
      </c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90</v>
      </c>
      <c r="AH34" s="1">
        <v>84</v>
      </c>
      <c r="AI34" s="1">
        <v>81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20273</v>
      </c>
      <c r="C35" s="19" t="s">
        <v>254</v>
      </c>
      <c r="D35" s="18"/>
      <c r="E35" s="19">
        <f t="shared" si="0"/>
        <v>90</v>
      </c>
      <c r="F35" s="19" t="str">
        <f t="shared" si="1"/>
        <v>A</v>
      </c>
      <c r="G35" s="19">
        <f>IF((COUNTA(T12:AC12)&gt;0),(ROUND((AVERAGE(T35:AD35)),0)),"")</f>
        <v>90</v>
      </c>
      <c r="H35" s="19" t="str">
        <f t="shared" si="2"/>
        <v>A</v>
      </c>
      <c r="I35" s="35">
        <v>1</v>
      </c>
      <c r="J35" s="19" t="str">
        <f t="shared" si="3"/>
        <v xml:space="preserve">Memiliki kemampuan mengenali ciri-ciri teks deskripsi dan memiliki kemampuan mengidentifikasi struktur teks makanan tradisional jawa </v>
      </c>
      <c r="K35" s="19">
        <f t="shared" si="4"/>
        <v>85.25</v>
      </c>
      <c r="L35" s="19" t="str">
        <f t="shared" si="5"/>
        <v>A</v>
      </c>
      <c r="M35" s="19">
        <f t="shared" si="6"/>
        <v>85.25</v>
      </c>
      <c r="N35" s="19" t="str">
        <f t="shared" si="7"/>
        <v>A</v>
      </c>
      <c r="O35" s="35">
        <v>1</v>
      </c>
      <c r="P35" s="19" t="str">
        <f t="shared" si="8"/>
        <v>Memiliki keterampilan melakukan kegiatan membaca teks aksara jawa,namun perlu peningkatan dalam menyajikan teks macapat pupuh Sinom dengan pemilhan kata yang benar</v>
      </c>
      <c r="Q35" s="19" t="str">
        <f t="shared" si="9"/>
        <v>A</v>
      </c>
      <c r="R35" s="19" t="str">
        <f t="shared" si="10"/>
        <v>A</v>
      </c>
      <c r="S35" s="18"/>
      <c r="T35" s="1">
        <v>92</v>
      </c>
      <c r="U35" s="1">
        <v>91</v>
      </c>
      <c r="V35" s="1">
        <v>93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>
        <v>88</v>
      </c>
      <c r="AI35" s="1">
        <v>87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20289</v>
      </c>
      <c r="C36" s="19" t="s">
        <v>255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 xml:space="preserve">Memiliki kemampuan mengidentifikasi unsur pembangun dalam cerita wayang </v>
      </c>
      <c r="K36" s="19">
        <f t="shared" si="4"/>
        <v>82.75</v>
      </c>
      <c r="L36" s="19" t="str">
        <f t="shared" si="5"/>
        <v>B</v>
      </c>
      <c r="M36" s="19">
        <f t="shared" si="6"/>
        <v>82.75</v>
      </c>
      <c r="N36" s="19" t="str">
        <f t="shared" si="7"/>
        <v>B</v>
      </c>
      <c r="O36" s="35">
        <v>2</v>
      </c>
      <c r="P36" s="19" t="str">
        <f t="shared" si="8"/>
        <v>Memiliki keterampilan mengemukakan isi teks cerita wayang salam bentuk lisan maupun tulisan, namun perlu meningkatkan dalam pelafalan membaca teks panatacara</v>
      </c>
      <c r="Q36" s="19" t="str">
        <f t="shared" si="9"/>
        <v>A</v>
      </c>
      <c r="R36" s="19" t="str">
        <f t="shared" si="10"/>
        <v>A</v>
      </c>
      <c r="S36" s="18"/>
      <c r="T36" s="1">
        <v>72</v>
      </c>
      <c r="U36" s="1">
        <v>75</v>
      </c>
      <c r="V36" s="1">
        <v>95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88</v>
      </c>
      <c r="AH36" s="1">
        <v>80</v>
      </c>
      <c r="AI36" s="1">
        <v>83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20305</v>
      </c>
      <c r="C37" s="19" t="s">
        <v>256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 xml:space="preserve">Memiliki kemampuan mengenali ciri-ciri teks deskripsi dan memiliki kemampuan mengidentifikasi struktur teks makanan tradisional jawa </v>
      </c>
      <c r="K37" s="19">
        <f t="shared" si="4"/>
        <v>79.5</v>
      </c>
      <c r="L37" s="19" t="str">
        <f t="shared" si="5"/>
        <v>B</v>
      </c>
      <c r="M37" s="19">
        <f t="shared" si="6"/>
        <v>79.5</v>
      </c>
      <c r="N37" s="19" t="str">
        <f t="shared" si="7"/>
        <v>B</v>
      </c>
      <c r="O37" s="35">
        <v>2</v>
      </c>
      <c r="P37" s="19" t="str">
        <f t="shared" si="8"/>
        <v>Memiliki keterampilan mengemukakan isi teks cerita wayang salam bentuk lisan maupun tulisan, namun perlu meningkatkan dalam pelafalan membaca teks panatacara</v>
      </c>
      <c r="Q37" s="19" t="str">
        <f t="shared" si="9"/>
        <v>A</v>
      </c>
      <c r="R37" s="19" t="str">
        <f t="shared" si="10"/>
        <v>A</v>
      </c>
      <c r="S37" s="18"/>
      <c r="T37" s="1">
        <v>84</v>
      </c>
      <c r="U37" s="1">
        <v>85</v>
      </c>
      <c r="V37" s="1">
        <v>93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76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20321</v>
      </c>
      <c r="C38" s="19" t="s">
        <v>257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 xml:space="preserve">Memiliki kemampuan mengidentifikasi unsur pembangun dalam cerita wayang 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2</v>
      </c>
      <c r="P38" s="19" t="str">
        <f t="shared" si="8"/>
        <v>Memiliki keterampilan mengemukakan isi teks cerita wayang salam bentuk lisan maupun tulisan, namun perlu meningkatkan dalam pelafalan membaca teks panatacara</v>
      </c>
      <c r="Q38" s="19" t="str">
        <f t="shared" si="9"/>
        <v>A</v>
      </c>
      <c r="R38" s="19" t="str">
        <f t="shared" si="10"/>
        <v>A</v>
      </c>
      <c r="S38" s="18"/>
      <c r="T38" s="1">
        <v>70</v>
      </c>
      <c r="U38" s="1">
        <v>80</v>
      </c>
      <c r="V38" s="1">
        <v>99</v>
      </c>
      <c r="W38" s="1">
        <v>77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76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20337</v>
      </c>
      <c r="C39" s="19" t="s">
        <v>258</v>
      </c>
      <c r="D39" s="18"/>
      <c r="E39" s="19">
        <f t="shared" si="0"/>
        <v>90</v>
      </c>
      <c r="F39" s="19" t="str">
        <f t="shared" si="1"/>
        <v>A</v>
      </c>
      <c r="G39" s="19">
        <f>IF((COUNTA(T12:AC12)&gt;0),(ROUND((AVERAGE(T39:AD39)),0)),"")</f>
        <v>90</v>
      </c>
      <c r="H39" s="19" t="str">
        <f t="shared" si="2"/>
        <v>A</v>
      </c>
      <c r="I39" s="35">
        <v>1</v>
      </c>
      <c r="J39" s="19" t="str">
        <f t="shared" si="3"/>
        <v xml:space="preserve">Memiliki kemampuan mengenali ciri-ciri teks deskripsi dan memiliki kemampuan mengidentifikasi struktur teks makanan tradisional jawa </v>
      </c>
      <c r="K39" s="19">
        <f t="shared" si="4"/>
        <v>83.5</v>
      </c>
      <c r="L39" s="19" t="str">
        <f t="shared" si="5"/>
        <v>B</v>
      </c>
      <c r="M39" s="19">
        <f t="shared" si="6"/>
        <v>83.5</v>
      </c>
      <c r="N39" s="19" t="str">
        <f t="shared" si="7"/>
        <v>B</v>
      </c>
      <c r="O39" s="35">
        <v>2</v>
      </c>
      <c r="P39" s="19" t="str">
        <f t="shared" si="8"/>
        <v>Memiliki keterampilan mengemukakan isi teks cerita wayang salam bentuk lisan maupun tulisan, namun perlu meningkatkan dalam pelafalan membaca teks panatacara</v>
      </c>
      <c r="Q39" s="19" t="str">
        <f t="shared" si="9"/>
        <v>A</v>
      </c>
      <c r="R39" s="19" t="str">
        <f t="shared" si="10"/>
        <v>A</v>
      </c>
      <c r="S39" s="18"/>
      <c r="T39" s="1">
        <v>93</v>
      </c>
      <c r="U39" s="1">
        <v>84</v>
      </c>
      <c r="V39" s="1">
        <v>95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79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20353</v>
      </c>
      <c r="C40" s="19" t="s">
        <v>259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 xml:space="preserve">Memiliki kemampuan mengenali ciri-ciri teks deskripsi dan memiliki kemampuan mengidentifikasi struktur teks makanan tradisional jawa </v>
      </c>
      <c r="K40" s="19">
        <f t="shared" si="4"/>
        <v>84.5</v>
      </c>
      <c r="L40" s="19" t="str">
        <f t="shared" si="5"/>
        <v>A</v>
      </c>
      <c r="M40" s="19">
        <f t="shared" si="6"/>
        <v>84.5</v>
      </c>
      <c r="N40" s="19" t="str">
        <f t="shared" si="7"/>
        <v>A</v>
      </c>
      <c r="O40" s="35">
        <v>1</v>
      </c>
      <c r="P40" s="19" t="str">
        <f t="shared" si="8"/>
        <v>Memiliki keterampilan melakukan kegiatan membaca teks aksara jawa,namun perlu peningkatan dalam menyajikan teks macapat pupuh Sinom dengan pemilhan kata yang benar</v>
      </c>
      <c r="Q40" s="19" t="str">
        <f t="shared" si="9"/>
        <v>A</v>
      </c>
      <c r="R40" s="19" t="str">
        <f t="shared" si="10"/>
        <v>A</v>
      </c>
      <c r="S40" s="18"/>
      <c r="T40" s="1">
        <v>70</v>
      </c>
      <c r="U40" s="1">
        <v>88</v>
      </c>
      <c r="V40" s="1">
        <v>90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79</v>
      </c>
      <c r="AH40" s="1">
        <v>87</v>
      </c>
      <c r="AI40" s="1">
        <v>88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20369</v>
      </c>
      <c r="C41" s="19" t="s">
        <v>260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 xml:space="preserve">Memiliki kemampuan mengidentifikasi unsur pembangun dalam cerita wayang </v>
      </c>
      <c r="K41" s="19">
        <f t="shared" si="4"/>
        <v>85.25</v>
      </c>
      <c r="L41" s="19" t="str">
        <f t="shared" si="5"/>
        <v>A</v>
      </c>
      <c r="M41" s="19">
        <f t="shared" si="6"/>
        <v>85.25</v>
      </c>
      <c r="N41" s="19" t="str">
        <f t="shared" si="7"/>
        <v>A</v>
      </c>
      <c r="O41" s="35">
        <v>1</v>
      </c>
      <c r="P41" s="19" t="str">
        <f t="shared" si="8"/>
        <v>Memiliki keterampilan melakukan kegiatan membaca teks aksara jawa,namun perlu peningkatan dalam menyajikan teks macapat pupuh Sinom dengan pemilhan kata yang benar</v>
      </c>
      <c r="Q41" s="19" t="str">
        <f t="shared" si="9"/>
        <v>A</v>
      </c>
      <c r="R41" s="19" t="str">
        <f t="shared" si="10"/>
        <v>A</v>
      </c>
      <c r="S41" s="18"/>
      <c r="T41" s="1">
        <v>76</v>
      </c>
      <c r="U41" s="1">
        <v>90</v>
      </c>
      <c r="V41" s="1">
        <v>92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87</v>
      </c>
      <c r="AH41" s="1">
        <v>86</v>
      </c>
      <c r="AI41" s="1">
        <v>88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20385</v>
      </c>
      <c r="C42" s="19" t="s">
        <v>261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 xml:space="preserve">Memiliki kemampuan mengenali ciri-ciri teks deskripsi dan memiliki kemampuan mengidentifikasi struktur teks makanan tradisional jawa </v>
      </c>
      <c r="K42" s="19">
        <f t="shared" si="4"/>
        <v>85.75</v>
      </c>
      <c r="L42" s="19" t="str">
        <f t="shared" si="5"/>
        <v>A</v>
      </c>
      <c r="M42" s="19">
        <f t="shared" si="6"/>
        <v>85.75</v>
      </c>
      <c r="N42" s="19" t="str">
        <f t="shared" si="7"/>
        <v>A</v>
      </c>
      <c r="O42" s="35">
        <v>1</v>
      </c>
      <c r="P42" s="19" t="str">
        <f t="shared" si="8"/>
        <v>Memiliki keterampilan melakukan kegiatan membaca teks aksara jawa,namun perlu peningkatan dalam menyajikan teks macapat pupuh Sinom dengan pemilhan kata yang benar</v>
      </c>
      <c r="Q42" s="19" t="str">
        <f t="shared" si="9"/>
        <v>A</v>
      </c>
      <c r="R42" s="19" t="str">
        <f t="shared" si="10"/>
        <v>A</v>
      </c>
      <c r="S42" s="18"/>
      <c r="T42" s="1">
        <v>82</v>
      </c>
      <c r="U42" s="1">
        <v>85</v>
      </c>
      <c r="V42" s="1">
        <v>90</v>
      </c>
      <c r="W42" s="1">
        <v>81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86</v>
      </c>
      <c r="AH42" s="1">
        <v>84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20401</v>
      </c>
      <c r="C43" s="19" t="s">
        <v>262</v>
      </c>
      <c r="D43" s="18"/>
      <c r="E43" s="19">
        <f t="shared" si="0"/>
        <v>91</v>
      </c>
      <c r="F43" s="19" t="str">
        <f t="shared" si="1"/>
        <v>A</v>
      </c>
      <c r="G43" s="19">
        <f>IF((COUNTA(T12:AC12)&gt;0),(ROUND((AVERAGE(T43:AD43)),0)),"")</f>
        <v>91</v>
      </c>
      <c r="H43" s="19" t="str">
        <f t="shared" si="2"/>
        <v>A</v>
      </c>
      <c r="I43" s="35">
        <v>1</v>
      </c>
      <c r="J43" s="19" t="str">
        <f t="shared" si="3"/>
        <v xml:space="preserve">Memiliki kemampuan mengenali ciri-ciri teks deskripsi dan memiliki kemampuan mengidentifikasi struktur teks makanan tradisional jawa </v>
      </c>
      <c r="K43" s="19">
        <f t="shared" si="4"/>
        <v>86</v>
      </c>
      <c r="L43" s="19" t="str">
        <f t="shared" si="5"/>
        <v>A</v>
      </c>
      <c r="M43" s="19">
        <f t="shared" si="6"/>
        <v>86</v>
      </c>
      <c r="N43" s="19" t="str">
        <f t="shared" si="7"/>
        <v>A</v>
      </c>
      <c r="O43" s="35">
        <v>1</v>
      </c>
      <c r="P43" s="19" t="str">
        <f t="shared" si="8"/>
        <v>Memiliki keterampilan melakukan kegiatan membaca teks aksara jawa,namun perlu peningkatan dalam menyajikan teks macapat pupuh Sinom dengan pemilhan kata yang benar</v>
      </c>
      <c r="Q43" s="19" t="str">
        <f t="shared" si="9"/>
        <v>A</v>
      </c>
      <c r="R43" s="19" t="str">
        <f t="shared" si="10"/>
        <v>A</v>
      </c>
      <c r="S43" s="18"/>
      <c r="T43" s="1">
        <v>95</v>
      </c>
      <c r="U43" s="1">
        <v>93</v>
      </c>
      <c r="V43" s="1">
        <v>92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>
        <v>90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20417</v>
      </c>
      <c r="C44" s="19" t="s">
        <v>263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 xml:space="preserve">Memiliki kemampuan mengenali ciri-ciri teks deskripsi dan memiliki kemampuan mengidentifikasi struktur teks makanan tradisional jawa </v>
      </c>
      <c r="K44" s="19">
        <f t="shared" si="4"/>
        <v>83.75</v>
      </c>
      <c r="L44" s="19" t="str">
        <f t="shared" si="5"/>
        <v>B</v>
      </c>
      <c r="M44" s="19">
        <f t="shared" si="6"/>
        <v>83.75</v>
      </c>
      <c r="N44" s="19" t="str">
        <f t="shared" si="7"/>
        <v>B</v>
      </c>
      <c r="O44" s="35">
        <v>2</v>
      </c>
      <c r="P44" s="19" t="str">
        <f t="shared" si="8"/>
        <v>Memiliki keterampilan mengemukakan isi teks cerita wayang salam bentuk lisan maupun tulisan, namun perlu meningkatkan dalam pelafalan membaca teks panatacara</v>
      </c>
      <c r="Q44" s="19" t="str">
        <f t="shared" si="9"/>
        <v>A</v>
      </c>
      <c r="R44" s="19" t="str">
        <f t="shared" si="10"/>
        <v>A</v>
      </c>
      <c r="S44" s="18"/>
      <c r="T44" s="1">
        <v>88</v>
      </c>
      <c r="U44" s="1">
        <v>78</v>
      </c>
      <c r="V44" s="1">
        <v>94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90</v>
      </c>
      <c r="AH44" s="1">
        <v>75</v>
      </c>
      <c r="AI44" s="1">
        <v>86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20433</v>
      </c>
      <c r="C45" s="19" t="s">
        <v>264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 xml:space="preserve">Memiliki kemampuan mengenali ciri-ciri teks deskripsi dan memiliki kemampuan mengidentifikasi struktur teks makanan tradisional jawa </v>
      </c>
      <c r="K45" s="19">
        <f t="shared" si="4"/>
        <v>77.5</v>
      </c>
      <c r="L45" s="19" t="str">
        <f t="shared" si="5"/>
        <v>B</v>
      </c>
      <c r="M45" s="19">
        <f t="shared" si="6"/>
        <v>77.5</v>
      </c>
      <c r="N45" s="19" t="str">
        <f t="shared" si="7"/>
        <v>B</v>
      </c>
      <c r="O45" s="35">
        <v>2</v>
      </c>
      <c r="P45" s="19" t="str">
        <f t="shared" si="8"/>
        <v>Memiliki keterampilan mengemukakan isi teks cerita wayang salam bentuk lisan maupun tulisan, namun perlu meningkatkan dalam pelafalan membaca teks panatacara</v>
      </c>
      <c r="Q45" s="19" t="str">
        <f t="shared" si="9"/>
        <v>A</v>
      </c>
      <c r="R45" s="19" t="str">
        <f t="shared" si="10"/>
        <v>A</v>
      </c>
      <c r="S45" s="18"/>
      <c r="T45" s="1">
        <v>94</v>
      </c>
      <c r="U45" s="1">
        <v>78</v>
      </c>
      <c r="V45" s="1">
        <v>91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72</v>
      </c>
      <c r="AH45" s="1">
        <v>78</v>
      </c>
      <c r="AI45" s="1">
        <v>78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20449</v>
      </c>
      <c r="C46" s="19" t="s">
        <v>265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 xml:space="preserve">Memiliki kemampuan mengidentifikasi unsur pembangun dalam cerita wayang </v>
      </c>
      <c r="K46" s="19">
        <f t="shared" si="4"/>
        <v>79.25</v>
      </c>
      <c r="L46" s="19" t="str">
        <f t="shared" si="5"/>
        <v>B</v>
      </c>
      <c r="M46" s="19">
        <f t="shared" si="6"/>
        <v>79.25</v>
      </c>
      <c r="N46" s="19" t="str">
        <f t="shared" si="7"/>
        <v>B</v>
      </c>
      <c r="O46" s="35">
        <v>2</v>
      </c>
      <c r="P46" s="19" t="str">
        <f t="shared" si="8"/>
        <v>Memiliki keterampilan mengemukakan isi teks cerita wayang salam bentuk lisan maupun tulisan, namun perlu meningkatkan dalam pelafalan membaca teks panatacara</v>
      </c>
      <c r="Q46" s="19" t="str">
        <f t="shared" si="9"/>
        <v>A</v>
      </c>
      <c r="R46" s="19" t="str">
        <f t="shared" si="10"/>
        <v>A</v>
      </c>
      <c r="S46" s="18"/>
      <c r="T46" s="1">
        <v>75</v>
      </c>
      <c r="U46" s="1">
        <v>69</v>
      </c>
      <c r="V46" s="1">
        <v>92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76</v>
      </c>
      <c r="AH46" s="1">
        <v>78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X-MIPA 1</vt:lpstr>
      <vt:lpstr>X-MIPA 2</vt:lpstr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2017-06-12T13:19:52Z</dcterms:modified>
  <cp:category/>
</cp:coreProperties>
</file>