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5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X-MIPA 7" sheetId="7" r:id="rId7"/>
  </sheets>
  <calcPr calcId="124519"/>
</workbook>
</file>

<file path=xl/calcChain.xml><?xml version="1.0" encoding="utf-8"?>
<calcChain xmlns="http://schemas.openxmlformats.org/spreadsheetml/2006/main">
  <c r="K55" i="7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F48"/>
  <c r="E48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6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5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2" s="1"/>
  <c r="E11"/>
  <c r="F11" s="1"/>
  <c r="K55" i="4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3" s="1"/>
  <c r="E11"/>
  <c r="F11" s="1"/>
  <c r="K55" i="3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2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F48"/>
  <c r="E48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1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F48"/>
  <c r="E48"/>
  <c r="R47"/>
  <c r="Q47"/>
  <c r="P47"/>
  <c r="M47"/>
  <c r="N47" s="1"/>
  <c r="K47"/>
  <c r="L47" s="1"/>
  <c r="J47"/>
  <c r="G47"/>
  <c r="H47" s="1"/>
  <c r="F47"/>
  <c r="E47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H11" i="2" l="1"/>
  <c r="K53" i="1"/>
  <c r="H11" i="4"/>
  <c r="H11" i="3"/>
  <c r="K53" i="2"/>
  <c r="H11" i="1"/>
  <c r="K54"/>
  <c r="K52"/>
  <c r="K53" i="6"/>
  <c r="H11"/>
  <c r="K53" i="3"/>
  <c r="K54" i="4"/>
  <c r="K54" i="6"/>
  <c r="K53" i="5"/>
  <c r="H11"/>
  <c r="K54" i="7"/>
  <c r="K52"/>
  <c r="K53"/>
  <c r="H11"/>
  <c r="K52" i="2"/>
  <c r="K52" i="3"/>
  <c r="K52" i="4"/>
  <c r="K54" i="5"/>
  <c r="K52" i="6"/>
</calcChain>
</file>

<file path=xl/sharedStrings.xml><?xml version="1.0" encoding="utf-8"?>
<sst xmlns="http://schemas.openxmlformats.org/spreadsheetml/2006/main" count="1279" uniqueCount="343">
  <si>
    <t>DAFTAR NILAI SISWA SMAN 9 SEMARANG SEMESTER GASAL TAHUN PELAJARAN 2016/2017</t>
  </si>
  <si>
    <t>Guru :</t>
  </si>
  <si>
    <t>Dra. Yusmaneti</t>
  </si>
  <si>
    <t>Kelas X-MIPA 1</t>
  </si>
  <si>
    <t>Mapel :</t>
  </si>
  <si>
    <t>Pendidikan Pancasila dan Kewarganegaraan [ Kelompok A (Wajib) ]</t>
  </si>
  <si>
    <t>didownload 09/12/2016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</si>
  <si>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</si>
  <si>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</si>
  <si>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</si>
  <si>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</si>
  <si>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</si>
  <si>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</si>
  <si>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</si>
  <si>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</si>
  <si>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</si>
  <si>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</si>
  <si>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</si>
  <si>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</si>
  <si>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</si>
  <si>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</si>
  <si>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</si>
  <si>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</si>
  <si>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</si>
  <si>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</si>
  <si>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</si>
  <si>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</si>
  <si>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</si>
  <si>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</si>
  <si>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</si>
  <si>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</si>
  <si>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</si>
  <si>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</si>
  <si>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</si>
  <si>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</si>
  <si>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</si>
  <si>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</si>
  <si>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</si>
  <si>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</si>
  <si>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</si>
  <si>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</si>
  <si>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</si>
  <si>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</si>
  <si>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</si>
  <si>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</si>
  <si>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</si>
  <si>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</si>
  <si>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</si>
  <si>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</si>
  <si>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</si>
  <si>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</si>
  <si>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</si>
  <si>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</si>
  <si>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</si>
  <si>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</si>
  <si>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</si>
  <si>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</si>
  <si>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</si>
  <si>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</si>
  <si>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</si>
  <si>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</si>
  <si>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</si>
  <si>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</si>
  <si>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</si>
  <si>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</si>
  <si>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</si>
  <si>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</si>
  <si>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</si>
  <si>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</si>
  <si>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</si>
  <si>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</si>
  <si>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</si>
  <si>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</si>
  <si>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</si>
  <si>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</si>
  <si>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</si>
  <si>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</si>
  <si>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</si>
  <si>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</si>
  <si>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</si>
  <si>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</si>
  <si>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</si>
  <si>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</si>
  <si>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</si>
  <si>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</si>
  <si>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</si>
  <si>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YU&amp;#039;TI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</si>
  <si>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</si>
  <si>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</si>
  <si>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</si>
  <si>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</si>
  <si>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</si>
  <si>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</si>
  <si>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</si>
  <si>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</si>
  <si>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</si>
  <si>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</si>
  <si>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</si>
  <si>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</si>
  <si>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</si>
  <si>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</si>
  <si>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</si>
  <si>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</si>
  <si>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</si>
  <si>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</si>
  <si>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</si>
  <si>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</si>
  <si>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</si>
  <si>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</si>
  <si>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</si>
  <si>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</si>
  <si>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19600301 198603 2 003</t>
  </si>
  <si>
    <t>Nip</t>
  </si>
  <si>
    <t>Kelas X-MIPA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</si>
  <si>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</si>
  <si>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</si>
  <si>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</si>
  <si>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</si>
  <si>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</si>
  <si>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</si>
  <si>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</si>
  <si>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</si>
  <si>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</si>
  <si>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</si>
  <si>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</si>
  <si>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</si>
  <si>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</si>
  <si>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</si>
  <si>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</si>
  <si>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</si>
  <si>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</si>
  <si>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</si>
  <si>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</si>
  <si>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</si>
  <si>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</si>
  <si>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</si>
  <si>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</si>
  <si>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</si>
  <si>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</si>
  <si>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</si>
  <si>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</si>
  <si>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</si>
  <si>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</si>
  <si>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</si>
  <si>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</si>
  <si>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</si>
  <si>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</si>
  <si>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</si>
  <si>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</si>
  <si>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</si>
  <si>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MUSYAFA&amp;#039;</t>
  </si>
  <si>
    <t>Kelas X-MIPA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</si>
  <si>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</si>
  <si>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</si>
  <si>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</si>
  <si>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</si>
  <si>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</si>
  <si>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</si>
  <si>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</si>
  <si>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</si>
  <si>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</si>
  <si>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</si>
  <si>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</si>
  <si>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</si>
  <si>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</si>
  <si>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</si>
  <si>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</si>
  <si>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</si>
  <si>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</si>
  <si>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</si>
  <si>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</si>
  <si>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</si>
  <si>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</si>
  <si>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</si>
  <si>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</si>
  <si>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</si>
  <si>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</si>
  <si>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</si>
  <si>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</si>
  <si>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</si>
  <si>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</si>
  <si>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</si>
  <si>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</si>
  <si>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</si>
  <si>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</si>
  <si>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</si>
  <si>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</si>
  <si>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</si>
  <si>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</si>
  <si>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</si>
  <si>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Kelas X-MIPA 4</t>
  </si>
  <si>
    <t>ADINDA PUTRI WAHYU RAMADHANI</t>
  </si>
  <si>
    <t>ADITYA PRIYO NUGROHO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</si>
  <si>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</si>
  <si>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</si>
  <si>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</si>
  <si>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</si>
  <si>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</si>
  <si>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</si>
  <si>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</si>
  <si>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</si>
  <si>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AR&amp;#039;RAFIQ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</si>
  <si>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</si>
  <si>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</si>
  <si>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</si>
  <si>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</si>
  <si>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</si>
  <si>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</si>
  <si>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</si>
  <si>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</si>
  <si>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</si>
  <si>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</si>
  <si>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</si>
  <si>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</si>
  <si>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</si>
  <si>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</si>
  <si>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</si>
  <si>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</si>
  <si>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</si>
  <si>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</si>
  <si>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</si>
  <si>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</si>
  <si>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</si>
  <si>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</si>
  <si>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</si>
  <si>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</si>
  <si>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</si>
  <si>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</si>
  <si>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</si>
  <si>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</si>
  <si>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</si>
  <si>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</si>
  <si>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</si>
  <si>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</si>
  <si>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</si>
  <si>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</si>
  <si>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</si>
  <si>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</si>
  <si>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</si>
  <si>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</si>
  <si>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</si>
  <si>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</si>
  <si>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</si>
  <si>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</si>
  <si>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</si>
  <si>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</si>
  <si>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</si>
  <si>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</si>
  <si>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</si>
  <si>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</si>
  <si>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</si>
  <si>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</si>
  <si>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</si>
  <si>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</si>
  <si>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</si>
  <si>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</si>
  <si>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</si>
  <si>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</si>
  <si>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</si>
  <si>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</si>
  <si>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</si>
  <si>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</si>
  <si>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</si>
  <si>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</si>
  <si>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</si>
  <si>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</si>
  <si>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</si>
  <si>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</si>
  <si>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</si>
  <si>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</si>
  <si>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</si>
  <si>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</si>
  <si>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</si>
  <si>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</si>
  <si>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</si>
  <si>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</si>
  <si>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DHIYA&amp;#039;A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</si>
  <si>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</si>
  <si>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</si>
  <si>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</si>
  <si>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</si>
  <si>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</si>
  <si>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</si>
  <si>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</si>
  <si>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</si>
  <si>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</si>
  <si>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</si>
  <si>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</si>
  <si>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</si>
  <si>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</si>
  <si>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</si>
  <si>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</si>
  <si>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</si>
  <si>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</si>
  <si>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</si>
  <si>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</si>
  <si>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</si>
  <si>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</si>
  <si>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</si>
  <si>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</si>
  <si>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</si>
  <si>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</si>
  <si>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</si>
  <si>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</si>
  <si>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</si>
  <si>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</si>
  <si>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</si>
  <si>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</si>
  <si>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</si>
  <si>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</si>
  <si>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</si>
  <si>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</si>
  <si>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</si>
  <si>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</si>
  <si>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</si>
  <si>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</si>
  <si>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</si>
  <si>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</si>
  <si>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</si>
  <si>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</si>
  <si>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</si>
  <si>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ISMIRA WIJAYANTI SUTOPO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</si>
  <si>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</si>
  <si>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</si>
  <si>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</si>
  <si>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</si>
  <si>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</si>
  <si>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</si>
  <si>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</si>
  <si>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</si>
  <si>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</si>
  <si>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</si>
  <si>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</si>
  <si>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AZZAHRA&amp;#039;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</si>
  <si>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</si>
  <si>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</si>
  <si>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</si>
  <si>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</si>
  <si>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</si>
  <si>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</si>
  <si>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</si>
  <si>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Memiliki ketrampilan dalam mewujudkan keputusan bersama sesuai dengan nilai-nilai pancasila dalam kerangka praktik penyelenggaraan pemerintahan negara.</t>
  </si>
  <si>
    <t>Memiliki kemampuan memahami nilai-nilai pancasila dan konsep otonomi daerah serta perlu peningkatan pemahaman sistem pembagian kekuasaan negara republik Indonesia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</si>
</sst>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0" fillId="0" borderId="10" xfId="0" applyNumberFormat="1" applyBorder="1" applyProtection="1">
      <protection locked="0"/>
    </xf>
    <xf numFmtId="1" fontId="13" fillId="14" borderId="10" xfId="0" applyNumberFormat="1" applyFont="1" applyFill="1" applyBorder="1" applyAlignment="1" applyProtection="1">
      <alignment horizontal="right" vertical="center"/>
      <protection locked="0"/>
    </xf>
    <xf numFmtId="1" fontId="0" fillId="0" borderId="10" xfId="0" applyNumberFormat="1" applyBorder="1" applyAlignment="1" applyProtection="1">
      <alignment horizontal="right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P48" sqref="P48"/>
    </sheetView>
  </sheetViews>
  <sheetFormatPr defaultRowHeight="15"/>
  <cols>
    <col min="1" max="1" width="6.5703125" customWidth="1"/>
    <col min="2" max="2" width="9.140625" hidden="1" customWidth="1"/>
    <col min="3" max="3" width="37.140625" customWidth="1"/>
    <col min="4" max="4" width="0.42578125" hidden="1" customWidth="1"/>
    <col min="5" max="8" width="5.7109375" customWidth="1"/>
    <col min="9" max="9" width="11.7109375" customWidth="1"/>
    <col min="10" max="10" width="16.7109375" customWidth="1"/>
    <col min="11" max="14" width="5.7109375" customWidth="1"/>
    <col min="15" max="15" width="11.7109375" customWidth="1"/>
    <col min="16" max="16" width="16.42578125" customWidth="1"/>
    <col min="17" max="18" width="5.7109375" customWidth="1"/>
    <col min="19" max="19" width="5.7109375" hidden="1" customWidth="1"/>
    <col min="20" max="23" width="6.7109375" customWidth="1"/>
    <col min="24" max="30" width="7.7109375" hidden="1" customWidth="1"/>
    <col min="31" max="31" width="2.140625" customWidth="1"/>
    <col min="32" max="35" width="6.7109375" customWidth="1"/>
    <col min="36" max="40" width="8.7109375" hidden="1" customWidth="1"/>
    <col min="41" max="42" width="7.140625" hidden="1" customWidth="1"/>
    <col min="43" max="52" width="4.7109375" hidden="1" customWidth="1"/>
    <col min="54" max="157" width="9.140625" hidden="1" customWidth="1"/>
    <col min="158" max="158" width="6.140625" customWidth="1"/>
    <col min="159" max="159" width="9.85546875" customWidth="1"/>
    <col min="160" max="160" width="9.5703125" customWidth="1"/>
    <col min="161" max="161" width="10.570312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9" t="s">
        <v>14</v>
      </c>
      <c r="B8" s="50" t="s">
        <v>15</v>
      </c>
      <c r="C8" s="49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4" t="s">
        <v>19</v>
      </c>
      <c r="R8" s="74"/>
      <c r="S8" s="18"/>
      <c r="T8" s="73" t="s">
        <v>20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33"/>
      <c r="AF8" s="53" t="s">
        <v>21</v>
      </c>
      <c r="AG8" s="53"/>
      <c r="AH8" s="53"/>
      <c r="AI8" s="53"/>
      <c r="AJ8" s="53"/>
      <c r="AK8" s="53"/>
      <c r="AL8" s="53"/>
      <c r="AM8" s="53"/>
      <c r="AN8" s="53"/>
      <c r="AO8" s="53"/>
      <c r="AP8" s="33"/>
      <c r="AQ8" s="70" t="s">
        <v>19</v>
      </c>
      <c r="AR8" s="70"/>
      <c r="AS8" s="70"/>
      <c r="AT8" s="70"/>
      <c r="AU8" s="70"/>
      <c r="AV8" s="70"/>
      <c r="AW8" s="70"/>
      <c r="AX8" s="70"/>
      <c r="AY8" s="70"/>
      <c r="AZ8" s="70"/>
      <c r="BA8" s="7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9"/>
      <c r="B9" s="50"/>
      <c r="C9" s="49"/>
      <c r="D9" s="18"/>
      <c r="E9" s="73" t="s">
        <v>22</v>
      </c>
      <c r="F9" s="73"/>
      <c r="G9" s="62" t="s">
        <v>23</v>
      </c>
      <c r="H9" s="63"/>
      <c r="I9" s="63"/>
      <c r="J9" s="64"/>
      <c r="K9" s="53" t="s">
        <v>22</v>
      </c>
      <c r="L9" s="53"/>
      <c r="M9" s="65" t="s">
        <v>23</v>
      </c>
      <c r="N9" s="66"/>
      <c r="O9" s="66"/>
      <c r="P9" s="67"/>
      <c r="Q9" s="54" t="s">
        <v>22</v>
      </c>
      <c r="R9" s="54" t="s">
        <v>23</v>
      </c>
      <c r="S9" s="18"/>
      <c r="T9" s="75" t="s">
        <v>24</v>
      </c>
      <c r="U9" s="75" t="s">
        <v>25</v>
      </c>
      <c r="V9" s="75" t="s">
        <v>26</v>
      </c>
      <c r="W9" s="75" t="s">
        <v>27</v>
      </c>
      <c r="X9" s="75" t="s">
        <v>28</v>
      </c>
      <c r="Y9" s="75" t="s">
        <v>29</v>
      </c>
      <c r="Z9" s="75" t="s">
        <v>30</v>
      </c>
      <c r="AA9" s="75" t="s">
        <v>31</v>
      </c>
      <c r="AB9" s="75" t="s">
        <v>32</v>
      </c>
      <c r="AC9" s="75" t="s">
        <v>33</v>
      </c>
      <c r="AD9" s="72" t="s">
        <v>34</v>
      </c>
      <c r="AE9" s="33"/>
      <c r="AF9" s="45" t="s">
        <v>35</v>
      </c>
      <c r="AG9" s="45" t="s">
        <v>36</v>
      </c>
      <c r="AH9" s="45" t="s">
        <v>37</v>
      </c>
      <c r="AI9" s="45" t="s">
        <v>38</v>
      </c>
      <c r="AJ9" s="45" t="s">
        <v>39</v>
      </c>
      <c r="AK9" s="45" t="s">
        <v>40</v>
      </c>
      <c r="AL9" s="45" t="s">
        <v>41</v>
      </c>
      <c r="AM9" s="45" t="s">
        <v>42</v>
      </c>
      <c r="AN9" s="45" t="s">
        <v>43</v>
      </c>
      <c r="AO9" s="45" t="s">
        <v>44</v>
      </c>
      <c r="AP9" s="33"/>
      <c r="AQ9" s="69" t="s">
        <v>45</v>
      </c>
      <c r="AR9" s="69"/>
      <c r="AS9" s="69" t="s">
        <v>46</v>
      </c>
      <c r="AT9" s="69"/>
      <c r="AU9" s="69" t="s">
        <v>47</v>
      </c>
      <c r="AV9" s="69"/>
      <c r="AW9" s="69"/>
      <c r="AX9" s="69" t="s">
        <v>48</v>
      </c>
      <c r="AY9" s="69"/>
      <c r="AZ9" s="69"/>
      <c r="BA9" s="7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9"/>
      <c r="B10" s="50"/>
      <c r="C10" s="49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5"/>
      <c r="R10" s="55"/>
      <c r="S10" s="18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2"/>
      <c r="AE10" s="33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nilai-nilai pancasila dan konsep otonomi daerah serta perlu peningkatan pemahaman sistem pembagian kekuasaan negara republik Indonesia</v>
      </c>
      <c r="K11" s="19">
        <f t="shared" ref="K11:K50" si="4">IF((COUNTA(AF11:AN11)&gt;0),AVERAGE(AF11:AN11),"")</f>
        <v>83.75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83.75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mewujudkan keputusan bersama sesuai dengan nilai-nilai pancasila dalam kerangka praktik penyelenggaraan pemerintahan negara.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78</v>
      </c>
      <c r="U11" s="1">
        <v>78</v>
      </c>
      <c r="V11" s="39">
        <v>80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85</v>
      </c>
      <c r="AI11" s="1">
        <v>85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54</v>
      </c>
      <c r="FD11" s="48"/>
      <c r="FE11" s="48"/>
      <c r="FG11" s="47" t="s">
        <v>55</v>
      </c>
      <c r="FH11" s="47"/>
      <c r="FI11" s="47"/>
    </row>
    <row r="12" spans="1:167">
      <c r="A12" s="19">
        <v>2</v>
      </c>
      <c r="B12" s="19">
        <v>19</v>
      </c>
      <c r="C12" s="19" t="s">
        <v>56</v>
      </c>
      <c r="D12" s="18"/>
      <c r="E12" s="19">
        <f t="shared" si="0"/>
        <v>87</v>
      </c>
      <c r="F12" s="19" t="str">
        <f t="shared" si="1"/>
        <v>A</v>
      </c>
      <c r="G12" s="19">
        <f>IF((COUNTA(T12:AC12)&gt;0),(ROUND((AVERAGE(T12:AD12)),0)),"")</f>
        <v>87</v>
      </c>
      <c r="H12" s="19" t="str">
        <f t="shared" si="2"/>
        <v>A</v>
      </c>
      <c r="I12" s="35">
        <v>1</v>
      </c>
      <c r="J12" s="19" t="str">
        <f t="shared" si="3"/>
        <v>Memiliki kemampuan memahami nilai-nilai pancasila dan konsep otonomi daerah serta perlu peningkatan pemahaman sistem pembagian kekuasaan negara republik Indonesia</v>
      </c>
      <c r="K12" s="19">
        <f t="shared" si="4"/>
        <v>87.5</v>
      </c>
      <c r="L12" s="19" t="str">
        <f t="shared" si="5"/>
        <v>A</v>
      </c>
      <c r="M12" s="19">
        <f t="shared" si="6"/>
        <v>87.5</v>
      </c>
      <c r="N12" s="19" t="str">
        <f t="shared" si="7"/>
        <v>A</v>
      </c>
      <c r="O12" s="35">
        <v>1</v>
      </c>
      <c r="P12" s="19" t="str">
        <f t="shared" si="8"/>
        <v>Memiliki ketrampilan dalam mewujudkan keputusan bersama sesuai dengan nilai-nilai pancasila dalam kerangka praktik penyelenggaraan pemerintahan negara.</v>
      </c>
      <c r="Q12" s="19" t="str">
        <f t="shared" si="9"/>
        <v>B</v>
      </c>
      <c r="R12" s="19" t="str">
        <f t="shared" si="10"/>
        <v/>
      </c>
      <c r="S12" s="18"/>
      <c r="T12" s="1">
        <v>95</v>
      </c>
      <c r="U12" s="1">
        <v>85</v>
      </c>
      <c r="V12" s="39">
        <v>82.5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80</v>
      </c>
      <c r="AH12" s="1">
        <v>90</v>
      </c>
      <c r="AI12" s="1">
        <v>90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35</v>
      </c>
      <c r="C13" s="19" t="s">
        <v>65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1</v>
      </c>
      <c r="J13" s="19" t="str">
        <f t="shared" si="3"/>
        <v>Memiliki kemampuan memahami nilai-nilai pancasila dan konsep otonomi daerah serta perlu peningkatan pemahaman sistem pembagian kekuasaan negara republik Indonesia</v>
      </c>
      <c r="K13" s="19">
        <f t="shared" si="4"/>
        <v>81.25</v>
      </c>
      <c r="L13" s="19" t="str">
        <f t="shared" si="5"/>
        <v>B</v>
      </c>
      <c r="M13" s="19">
        <f t="shared" si="6"/>
        <v>81.25</v>
      </c>
      <c r="N13" s="19" t="str">
        <f t="shared" si="7"/>
        <v>B</v>
      </c>
      <c r="O13" s="35">
        <v>1</v>
      </c>
      <c r="P13" s="19" t="str">
        <f t="shared" si="8"/>
        <v>Memiliki ketrampilan dalam mewujudkan keputusan bersama sesuai dengan nilai-nilai pancasila dalam kerangka praktik penyelenggaraan pemerintahan negara.</v>
      </c>
      <c r="Q13" s="19" t="str">
        <f t="shared" si="9"/>
        <v>B</v>
      </c>
      <c r="R13" s="19" t="str">
        <f t="shared" si="10"/>
        <v/>
      </c>
      <c r="S13" s="18"/>
      <c r="T13" s="1">
        <v>85</v>
      </c>
      <c r="U13" s="1">
        <v>85</v>
      </c>
      <c r="V13" s="39">
        <v>77.5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3">
        <v>1</v>
      </c>
      <c r="FH13" s="44" t="s">
        <v>342</v>
      </c>
      <c r="FI13" s="44" t="s">
        <v>341</v>
      </c>
      <c r="FJ13" s="42">
        <v>181</v>
      </c>
      <c r="FK13" s="42">
        <v>191</v>
      </c>
    </row>
    <row r="14" spans="1:167">
      <c r="A14" s="19">
        <v>4</v>
      </c>
      <c r="B14" s="19">
        <v>51</v>
      </c>
      <c r="C14" s="19" t="s">
        <v>66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1</v>
      </c>
      <c r="J14" s="19" t="str">
        <f t="shared" si="3"/>
        <v>Memiliki kemampuan memahami nilai-nilai pancasila dan konsep otonomi daerah serta perlu peningkatan pemahaman sistem pembagian kekuasaan negara republik Indonesia</v>
      </c>
      <c r="K14" s="19">
        <f t="shared" si="4"/>
        <v>81.25</v>
      </c>
      <c r="L14" s="19" t="str">
        <f t="shared" si="5"/>
        <v>B</v>
      </c>
      <c r="M14" s="19">
        <f t="shared" si="6"/>
        <v>81.25</v>
      </c>
      <c r="N14" s="19" t="str">
        <f t="shared" si="7"/>
        <v>B</v>
      </c>
      <c r="O14" s="35">
        <v>1</v>
      </c>
      <c r="P14" s="19" t="str">
        <f t="shared" si="8"/>
        <v>Memiliki ketrampilan dalam mewujudkan keputusan bersama sesuai dengan nilai-nilai pancasila dalam kerangka praktik penyelenggaraan pemerintahan negara.</v>
      </c>
      <c r="Q14" s="19" t="str">
        <f t="shared" si="9"/>
        <v>B</v>
      </c>
      <c r="R14" s="19" t="str">
        <f t="shared" si="10"/>
        <v/>
      </c>
      <c r="S14" s="18"/>
      <c r="T14" s="1">
        <v>88</v>
      </c>
      <c r="U14" s="1">
        <v>90</v>
      </c>
      <c r="V14" s="39">
        <v>77.5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3"/>
      <c r="FH14" s="44"/>
      <c r="FI14" s="44"/>
      <c r="FJ14" s="42"/>
      <c r="FK14" s="42"/>
    </row>
    <row r="15" spans="1:167">
      <c r="A15" s="19">
        <v>5</v>
      </c>
      <c r="B15" s="19">
        <v>67</v>
      </c>
      <c r="C15" s="19" t="s">
        <v>67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1</v>
      </c>
      <c r="J15" s="19" t="str">
        <f t="shared" si="3"/>
        <v>Memiliki kemampuan memahami nilai-nilai pancasila dan konsep otonomi daerah serta perlu peningkatan pemahaman sistem pembagian kekuasaan negara republik Indonesia</v>
      </c>
      <c r="K15" s="19">
        <f t="shared" si="4"/>
        <v>81.25</v>
      </c>
      <c r="L15" s="19" t="str">
        <f t="shared" si="5"/>
        <v>B</v>
      </c>
      <c r="M15" s="19">
        <f t="shared" si="6"/>
        <v>81.25</v>
      </c>
      <c r="N15" s="19" t="str">
        <f t="shared" si="7"/>
        <v>B</v>
      </c>
      <c r="O15" s="35">
        <v>1</v>
      </c>
      <c r="P15" s="19" t="str">
        <f t="shared" si="8"/>
        <v>Memiliki ketrampilan dalam mewujudkan keputusan bersama sesuai dengan nilai-nilai pancasila dalam kerangka praktik penyelenggaraan pemerintahan negara.</v>
      </c>
      <c r="Q15" s="19" t="str">
        <f t="shared" si="9"/>
        <v>B</v>
      </c>
      <c r="R15" s="19" t="str">
        <f t="shared" si="10"/>
        <v/>
      </c>
      <c r="S15" s="18"/>
      <c r="T15" s="1">
        <v>83</v>
      </c>
      <c r="U15" s="1">
        <v>80</v>
      </c>
      <c r="V15" s="39">
        <v>77.5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3">
        <v>2</v>
      </c>
      <c r="FH15" s="44"/>
      <c r="FI15" s="44"/>
      <c r="FJ15" s="42">
        <v>182</v>
      </c>
      <c r="FK15" s="42">
        <v>192</v>
      </c>
    </row>
    <row r="16" spans="1:167">
      <c r="A16" s="19">
        <v>6</v>
      </c>
      <c r="B16" s="19">
        <v>83</v>
      </c>
      <c r="C16" s="19" t="s">
        <v>68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1</v>
      </c>
      <c r="J16" s="19" t="str">
        <f t="shared" si="3"/>
        <v>Memiliki kemampuan memahami nilai-nilai pancasila dan konsep otonomi daerah serta perlu peningkatan pemahaman sistem pembagian kekuasaan negara republik Indonesia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Memiliki ketrampilan dalam mewujudkan keputusan bersama sesuai dengan nilai-nilai pancasila dalam kerangka praktik penyelenggaraan pemerintahan negara.</v>
      </c>
      <c r="Q16" s="19" t="str">
        <f t="shared" si="9"/>
        <v>B</v>
      </c>
      <c r="R16" s="19" t="str">
        <f t="shared" si="10"/>
        <v/>
      </c>
      <c r="S16" s="18"/>
      <c r="T16" s="1">
        <v>78</v>
      </c>
      <c r="U16" s="1">
        <v>78</v>
      </c>
      <c r="V16" s="39">
        <v>80</v>
      </c>
      <c r="W16" s="1">
        <v>82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3"/>
      <c r="FH16" s="44"/>
      <c r="FI16" s="44"/>
      <c r="FJ16" s="42"/>
      <c r="FK16" s="42"/>
    </row>
    <row r="17" spans="1:167">
      <c r="A17" s="19">
        <v>7</v>
      </c>
      <c r="B17" s="19">
        <v>99</v>
      </c>
      <c r="C17" s="19" t="s">
        <v>69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1</v>
      </c>
      <c r="J17" s="19" t="str">
        <f t="shared" si="3"/>
        <v>Memiliki kemampuan memahami nilai-nilai pancasila dan konsep otonomi daerah serta perlu peningkatan pemahaman sistem pembagian kekuasaan negara republik Indonesia</v>
      </c>
      <c r="K17" s="19">
        <f t="shared" si="4"/>
        <v>83.75</v>
      </c>
      <c r="L17" s="19" t="str">
        <f t="shared" si="5"/>
        <v>B</v>
      </c>
      <c r="M17" s="19">
        <f t="shared" si="6"/>
        <v>83.75</v>
      </c>
      <c r="N17" s="19" t="str">
        <f t="shared" si="7"/>
        <v>B</v>
      </c>
      <c r="O17" s="35">
        <v>1</v>
      </c>
      <c r="P17" s="19" t="str">
        <f t="shared" si="8"/>
        <v>Memiliki ketrampilan dalam mewujudkan keputusan bersama sesuai dengan nilai-nilai pancasila dalam kerangka praktik penyelenggaraan pemerintahan negara.</v>
      </c>
      <c r="Q17" s="19" t="str">
        <f t="shared" si="9"/>
        <v>B</v>
      </c>
      <c r="R17" s="19" t="str">
        <f t="shared" si="10"/>
        <v/>
      </c>
      <c r="S17" s="18"/>
      <c r="T17" s="1">
        <v>83</v>
      </c>
      <c r="U17" s="1">
        <v>80</v>
      </c>
      <c r="V17" s="39">
        <v>75</v>
      </c>
      <c r="W17" s="1">
        <v>77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85</v>
      </c>
      <c r="AI17" s="1">
        <v>85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183</v>
      </c>
      <c r="FK17" s="42">
        <v>193</v>
      </c>
    </row>
    <row r="18" spans="1:167">
      <c r="A18" s="19">
        <v>8</v>
      </c>
      <c r="B18" s="19">
        <v>115</v>
      </c>
      <c r="C18" s="19" t="s">
        <v>70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1</v>
      </c>
      <c r="J18" s="19" t="str">
        <f t="shared" si="3"/>
        <v>Memiliki kemampuan memahami nilai-nilai pancasila dan konsep otonomi daerah serta perlu peningkatan pemahaman sistem pembagian kekuasaan negara republik Indonesia</v>
      </c>
      <c r="K18" s="19">
        <f t="shared" si="4"/>
        <v>87.5</v>
      </c>
      <c r="L18" s="19" t="str">
        <f t="shared" si="5"/>
        <v>A</v>
      </c>
      <c r="M18" s="19">
        <f t="shared" si="6"/>
        <v>87.5</v>
      </c>
      <c r="N18" s="19" t="str">
        <f t="shared" si="7"/>
        <v>A</v>
      </c>
      <c r="O18" s="35">
        <v>1</v>
      </c>
      <c r="P18" s="19" t="str">
        <f t="shared" si="8"/>
        <v>Memiliki ketrampilan dalam mewujudkan keputusan bersama sesuai dengan nilai-nilai pancasila dalam kerangka praktik penyelenggaraan pemerintahan negara.</v>
      </c>
      <c r="Q18" s="19" t="str">
        <f t="shared" si="9"/>
        <v>B</v>
      </c>
      <c r="R18" s="19" t="str">
        <f t="shared" si="10"/>
        <v/>
      </c>
      <c r="S18" s="18"/>
      <c r="T18" s="1">
        <v>88</v>
      </c>
      <c r="U18" s="1">
        <v>85</v>
      </c>
      <c r="V18" s="39">
        <v>77.5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80</v>
      </c>
      <c r="AH18" s="1">
        <v>90</v>
      </c>
      <c r="AI18" s="1">
        <v>90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>
      <c r="A19" s="19">
        <v>9</v>
      </c>
      <c r="B19" s="19">
        <v>131</v>
      </c>
      <c r="C19" s="19" t="s">
        <v>71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1</v>
      </c>
      <c r="J19" s="19" t="str">
        <f t="shared" si="3"/>
        <v>Memiliki kemampuan memahami nilai-nilai pancasila dan konsep otonomi daerah serta perlu peningkatan pemahaman sistem pembagian kekuasaan negara republik Indonesia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1</v>
      </c>
      <c r="P19" s="19" t="str">
        <f t="shared" si="8"/>
        <v>Memiliki ketrampilan dalam mewujudkan keputusan bersama sesuai dengan nilai-nilai pancasila dalam kerangka praktik penyelenggaraan pemerintahan negara.</v>
      </c>
      <c r="Q19" s="19" t="str">
        <f t="shared" si="9"/>
        <v>B</v>
      </c>
      <c r="R19" s="19" t="str">
        <f t="shared" si="10"/>
        <v/>
      </c>
      <c r="S19" s="18"/>
      <c r="T19" s="1">
        <v>75</v>
      </c>
      <c r="U19" s="1">
        <v>78</v>
      </c>
      <c r="V19" s="39">
        <v>77.5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184</v>
      </c>
      <c r="FK19" s="42">
        <v>194</v>
      </c>
    </row>
    <row r="20" spans="1:167">
      <c r="A20" s="19">
        <v>10</v>
      </c>
      <c r="B20" s="19">
        <v>147</v>
      </c>
      <c r="C20" s="19" t="s">
        <v>72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1</v>
      </c>
      <c r="J20" s="19" t="str">
        <f t="shared" si="3"/>
        <v>Memiliki kemampuan memahami nilai-nilai pancasila dan konsep otonomi daerah serta perlu peningkatan pemahaman sistem pembagian kekuasaan negara republik Indonesia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1</v>
      </c>
      <c r="P20" s="19" t="str">
        <f t="shared" si="8"/>
        <v>Memiliki ketrampilan dalam mewujudkan keputusan bersama sesuai dengan nilai-nilai pancasila dalam kerangka praktik penyelenggaraan pemerintahan negara.</v>
      </c>
      <c r="Q20" s="19" t="str">
        <f t="shared" si="9"/>
        <v>B</v>
      </c>
      <c r="R20" s="19" t="str">
        <f t="shared" si="10"/>
        <v/>
      </c>
      <c r="S20" s="18"/>
      <c r="T20" s="1">
        <v>75</v>
      </c>
      <c r="U20" s="1">
        <v>78</v>
      </c>
      <c r="V20" s="39">
        <v>75</v>
      </c>
      <c r="W20" s="1">
        <v>77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>
      <c r="A21" s="19">
        <v>11</v>
      </c>
      <c r="B21" s="19">
        <v>163</v>
      </c>
      <c r="C21" s="19" t="s">
        <v>73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1</v>
      </c>
      <c r="J21" s="19" t="str">
        <f t="shared" si="3"/>
        <v>Memiliki kemampuan memahami nilai-nilai pancasila dan konsep otonomi daerah serta perlu peningkatan pemahaman sistem pembagian kekuasaan negara republik Indonesia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Memiliki ketrampilan dalam mewujudkan keputusan bersama sesuai dengan nilai-nilai pancasila dalam kerangka praktik penyelenggaraan pemerintahan negara.</v>
      </c>
      <c r="Q21" s="19" t="str">
        <f t="shared" si="9"/>
        <v>B</v>
      </c>
      <c r="R21" s="19" t="str">
        <f t="shared" si="10"/>
        <v/>
      </c>
      <c r="S21" s="18"/>
      <c r="T21" s="1">
        <v>85</v>
      </c>
      <c r="U21" s="1">
        <v>80</v>
      </c>
      <c r="V21" s="39">
        <v>82.5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185</v>
      </c>
      <c r="FK21" s="42">
        <v>195</v>
      </c>
    </row>
    <row r="22" spans="1:167">
      <c r="A22" s="19">
        <v>12</v>
      </c>
      <c r="B22" s="19">
        <v>179</v>
      </c>
      <c r="C22" s="19" t="s">
        <v>74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1</v>
      </c>
      <c r="J22" s="19" t="str">
        <f t="shared" si="3"/>
        <v>Memiliki kemampuan memahami nilai-nilai pancasila dan konsep otonomi daerah serta perlu peningkatan pemahaman sistem pembagian kekuasaan negara republik Indonesia</v>
      </c>
      <c r="K22" s="19">
        <f t="shared" si="4"/>
        <v>83.75</v>
      </c>
      <c r="L22" s="19" t="str">
        <f t="shared" si="5"/>
        <v>B</v>
      </c>
      <c r="M22" s="19">
        <f t="shared" si="6"/>
        <v>83.75</v>
      </c>
      <c r="N22" s="19" t="str">
        <f t="shared" si="7"/>
        <v>B</v>
      </c>
      <c r="O22" s="35">
        <v>1</v>
      </c>
      <c r="P22" s="19" t="str">
        <f t="shared" si="8"/>
        <v>Memiliki ketrampilan dalam mewujudkan keputusan bersama sesuai dengan nilai-nilai pancasila dalam kerangka praktik penyelenggaraan pemerintahan negara.</v>
      </c>
      <c r="Q22" s="19" t="str">
        <f t="shared" si="9"/>
        <v>B</v>
      </c>
      <c r="R22" s="19" t="str">
        <f t="shared" si="10"/>
        <v/>
      </c>
      <c r="S22" s="18"/>
      <c r="T22" s="1">
        <v>80</v>
      </c>
      <c r="U22" s="1">
        <v>85</v>
      </c>
      <c r="V22" s="39">
        <v>82.5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85</v>
      </c>
      <c r="AI22" s="1">
        <v>85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195</v>
      </c>
      <c r="C23" s="19" t="s">
        <v>75</v>
      </c>
      <c r="D23" s="18"/>
      <c r="E23" s="19">
        <f t="shared" si="0"/>
        <v>86</v>
      </c>
      <c r="F23" s="19" t="str">
        <f t="shared" si="1"/>
        <v>A</v>
      </c>
      <c r="G23" s="19">
        <f>IF((COUNTA(T12:AC12)&gt;0),(ROUND((AVERAGE(T23:AD23)),0)),"")</f>
        <v>86</v>
      </c>
      <c r="H23" s="19" t="str">
        <f t="shared" si="2"/>
        <v>A</v>
      </c>
      <c r="I23" s="35">
        <v>1</v>
      </c>
      <c r="J23" s="19" t="str">
        <f t="shared" si="3"/>
        <v>Memiliki kemampuan memahami nilai-nilai pancasila dan konsep otonomi daerah serta perlu peningkatan pemahaman sistem pembagian kekuasaan negara republik Indonesia</v>
      </c>
      <c r="K23" s="19">
        <f t="shared" si="4"/>
        <v>81.25</v>
      </c>
      <c r="L23" s="19" t="str">
        <f t="shared" si="5"/>
        <v>B</v>
      </c>
      <c r="M23" s="19">
        <f t="shared" si="6"/>
        <v>81.25</v>
      </c>
      <c r="N23" s="19" t="str">
        <f t="shared" si="7"/>
        <v>B</v>
      </c>
      <c r="O23" s="35">
        <v>1</v>
      </c>
      <c r="P23" s="19" t="str">
        <f t="shared" si="8"/>
        <v>Memiliki ketrampilan dalam mewujudkan keputusan bersama sesuai dengan nilai-nilai pancasila dalam kerangka praktik penyelenggaraan pemerintahan negara.</v>
      </c>
      <c r="Q23" s="19" t="str">
        <f t="shared" si="9"/>
        <v>B</v>
      </c>
      <c r="R23" s="19" t="str">
        <f t="shared" si="10"/>
        <v/>
      </c>
      <c r="S23" s="18"/>
      <c r="T23" s="1">
        <v>88</v>
      </c>
      <c r="U23" s="1">
        <v>90</v>
      </c>
      <c r="V23" s="39">
        <v>82.5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186</v>
      </c>
      <c r="FK23" s="42">
        <v>196</v>
      </c>
    </row>
    <row r="24" spans="1:167">
      <c r="A24" s="19">
        <v>14</v>
      </c>
      <c r="B24" s="19">
        <v>211</v>
      </c>
      <c r="C24" s="19" t="s">
        <v>76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1</v>
      </c>
      <c r="J24" s="19" t="str">
        <f t="shared" si="3"/>
        <v>Memiliki kemampuan memahami nilai-nilai pancasila dan konsep otonomi daerah serta perlu peningkatan pemahaman sistem pembagian kekuasaan negara republik Indonesia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Memiliki ketrampilan dalam mewujudkan keputusan bersama sesuai dengan nilai-nilai pancasila dalam kerangka praktik penyelenggaraan pemerintahan negara.</v>
      </c>
      <c r="Q24" s="19" t="str">
        <f t="shared" si="9"/>
        <v>B</v>
      </c>
      <c r="R24" s="19" t="str">
        <f t="shared" si="10"/>
        <v/>
      </c>
      <c r="S24" s="18"/>
      <c r="T24" s="1">
        <v>75</v>
      </c>
      <c r="U24" s="1">
        <v>80</v>
      </c>
      <c r="V24" s="39">
        <v>87.5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227</v>
      </c>
      <c r="C25" s="19" t="s">
        <v>77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1</v>
      </c>
      <c r="J25" s="19" t="str">
        <f t="shared" si="3"/>
        <v>Memiliki kemampuan memahami nilai-nilai pancasila dan konsep otonomi daerah serta perlu peningkatan pemahaman sistem pembagian kekuasaan negara republik Indonesia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1</v>
      </c>
      <c r="P25" s="19" t="str">
        <f t="shared" si="8"/>
        <v>Memiliki ketrampilan dalam mewujudkan keputusan bersama sesuai dengan nilai-nilai pancasila dalam kerangka praktik penyelenggaraan pemerintahan negara.</v>
      </c>
      <c r="Q25" s="19" t="str">
        <f t="shared" si="9"/>
        <v>B</v>
      </c>
      <c r="R25" s="19" t="str">
        <f t="shared" si="10"/>
        <v/>
      </c>
      <c r="S25" s="18"/>
      <c r="T25" s="1">
        <v>78</v>
      </c>
      <c r="U25" s="1">
        <v>85</v>
      </c>
      <c r="V25" s="39">
        <v>70</v>
      </c>
      <c r="W25" s="1">
        <v>72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78</v>
      </c>
      <c r="FD25" s="68"/>
      <c r="FE25" s="68"/>
      <c r="FG25" s="43">
        <v>7</v>
      </c>
      <c r="FH25" s="44"/>
      <c r="FI25" s="44"/>
      <c r="FJ25" s="42">
        <v>187</v>
      </c>
      <c r="FK25" s="42">
        <v>197</v>
      </c>
    </row>
    <row r="26" spans="1:167">
      <c r="A26" s="19">
        <v>16</v>
      </c>
      <c r="B26" s="19">
        <v>243</v>
      </c>
      <c r="C26" s="19" t="s">
        <v>79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1</v>
      </c>
      <c r="J26" s="19" t="str">
        <f t="shared" si="3"/>
        <v>Memiliki kemampuan memahami nilai-nilai pancasila dan konsep otonomi daerah serta perlu peningkatan pemahaman sistem pembagian kekuasaan negara republik Indonesia</v>
      </c>
      <c r="K26" s="19">
        <f t="shared" si="4"/>
        <v>83.75</v>
      </c>
      <c r="L26" s="19" t="str">
        <f t="shared" si="5"/>
        <v>B</v>
      </c>
      <c r="M26" s="19">
        <f t="shared" si="6"/>
        <v>83.75</v>
      </c>
      <c r="N26" s="19" t="str">
        <f t="shared" si="7"/>
        <v>B</v>
      </c>
      <c r="O26" s="35">
        <v>1</v>
      </c>
      <c r="P26" s="19" t="str">
        <f t="shared" si="8"/>
        <v>Memiliki ketrampilan dalam mewujudkan keputusan bersama sesuai dengan nilai-nilai pancasila dalam kerangka praktik penyelenggaraan pemerintahan negara.</v>
      </c>
      <c r="Q26" s="19" t="str">
        <f t="shared" si="9"/>
        <v>B</v>
      </c>
      <c r="R26" s="19" t="str">
        <f t="shared" si="10"/>
        <v/>
      </c>
      <c r="S26" s="18"/>
      <c r="T26" s="1">
        <v>80</v>
      </c>
      <c r="U26" s="1">
        <v>80</v>
      </c>
      <c r="V26" s="39">
        <v>77.5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259</v>
      </c>
      <c r="C27" s="19" t="s">
        <v>80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1</v>
      </c>
      <c r="J27" s="19" t="str">
        <f t="shared" si="3"/>
        <v>Memiliki kemampuan memahami nilai-nilai pancasila dan konsep otonomi daerah serta perlu peningkatan pemahaman sistem pembagian kekuasaan negara republik Indonesia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1</v>
      </c>
      <c r="P27" s="19" t="str">
        <f t="shared" si="8"/>
        <v>Memiliki ketrampilan dalam mewujudkan keputusan bersama sesuai dengan nilai-nilai pancasila dalam kerangka praktik penyelenggaraan pemerintahan negara.</v>
      </c>
      <c r="Q27" s="19" t="str">
        <f t="shared" si="9"/>
        <v>B</v>
      </c>
      <c r="R27" s="19" t="str">
        <f t="shared" si="10"/>
        <v/>
      </c>
      <c r="S27" s="18"/>
      <c r="T27" s="1">
        <v>83</v>
      </c>
      <c r="U27" s="1">
        <v>85</v>
      </c>
      <c r="V27" s="39">
        <v>77.5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3">
        <v>8</v>
      </c>
      <c r="FH27" s="44"/>
      <c r="FI27" s="44"/>
      <c r="FJ27" s="42">
        <v>188</v>
      </c>
      <c r="FK27" s="42">
        <v>198</v>
      </c>
    </row>
    <row r="28" spans="1:167">
      <c r="A28" s="19">
        <v>18</v>
      </c>
      <c r="B28" s="19">
        <v>275</v>
      </c>
      <c r="C28" s="19" t="s">
        <v>81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1</v>
      </c>
      <c r="J28" s="19" t="str">
        <f t="shared" si="3"/>
        <v>Memiliki kemampuan memahami nilai-nilai pancasila dan konsep otonomi daerah serta perlu peningkatan pemahaman sistem pembagian kekuasaan negara republik Indonesia</v>
      </c>
      <c r="K28" s="19">
        <f t="shared" si="4"/>
        <v>83.75</v>
      </c>
      <c r="L28" s="19" t="str">
        <f t="shared" si="5"/>
        <v>B</v>
      </c>
      <c r="M28" s="19">
        <f t="shared" si="6"/>
        <v>83.75</v>
      </c>
      <c r="N28" s="19" t="str">
        <f t="shared" si="7"/>
        <v>B</v>
      </c>
      <c r="O28" s="35">
        <v>1</v>
      </c>
      <c r="P28" s="19" t="str">
        <f t="shared" si="8"/>
        <v>Memiliki ketrampilan dalam mewujudkan keputusan bersama sesuai dengan nilai-nilai pancasila dalam kerangka praktik penyelenggaraan pemerintahan negara.</v>
      </c>
      <c r="Q28" s="19" t="str">
        <f t="shared" si="9"/>
        <v>B</v>
      </c>
      <c r="R28" s="19" t="str">
        <f t="shared" si="10"/>
        <v/>
      </c>
      <c r="S28" s="18"/>
      <c r="T28" s="1">
        <v>83</v>
      </c>
      <c r="U28" s="1">
        <v>85</v>
      </c>
      <c r="V28" s="39">
        <v>80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291</v>
      </c>
      <c r="C29" s="19" t="s">
        <v>82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1</v>
      </c>
      <c r="J29" s="19" t="str">
        <f t="shared" si="3"/>
        <v>Memiliki kemampuan memahami nilai-nilai pancasila dan konsep otonomi daerah serta perlu peningkatan pemahaman sistem pembagian kekuasaan negara republik Indonesia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1</v>
      </c>
      <c r="P29" s="19" t="str">
        <f t="shared" si="8"/>
        <v>Memiliki ketrampilan dalam mewujudkan keputusan bersama sesuai dengan nilai-nilai pancasila dalam kerangka praktik penyelenggaraan pemerintahan negara.</v>
      </c>
      <c r="Q29" s="19" t="str">
        <f t="shared" si="9"/>
        <v>B</v>
      </c>
      <c r="R29" s="19" t="str">
        <f t="shared" si="10"/>
        <v/>
      </c>
      <c r="S29" s="18"/>
      <c r="T29" s="1">
        <v>75</v>
      </c>
      <c r="U29" s="1">
        <v>78</v>
      </c>
      <c r="V29" s="39">
        <v>77.5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3">
        <v>9</v>
      </c>
      <c r="FH29" s="44"/>
      <c r="FI29" s="44"/>
      <c r="FJ29" s="42">
        <v>189</v>
      </c>
      <c r="FK29" s="42">
        <v>199</v>
      </c>
    </row>
    <row r="30" spans="1:167">
      <c r="A30" s="19">
        <v>20</v>
      </c>
      <c r="B30" s="19">
        <v>307</v>
      </c>
      <c r="C30" s="19" t="s">
        <v>83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1</v>
      </c>
      <c r="J30" s="19" t="str">
        <f t="shared" si="3"/>
        <v>Memiliki kemampuan memahami nilai-nilai pancasila dan konsep otonomi daerah serta perlu peningkatan pemahaman sistem pembagian kekuasaan negara republik Indonesia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1</v>
      </c>
      <c r="P30" s="19" t="str">
        <f t="shared" si="8"/>
        <v>Memiliki ketrampilan dalam mewujudkan keputusan bersama sesuai dengan nilai-nilai pancasila dalam kerangka praktik penyelenggaraan pemerintahan negara.</v>
      </c>
      <c r="Q30" s="19" t="str">
        <f t="shared" si="9"/>
        <v>B</v>
      </c>
      <c r="R30" s="19" t="str">
        <f t="shared" si="10"/>
        <v/>
      </c>
      <c r="S30" s="18"/>
      <c r="T30" s="1">
        <v>78</v>
      </c>
      <c r="U30" s="1">
        <v>75</v>
      </c>
      <c r="V30" s="39">
        <v>75</v>
      </c>
      <c r="W30" s="1">
        <v>77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323</v>
      </c>
      <c r="C31" s="19" t="s">
        <v>84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1</v>
      </c>
      <c r="J31" s="19" t="str">
        <f t="shared" si="3"/>
        <v>Memiliki kemampuan memahami nilai-nilai pancasila dan konsep otonomi daerah serta perlu peningkatan pemahaman sistem pembagian kekuasaan negara republik Indonesia</v>
      </c>
      <c r="K31" s="19">
        <f t="shared" si="4"/>
        <v>81.25</v>
      </c>
      <c r="L31" s="19" t="str">
        <f t="shared" si="5"/>
        <v>B</v>
      </c>
      <c r="M31" s="19">
        <f t="shared" si="6"/>
        <v>81.25</v>
      </c>
      <c r="N31" s="19" t="str">
        <f t="shared" si="7"/>
        <v>B</v>
      </c>
      <c r="O31" s="35">
        <v>1</v>
      </c>
      <c r="P31" s="19" t="str">
        <f t="shared" si="8"/>
        <v>Memiliki ketrampilan dalam mewujudkan keputusan bersama sesuai dengan nilai-nilai pancasila dalam kerangka praktik penyelenggaraan pemerintahan negara.</v>
      </c>
      <c r="Q31" s="19" t="str">
        <f t="shared" si="9"/>
        <v>B</v>
      </c>
      <c r="R31" s="19" t="str">
        <f t="shared" si="10"/>
        <v/>
      </c>
      <c r="S31" s="18"/>
      <c r="T31" s="1">
        <v>75</v>
      </c>
      <c r="U31" s="1">
        <v>75</v>
      </c>
      <c r="V31" s="39">
        <v>77.5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190</v>
      </c>
      <c r="FK31" s="42">
        <v>200</v>
      </c>
    </row>
    <row r="32" spans="1:167">
      <c r="A32" s="19">
        <v>22</v>
      </c>
      <c r="B32" s="19">
        <v>339</v>
      </c>
      <c r="C32" s="19" t="s">
        <v>85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>Memiliki kemampuan memahami nilai-nilai pancasila dan konsep otonomi daerah serta perlu peningkatan pemahaman sistem pembagian kekuasaan negara republik Indonesia</v>
      </c>
      <c r="K32" s="19">
        <f t="shared" si="4"/>
        <v>88.75</v>
      </c>
      <c r="L32" s="19" t="str">
        <f t="shared" si="5"/>
        <v>A</v>
      </c>
      <c r="M32" s="19">
        <f t="shared" si="6"/>
        <v>88.75</v>
      </c>
      <c r="N32" s="19" t="str">
        <f t="shared" si="7"/>
        <v>A</v>
      </c>
      <c r="O32" s="35">
        <v>1</v>
      </c>
      <c r="P32" s="19" t="str">
        <f t="shared" si="8"/>
        <v>Memiliki ketrampilan dalam mewujudkan keputusan bersama sesuai dengan nilai-nilai pancasila dalam kerangka praktik penyelenggaraan pemerintahan negara.</v>
      </c>
      <c r="Q32" s="19" t="str">
        <f t="shared" si="9"/>
        <v>B</v>
      </c>
      <c r="R32" s="19" t="str">
        <f t="shared" si="10"/>
        <v/>
      </c>
      <c r="S32" s="18"/>
      <c r="T32" s="1">
        <v>90</v>
      </c>
      <c r="U32" s="1">
        <v>90</v>
      </c>
      <c r="V32" s="39">
        <v>80</v>
      </c>
      <c r="W32" s="1">
        <v>82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85</v>
      </c>
      <c r="AH32" s="1">
        <v>90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355</v>
      </c>
      <c r="C33" s="19" t="s">
        <v>86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memahami nilai-nilai pancasila dan konsep otonomi daerah serta perlu peningkatan pemahaman sistem pembagian kekuasaan negara republik Indonesia</v>
      </c>
      <c r="K33" s="19">
        <f t="shared" si="4"/>
        <v>87.5</v>
      </c>
      <c r="L33" s="19" t="str">
        <f t="shared" si="5"/>
        <v>A</v>
      </c>
      <c r="M33" s="19">
        <f t="shared" si="6"/>
        <v>87.5</v>
      </c>
      <c r="N33" s="19" t="str">
        <f t="shared" si="7"/>
        <v>A</v>
      </c>
      <c r="O33" s="35">
        <v>1</v>
      </c>
      <c r="P33" s="19" t="str">
        <f t="shared" si="8"/>
        <v>Memiliki ketrampilan dalam mewujudkan keputusan bersama sesuai dengan nilai-nilai pancasila dalam kerangka praktik penyelenggaraan pemerintahan negara.</v>
      </c>
      <c r="Q33" s="19" t="str">
        <f t="shared" si="9"/>
        <v>B</v>
      </c>
      <c r="R33" s="19" t="str">
        <f t="shared" si="10"/>
        <v/>
      </c>
      <c r="S33" s="18"/>
      <c r="T33" s="1">
        <v>88</v>
      </c>
      <c r="U33" s="1">
        <v>85</v>
      </c>
      <c r="V33" s="39">
        <v>82.5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80</v>
      </c>
      <c r="AH33" s="1">
        <v>90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371</v>
      </c>
      <c r="C34" s="19" t="s">
        <v>87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1</v>
      </c>
      <c r="J34" s="19" t="str">
        <f t="shared" si="3"/>
        <v>Memiliki kemampuan memahami nilai-nilai pancasila dan konsep otonomi daerah serta perlu peningkatan pemahaman sistem pembagian kekuasaan negara republik Indonesia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1</v>
      </c>
      <c r="P34" s="19" t="str">
        <f t="shared" si="8"/>
        <v>Memiliki ketrampilan dalam mewujudkan keputusan bersama sesuai dengan nilai-nilai pancasila dalam kerangka praktik penyelenggaraan pemerintahan negara.</v>
      </c>
      <c r="Q34" s="19" t="str">
        <f t="shared" si="9"/>
        <v>B</v>
      </c>
      <c r="R34" s="19" t="str">
        <f t="shared" si="10"/>
        <v/>
      </c>
      <c r="S34" s="18"/>
      <c r="T34" s="1">
        <v>78</v>
      </c>
      <c r="U34" s="1">
        <v>78</v>
      </c>
      <c r="V34" s="39">
        <v>77.5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387</v>
      </c>
      <c r="C35" s="19" t="s">
        <v>88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1</v>
      </c>
      <c r="J35" s="19" t="str">
        <f t="shared" si="3"/>
        <v>Memiliki kemampuan memahami nilai-nilai pancasila dan konsep otonomi daerah serta perlu peningkatan pemahaman sistem pembagian kekuasaan negara republik Indonesia</v>
      </c>
      <c r="K35" s="19">
        <f t="shared" si="4"/>
        <v>83.75</v>
      </c>
      <c r="L35" s="19" t="str">
        <f t="shared" si="5"/>
        <v>B</v>
      </c>
      <c r="M35" s="19">
        <f t="shared" si="6"/>
        <v>83.75</v>
      </c>
      <c r="N35" s="19" t="str">
        <f t="shared" si="7"/>
        <v>B</v>
      </c>
      <c r="O35" s="35">
        <v>1</v>
      </c>
      <c r="P35" s="19" t="str">
        <f t="shared" si="8"/>
        <v>Memiliki ketrampilan dalam mewujudkan keputusan bersama sesuai dengan nilai-nilai pancasila dalam kerangka praktik penyelenggaraan pemerintahan negara.</v>
      </c>
      <c r="Q35" s="19" t="str">
        <f t="shared" si="9"/>
        <v>B</v>
      </c>
      <c r="R35" s="19" t="str">
        <f t="shared" si="10"/>
        <v/>
      </c>
      <c r="S35" s="18"/>
      <c r="T35" s="1">
        <v>83</v>
      </c>
      <c r="U35" s="1">
        <v>78</v>
      </c>
      <c r="V35" s="39">
        <v>82.5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403</v>
      </c>
      <c r="C36" s="19" t="s">
        <v>89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1</v>
      </c>
      <c r="J36" s="19" t="str">
        <f t="shared" si="3"/>
        <v>Memiliki kemampuan memahami nilai-nilai pancasila dan konsep otonomi daerah serta perlu peningkatan pemahaman sistem pembagian kekuasaan negara republik Indonesia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1</v>
      </c>
      <c r="P36" s="19" t="str">
        <f t="shared" si="8"/>
        <v>Memiliki ketrampilan dalam mewujudkan keputusan bersama sesuai dengan nilai-nilai pancasila dalam kerangka praktik penyelenggaraan pemerintahan negara.</v>
      </c>
      <c r="Q36" s="19" t="str">
        <f t="shared" si="9"/>
        <v>B</v>
      </c>
      <c r="R36" s="19" t="str">
        <f t="shared" si="10"/>
        <v/>
      </c>
      <c r="S36" s="18"/>
      <c r="T36" s="1">
        <v>75</v>
      </c>
      <c r="U36" s="1">
        <v>75</v>
      </c>
      <c r="V36" s="39">
        <v>77.5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419</v>
      </c>
      <c r="C37" s="19" t="s">
        <v>90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1</v>
      </c>
      <c r="J37" s="19" t="str">
        <f t="shared" si="3"/>
        <v>Memiliki kemampuan memahami nilai-nilai pancasila dan konsep otonomi daerah serta perlu peningkatan pemahaman sistem pembagian kekuasaan negara republik Indonesia</v>
      </c>
      <c r="K37" s="19">
        <f t="shared" si="4"/>
        <v>83.75</v>
      </c>
      <c r="L37" s="19" t="str">
        <f t="shared" si="5"/>
        <v>B</v>
      </c>
      <c r="M37" s="19">
        <f t="shared" si="6"/>
        <v>83.75</v>
      </c>
      <c r="N37" s="19" t="str">
        <f t="shared" si="7"/>
        <v>B</v>
      </c>
      <c r="O37" s="35">
        <v>1</v>
      </c>
      <c r="P37" s="19" t="str">
        <f t="shared" si="8"/>
        <v>Memiliki ketrampilan dalam mewujudkan keputusan bersama sesuai dengan nilai-nilai pancasila dalam kerangka praktik penyelenggaraan pemerintahan negara.</v>
      </c>
      <c r="Q37" s="19" t="str">
        <f t="shared" si="9"/>
        <v>B</v>
      </c>
      <c r="R37" s="19" t="str">
        <f t="shared" si="10"/>
        <v/>
      </c>
      <c r="S37" s="18"/>
      <c r="T37" s="1">
        <v>80</v>
      </c>
      <c r="U37" s="1">
        <v>78</v>
      </c>
      <c r="V37" s="39">
        <v>87.5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435</v>
      </c>
      <c r="C38" s="19" t="s">
        <v>91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1</v>
      </c>
      <c r="J38" s="19" t="str">
        <f t="shared" si="3"/>
        <v>Memiliki kemampuan memahami nilai-nilai pancasila dan konsep otonomi daerah serta perlu peningkatan pemahaman sistem pembagian kekuasaan negara republik Indonesia</v>
      </c>
      <c r="K38" s="19">
        <f t="shared" si="4"/>
        <v>83.75</v>
      </c>
      <c r="L38" s="19" t="str">
        <f t="shared" si="5"/>
        <v>B</v>
      </c>
      <c r="M38" s="19">
        <f t="shared" si="6"/>
        <v>83.75</v>
      </c>
      <c r="N38" s="19" t="str">
        <f t="shared" si="7"/>
        <v>B</v>
      </c>
      <c r="O38" s="35">
        <v>1</v>
      </c>
      <c r="P38" s="19" t="str">
        <f t="shared" si="8"/>
        <v>Memiliki ketrampilan dalam mewujudkan keputusan bersama sesuai dengan nilai-nilai pancasila dalam kerangka praktik penyelenggaraan pemerintahan negara.</v>
      </c>
      <c r="Q38" s="19" t="str">
        <f t="shared" si="9"/>
        <v>B</v>
      </c>
      <c r="R38" s="19" t="str">
        <f t="shared" si="10"/>
        <v/>
      </c>
      <c r="S38" s="18"/>
      <c r="T38" s="1">
        <v>80</v>
      </c>
      <c r="U38" s="1">
        <v>80</v>
      </c>
      <c r="V38" s="39">
        <v>77.5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451</v>
      </c>
      <c r="C39" s="19" t="s">
        <v>92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1</v>
      </c>
      <c r="J39" s="19" t="str">
        <f t="shared" si="3"/>
        <v>Memiliki kemampuan memahami nilai-nilai pancasila dan konsep otonomi daerah serta perlu peningkatan pemahaman sistem pembagian kekuasaan negara republik Indonesia</v>
      </c>
      <c r="K39" s="19">
        <f t="shared" si="4"/>
        <v>88.75</v>
      </c>
      <c r="L39" s="19" t="str">
        <f t="shared" si="5"/>
        <v>A</v>
      </c>
      <c r="M39" s="19">
        <f t="shared" si="6"/>
        <v>88.75</v>
      </c>
      <c r="N39" s="19" t="str">
        <f t="shared" si="7"/>
        <v>A</v>
      </c>
      <c r="O39" s="35">
        <v>1</v>
      </c>
      <c r="P39" s="19" t="str">
        <f t="shared" si="8"/>
        <v>Memiliki ketrampilan dalam mewujudkan keputusan bersama sesuai dengan nilai-nilai pancasila dalam kerangka praktik penyelenggaraan pemerintahan negara.</v>
      </c>
      <c r="Q39" s="19" t="str">
        <f t="shared" si="9"/>
        <v>B</v>
      </c>
      <c r="R39" s="19" t="str">
        <f t="shared" si="10"/>
        <v/>
      </c>
      <c r="S39" s="18"/>
      <c r="T39" s="1">
        <v>88</v>
      </c>
      <c r="U39" s="1">
        <v>80</v>
      </c>
      <c r="V39" s="39">
        <v>77.5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85</v>
      </c>
      <c r="AH39" s="1">
        <v>90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467</v>
      </c>
      <c r="C40" s="19" t="s">
        <v>93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1</v>
      </c>
      <c r="J40" s="19" t="str">
        <f t="shared" si="3"/>
        <v>Memiliki kemampuan memahami nilai-nilai pancasila dan konsep otonomi daerah serta perlu peningkatan pemahaman sistem pembagian kekuasaan negara republik Indonesia</v>
      </c>
      <c r="K40" s="19">
        <f t="shared" si="4"/>
        <v>83.75</v>
      </c>
      <c r="L40" s="19" t="str">
        <f t="shared" si="5"/>
        <v>B</v>
      </c>
      <c r="M40" s="19">
        <f t="shared" si="6"/>
        <v>83.75</v>
      </c>
      <c r="N40" s="19" t="str">
        <f t="shared" si="7"/>
        <v>B</v>
      </c>
      <c r="O40" s="35">
        <v>1</v>
      </c>
      <c r="P40" s="19" t="str">
        <f t="shared" si="8"/>
        <v>Memiliki ketrampilan dalam mewujudkan keputusan bersama sesuai dengan nilai-nilai pancasila dalam kerangka praktik penyelenggaraan pemerintahan negara.</v>
      </c>
      <c r="Q40" s="19" t="str">
        <f t="shared" si="9"/>
        <v>B</v>
      </c>
      <c r="R40" s="19" t="str">
        <f t="shared" si="10"/>
        <v/>
      </c>
      <c r="S40" s="18"/>
      <c r="T40" s="1">
        <v>80</v>
      </c>
      <c r="U40" s="1">
        <v>75</v>
      </c>
      <c r="V40" s="39">
        <v>82.5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483</v>
      </c>
      <c r="C41" s="19" t="s">
        <v>94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1</v>
      </c>
      <c r="J41" s="19" t="str">
        <f t="shared" si="3"/>
        <v>Memiliki kemampuan memahami nilai-nilai pancasila dan konsep otonomi daerah serta perlu peningkatan pemahaman sistem pembagian kekuasaan negara republik Indonesia</v>
      </c>
      <c r="K41" s="19">
        <f t="shared" si="4"/>
        <v>81.25</v>
      </c>
      <c r="L41" s="19" t="str">
        <f t="shared" si="5"/>
        <v>B</v>
      </c>
      <c r="M41" s="19">
        <f t="shared" si="6"/>
        <v>81.25</v>
      </c>
      <c r="N41" s="19" t="str">
        <f t="shared" si="7"/>
        <v>B</v>
      </c>
      <c r="O41" s="35">
        <v>1</v>
      </c>
      <c r="P41" s="19" t="str">
        <f t="shared" si="8"/>
        <v>Memiliki ketrampilan dalam mewujudkan keputusan bersama sesuai dengan nilai-nilai pancasila dalam kerangka praktik penyelenggaraan pemerintahan negara.</v>
      </c>
      <c r="Q41" s="19" t="str">
        <f t="shared" si="9"/>
        <v>B</v>
      </c>
      <c r="R41" s="19" t="str">
        <f t="shared" si="10"/>
        <v/>
      </c>
      <c r="S41" s="18"/>
      <c r="T41" s="1">
        <v>75</v>
      </c>
      <c r="U41" s="1">
        <v>80</v>
      </c>
      <c r="V41" s="39">
        <v>80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499</v>
      </c>
      <c r="C42" s="19" t="s">
        <v>95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1</v>
      </c>
      <c r="J42" s="19" t="str">
        <f t="shared" si="3"/>
        <v>Memiliki kemampuan memahami nilai-nilai pancasila dan konsep otonomi daerah serta perlu peningkatan pemahaman sistem pembagian kekuasaan negara republik Indonesia</v>
      </c>
      <c r="K42" s="19">
        <f t="shared" si="4"/>
        <v>83.75</v>
      </c>
      <c r="L42" s="19" t="str">
        <f t="shared" si="5"/>
        <v>B</v>
      </c>
      <c r="M42" s="19">
        <f t="shared" si="6"/>
        <v>83.75</v>
      </c>
      <c r="N42" s="19" t="str">
        <f t="shared" si="7"/>
        <v>B</v>
      </c>
      <c r="O42" s="35">
        <v>1</v>
      </c>
      <c r="P42" s="19" t="str">
        <f t="shared" si="8"/>
        <v>Memiliki ketrampilan dalam mewujudkan keputusan bersama sesuai dengan nilai-nilai pancasila dalam kerangka praktik penyelenggaraan pemerintahan negara.</v>
      </c>
      <c r="Q42" s="19" t="str">
        <f t="shared" si="9"/>
        <v>B</v>
      </c>
      <c r="R42" s="19" t="str">
        <f t="shared" si="10"/>
        <v/>
      </c>
      <c r="S42" s="18"/>
      <c r="T42" s="1">
        <v>85</v>
      </c>
      <c r="U42" s="1">
        <v>90</v>
      </c>
      <c r="V42" s="39">
        <v>80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515</v>
      </c>
      <c r="C43" s="19" t="s">
        <v>96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1</v>
      </c>
      <c r="J43" s="19" t="str">
        <f t="shared" si="3"/>
        <v>Memiliki kemampuan memahami nilai-nilai pancasila dan konsep otonomi daerah serta perlu peningkatan pemahaman sistem pembagian kekuasaan negara republik Indonesia</v>
      </c>
      <c r="K43" s="19">
        <f t="shared" si="4"/>
        <v>81.25</v>
      </c>
      <c r="L43" s="19" t="str">
        <f t="shared" si="5"/>
        <v>B</v>
      </c>
      <c r="M43" s="19">
        <f t="shared" si="6"/>
        <v>81.25</v>
      </c>
      <c r="N43" s="19" t="str">
        <f t="shared" si="7"/>
        <v>B</v>
      </c>
      <c r="O43" s="35">
        <v>1</v>
      </c>
      <c r="P43" s="19" t="str">
        <f t="shared" si="8"/>
        <v>Memiliki ketrampilan dalam mewujudkan keputusan bersama sesuai dengan nilai-nilai pancasila dalam kerangka praktik penyelenggaraan pemerintahan negara.</v>
      </c>
      <c r="Q43" s="19" t="str">
        <f t="shared" si="9"/>
        <v>B</v>
      </c>
      <c r="R43" s="19" t="str">
        <f t="shared" si="10"/>
        <v/>
      </c>
      <c r="S43" s="18"/>
      <c r="T43" s="1">
        <v>88</v>
      </c>
      <c r="U43" s="1">
        <v>80</v>
      </c>
      <c r="V43" s="39">
        <v>80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531</v>
      </c>
      <c r="C44" s="19" t="s">
        <v>97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>Memiliki kemampuan memahami nilai-nilai pancasila dan konsep otonomi daerah serta perlu peningkatan pemahaman sistem pembagian kekuasaan negara republik Indonesia</v>
      </c>
      <c r="K44" s="19">
        <f t="shared" si="4"/>
        <v>81.25</v>
      </c>
      <c r="L44" s="19" t="str">
        <f t="shared" si="5"/>
        <v>B</v>
      </c>
      <c r="M44" s="19">
        <f t="shared" si="6"/>
        <v>81.25</v>
      </c>
      <c r="N44" s="19" t="str">
        <f t="shared" si="7"/>
        <v>B</v>
      </c>
      <c r="O44" s="35">
        <v>1</v>
      </c>
      <c r="P44" s="19" t="str">
        <f t="shared" si="8"/>
        <v>Memiliki ketrampilan dalam mewujudkan keputusan bersama sesuai dengan nilai-nilai pancasila dalam kerangka praktik penyelenggaraan pemerintahan negara.</v>
      </c>
      <c r="Q44" s="19" t="str">
        <f t="shared" si="9"/>
        <v>B</v>
      </c>
      <c r="R44" s="19" t="str">
        <f t="shared" si="10"/>
        <v/>
      </c>
      <c r="S44" s="18"/>
      <c r="T44" s="1">
        <v>88</v>
      </c>
      <c r="U44" s="1">
        <v>85</v>
      </c>
      <c r="V44" s="39">
        <v>85</v>
      </c>
      <c r="W44" s="1">
        <v>87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547</v>
      </c>
      <c r="C45" s="19" t="s">
        <v>98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1</v>
      </c>
      <c r="J45" s="19" t="str">
        <f t="shared" si="3"/>
        <v>Memiliki kemampuan memahami nilai-nilai pancasila dan konsep otonomi daerah serta perlu peningkatan pemahaman sistem pembagian kekuasaan negara republik Indonesia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Memiliki ketrampilan dalam mewujudkan keputusan bersama sesuai dengan nilai-nilai pancasila dalam kerangka praktik penyelenggaraan pemerintahan negara.</v>
      </c>
      <c r="Q45" s="19" t="str">
        <f t="shared" si="9"/>
        <v>B</v>
      </c>
      <c r="R45" s="19" t="str">
        <f t="shared" si="10"/>
        <v/>
      </c>
      <c r="S45" s="18"/>
      <c r="T45" s="1">
        <v>85</v>
      </c>
      <c r="U45" s="1">
        <v>90</v>
      </c>
      <c r="V45" s="39">
        <v>77.5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563</v>
      </c>
      <c r="C46" s="19" t="s">
        <v>99</v>
      </c>
      <c r="D46" s="18"/>
      <c r="E46" s="19">
        <f t="shared" si="0"/>
        <v>88</v>
      </c>
      <c r="F46" s="19" t="str">
        <f t="shared" si="1"/>
        <v>A</v>
      </c>
      <c r="G46" s="19">
        <f>IF((COUNTA(T12:AC12)&gt;0),(ROUND((AVERAGE(T46:AD46)),0)),"")</f>
        <v>88</v>
      </c>
      <c r="H46" s="19" t="str">
        <f t="shared" si="2"/>
        <v>A</v>
      </c>
      <c r="I46" s="35">
        <v>1</v>
      </c>
      <c r="J46" s="19" t="str">
        <f t="shared" si="3"/>
        <v>Memiliki kemampuan memahami nilai-nilai pancasila dan konsep otonomi daerah serta perlu peningkatan pemahaman sistem pembagian kekuasaan negara republik Indonesia</v>
      </c>
      <c r="K46" s="19">
        <f t="shared" si="4"/>
        <v>88.75</v>
      </c>
      <c r="L46" s="19" t="str">
        <f t="shared" si="5"/>
        <v>A</v>
      </c>
      <c r="M46" s="19">
        <f t="shared" si="6"/>
        <v>88.75</v>
      </c>
      <c r="N46" s="19" t="str">
        <f t="shared" si="7"/>
        <v>A</v>
      </c>
      <c r="O46" s="35">
        <v>1</v>
      </c>
      <c r="P46" s="19" t="str">
        <f t="shared" si="8"/>
        <v>Memiliki ketrampilan dalam mewujudkan keputusan bersama sesuai dengan nilai-nilai pancasila dalam kerangka praktik penyelenggaraan pemerintahan negara.</v>
      </c>
      <c r="Q46" s="19" t="str">
        <f t="shared" si="9"/>
        <v>B</v>
      </c>
      <c r="R46" s="19" t="str">
        <f t="shared" si="10"/>
        <v/>
      </c>
      <c r="S46" s="18"/>
      <c r="T46" s="1">
        <v>88</v>
      </c>
      <c r="U46" s="1">
        <v>85</v>
      </c>
      <c r="V46" s="39">
        <v>87.5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85</v>
      </c>
      <c r="AH46" s="1">
        <v>90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7" t="s">
        <v>101</v>
      </c>
      <c r="H52" s="77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7" t="s">
        <v>104</v>
      </c>
      <c r="H53" s="77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7" t="s">
        <v>106</v>
      </c>
      <c r="H54" s="77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7" t="s">
        <v>107</v>
      </c>
      <c r="H55" s="77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lessThan">
      <formula>$C$4</formula>
    </cfRule>
  </conditionalFormatting>
  <conditionalFormatting sqref="E12">
    <cfRule type="cellIs" dxfId="1146" priority="2" operator="lessThan">
      <formula>$C$4</formula>
    </cfRule>
  </conditionalFormatting>
  <conditionalFormatting sqref="E13">
    <cfRule type="cellIs" dxfId="1145" priority="3" operator="lessThan">
      <formula>$C$4</formula>
    </cfRule>
  </conditionalFormatting>
  <conditionalFormatting sqref="E14">
    <cfRule type="cellIs" dxfId="1144" priority="4" operator="lessThan">
      <formula>$C$4</formula>
    </cfRule>
  </conditionalFormatting>
  <conditionalFormatting sqref="E15">
    <cfRule type="cellIs" dxfId="1143" priority="5" operator="lessThan">
      <formula>$C$4</formula>
    </cfRule>
  </conditionalFormatting>
  <conditionalFormatting sqref="E16">
    <cfRule type="cellIs" dxfId="1142" priority="6" operator="lessThan">
      <formula>$C$4</formula>
    </cfRule>
  </conditionalFormatting>
  <conditionalFormatting sqref="E17">
    <cfRule type="cellIs" dxfId="1141" priority="7" operator="lessThan">
      <formula>$C$4</formula>
    </cfRule>
  </conditionalFormatting>
  <conditionalFormatting sqref="E18">
    <cfRule type="cellIs" dxfId="1140" priority="8" operator="lessThan">
      <formula>$C$4</formula>
    </cfRule>
  </conditionalFormatting>
  <conditionalFormatting sqref="E19">
    <cfRule type="cellIs" dxfId="1139" priority="9" operator="lessThan">
      <formula>$C$4</formula>
    </cfRule>
  </conditionalFormatting>
  <conditionalFormatting sqref="E20">
    <cfRule type="cellIs" dxfId="1138" priority="10" operator="lessThan">
      <formula>$C$4</formula>
    </cfRule>
  </conditionalFormatting>
  <conditionalFormatting sqref="E21">
    <cfRule type="cellIs" dxfId="1137" priority="11" operator="lessThan">
      <formula>$C$4</formula>
    </cfRule>
  </conditionalFormatting>
  <conditionalFormatting sqref="E22">
    <cfRule type="cellIs" dxfId="1136" priority="12" operator="lessThan">
      <formula>$C$4</formula>
    </cfRule>
  </conditionalFormatting>
  <conditionalFormatting sqref="E23">
    <cfRule type="cellIs" dxfId="1135" priority="13" operator="lessThan">
      <formula>$C$4</formula>
    </cfRule>
  </conditionalFormatting>
  <conditionalFormatting sqref="E24">
    <cfRule type="cellIs" dxfId="1134" priority="14" operator="lessThan">
      <formula>$C$4</formula>
    </cfRule>
  </conditionalFormatting>
  <conditionalFormatting sqref="E25">
    <cfRule type="cellIs" dxfId="1133" priority="15" operator="lessThan">
      <formula>$C$4</formula>
    </cfRule>
  </conditionalFormatting>
  <conditionalFormatting sqref="E26">
    <cfRule type="cellIs" dxfId="1132" priority="16" operator="lessThan">
      <formula>$C$4</formula>
    </cfRule>
  </conditionalFormatting>
  <conditionalFormatting sqref="E27">
    <cfRule type="cellIs" dxfId="1131" priority="17" operator="lessThan">
      <formula>$C$4</formula>
    </cfRule>
  </conditionalFormatting>
  <conditionalFormatting sqref="E28">
    <cfRule type="cellIs" dxfId="1130" priority="18" operator="lessThan">
      <formula>$C$4</formula>
    </cfRule>
  </conditionalFormatting>
  <conditionalFormatting sqref="E29">
    <cfRule type="cellIs" dxfId="1129" priority="19" operator="lessThan">
      <formula>$C$4</formula>
    </cfRule>
  </conditionalFormatting>
  <conditionalFormatting sqref="E30">
    <cfRule type="cellIs" dxfId="1128" priority="20" operator="lessThan">
      <formula>$C$4</formula>
    </cfRule>
  </conditionalFormatting>
  <conditionalFormatting sqref="E31">
    <cfRule type="cellIs" dxfId="1127" priority="21" operator="lessThan">
      <formula>$C$4</formula>
    </cfRule>
  </conditionalFormatting>
  <conditionalFormatting sqref="E32">
    <cfRule type="cellIs" dxfId="1126" priority="22" operator="lessThan">
      <formula>$C$4</formula>
    </cfRule>
  </conditionalFormatting>
  <conditionalFormatting sqref="E33">
    <cfRule type="cellIs" dxfId="1125" priority="23" operator="lessThan">
      <formula>$C$4</formula>
    </cfRule>
  </conditionalFormatting>
  <conditionalFormatting sqref="E34">
    <cfRule type="cellIs" dxfId="1124" priority="24" operator="lessThan">
      <formula>$C$4</formula>
    </cfRule>
  </conditionalFormatting>
  <conditionalFormatting sqref="E35">
    <cfRule type="cellIs" dxfId="1123" priority="25" operator="lessThan">
      <formula>$C$4</formula>
    </cfRule>
  </conditionalFormatting>
  <conditionalFormatting sqref="E36">
    <cfRule type="cellIs" dxfId="1122" priority="26" operator="lessThan">
      <formula>$C$4</formula>
    </cfRule>
  </conditionalFormatting>
  <conditionalFormatting sqref="E37">
    <cfRule type="cellIs" dxfId="1121" priority="27" operator="lessThan">
      <formula>$C$4</formula>
    </cfRule>
  </conditionalFormatting>
  <conditionalFormatting sqref="E38">
    <cfRule type="cellIs" dxfId="1120" priority="28" operator="lessThan">
      <formula>$C$4</formula>
    </cfRule>
  </conditionalFormatting>
  <conditionalFormatting sqref="E39">
    <cfRule type="cellIs" dxfId="1119" priority="29" operator="lessThan">
      <formula>$C$4</formula>
    </cfRule>
  </conditionalFormatting>
  <conditionalFormatting sqref="E40">
    <cfRule type="cellIs" dxfId="1118" priority="30" operator="lessThan">
      <formula>$C$4</formula>
    </cfRule>
  </conditionalFormatting>
  <conditionalFormatting sqref="E41">
    <cfRule type="cellIs" dxfId="1117" priority="31" operator="lessThan">
      <formula>$C$4</formula>
    </cfRule>
  </conditionalFormatting>
  <conditionalFormatting sqref="E42">
    <cfRule type="cellIs" dxfId="1116" priority="32" operator="lessThan">
      <formula>$C$4</formula>
    </cfRule>
  </conditionalFormatting>
  <conditionalFormatting sqref="E43">
    <cfRule type="cellIs" dxfId="1115" priority="33" operator="lessThan">
      <formula>$C$4</formula>
    </cfRule>
  </conditionalFormatting>
  <conditionalFormatting sqref="E44">
    <cfRule type="cellIs" dxfId="1114" priority="34" operator="lessThan">
      <formula>$C$4</formula>
    </cfRule>
  </conditionalFormatting>
  <conditionalFormatting sqref="E45">
    <cfRule type="cellIs" dxfId="1113" priority="35" operator="lessThan">
      <formula>$C$4</formula>
    </cfRule>
  </conditionalFormatting>
  <conditionalFormatting sqref="E46">
    <cfRule type="cellIs" dxfId="1112" priority="36" operator="lessThan">
      <formula>$C$4</formula>
    </cfRule>
  </conditionalFormatting>
  <conditionalFormatting sqref="E47">
    <cfRule type="cellIs" dxfId="1111" priority="37" operator="lessThan">
      <formula>$C$4</formula>
    </cfRule>
  </conditionalFormatting>
  <conditionalFormatting sqref="E48">
    <cfRule type="cellIs" dxfId="1110" priority="38" operator="lessThan">
      <formula>$C$4</formula>
    </cfRule>
  </conditionalFormatting>
  <conditionalFormatting sqref="E49">
    <cfRule type="cellIs" dxfId="1109" priority="39" operator="lessThan">
      <formula>$C$4</formula>
    </cfRule>
  </conditionalFormatting>
  <conditionalFormatting sqref="E50">
    <cfRule type="cellIs" dxfId="1108" priority="40" operator="lessThan">
      <formula>$C$4</formula>
    </cfRule>
  </conditionalFormatting>
  <conditionalFormatting sqref="G11">
    <cfRule type="cellIs" dxfId="1107" priority="41" operator="lessThan">
      <formula>$C$4</formula>
    </cfRule>
  </conditionalFormatting>
  <conditionalFormatting sqref="G12">
    <cfRule type="cellIs" dxfId="1106" priority="42" operator="lessThan">
      <formula>$C$4</formula>
    </cfRule>
  </conditionalFormatting>
  <conditionalFormatting sqref="G13">
    <cfRule type="cellIs" dxfId="1105" priority="43" operator="lessThan">
      <formula>$C$4</formula>
    </cfRule>
  </conditionalFormatting>
  <conditionalFormatting sqref="G14">
    <cfRule type="cellIs" dxfId="1104" priority="44" operator="lessThan">
      <formula>$C$4</formula>
    </cfRule>
  </conditionalFormatting>
  <conditionalFormatting sqref="G15">
    <cfRule type="cellIs" dxfId="1103" priority="45" operator="lessThan">
      <formula>$C$4</formula>
    </cfRule>
  </conditionalFormatting>
  <conditionalFormatting sqref="G16">
    <cfRule type="cellIs" dxfId="1102" priority="46" operator="lessThan">
      <formula>$C$4</formula>
    </cfRule>
  </conditionalFormatting>
  <conditionalFormatting sqref="G17">
    <cfRule type="cellIs" dxfId="1101" priority="47" operator="lessThan">
      <formula>$C$4</formula>
    </cfRule>
  </conditionalFormatting>
  <conditionalFormatting sqref="G18">
    <cfRule type="cellIs" dxfId="1100" priority="48" operator="lessThan">
      <formula>$C$4</formula>
    </cfRule>
  </conditionalFormatting>
  <conditionalFormatting sqref="G19">
    <cfRule type="cellIs" dxfId="1099" priority="49" operator="lessThan">
      <formula>$C$4</formula>
    </cfRule>
  </conditionalFormatting>
  <conditionalFormatting sqref="G20">
    <cfRule type="cellIs" dxfId="1098" priority="50" operator="lessThan">
      <formula>$C$4</formula>
    </cfRule>
  </conditionalFormatting>
  <conditionalFormatting sqref="G21">
    <cfRule type="cellIs" dxfId="1097" priority="51" operator="lessThan">
      <formula>$C$4</formula>
    </cfRule>
  </conditionalFormatting>
  <conditionalFormatting sqref="G22">
    <cfRule type="cellIs" dxfId="1096" priority="52" operator="lessThan">
      <formula>$C$4</formula>
    </cfRule>
  </conditionalFormatting>
  <conditionalFormatting sqref="G23">
    <cfRule type="cellIs" dxfId="1095" priority="53" operator="lessThan">
      <formula>$C$4</formula>
    </cfRule>
  </conditionalFormatting>
  <conditionalFormatting sqref="G24">
    <cfRule type="cellIs" dxfId="1094" priority="54" operator="lessThan">
      <formula>$C$4</formula>
    </cfRule>
  </conditionalFormatting>
  <conditionalFormatting sqref="G25">
    <cfRule type="cellIs" dxfId="1093" priority="55" operator="lessThan">
      <formula>$C$4</formula>
    </cfRule>
  </conditionalFormatting>
  <conditionalFormatting sqref="G26">
    <cfRule type="cellIs" dxfId="1092" priority="56" operator="lessThan">
      <formula>$C$4</formula>
    </cfRule>
  </conditionalFormatting>
  <conditionalFormatting sqref="G27">
    <cfRule type="cellIs" dxfId="1091" priority="57" operator="lessThan">
      <formula>$C$4</formula>
    </cfRule>
  </conditionalFormatting>
  <conditionalFormatting sqref="G28">
    <cfRule type="cellIs" dxfId="1090" priority="58" operator="lessThan">
      <formula>$C$4</formula>
    </cfRule>
  </conditionalFormatting>
  <conditionalFormatting sqref="G29">
    <cfRule type="cellIs" dxfId="1089" priority="59" operator="lessThan">
      <formula>$C$4</formula>
    </cfRule>
  </conditionalFormatting>
  <conditionalFormatting sqref="G30">
    <cfRule type="cellIs" dxfId="1088" priority="60" operator="lessThan">
      <formula>$C$4</formula>
    </cfRule>
  </conditionalFormatting>
  <conditionalFormatting sqref="G31">
    <cfRule type="cellIs" dxfId="1087" priority="61" operator="lessThan">
      <formula>$C$4</formula>
    </cfRule>
  </conditionalFormatting>
  <conditionalFormatting sqref="G32">
    <cfRule type="cellIs" dxfId="1086" priority="62" operator="lessThan">
      <formula>$C$4</formula>
    </cfRule>
  </conditionalFormatting>
  <conditionalFormatting sqref="G33">
    <cfRule type="cellIs" dxfId="1085" priority="63" operator="lessThan">
      <formula>$C$4</formula>
    </cfRule>
  </conditionalFormatting>
  <conditionalFormatting sqref="G34">
    <cfRule type="cellIs" dxfId="1084" priority="64" operator="lessThan">
      <formula>$C$4</formula>
    </cfRule>
  </conditionalFormatting>
  <conditionalFormatting sqref="G35">
    <cfRule type="cellIs" dxfId="1083" priority="65" operator="lessThan">
      <formula>$C$4</formula>
    </cfRule>
  </conditionalFormatting>
  <conditionalFormatting sqref="G36">
    <cfRule type="cellIs" dxfId="1082" priority="66" operator="lessThan">
      <formula>$C$4</formula>
    </cfRule>
  </conditionalFormatting>
  <conditionalFormatting sqref="G37">
    <cfRule type="cellIs" dxfId="1081" priority="67" operator="lessThan">
      <formula>$C$4</formula>
    </cfRule>
  </conditionalFormatting>
  <conditionalFormatting sqref="G38">
    <cfRule type="cellIs" dxfId="1080" priority="68" operator="lessThan">
      <formula>$C$4</formula>
    </cfRule>
  </conditionalFormatting>
  <conditionalFormatting sqref="G39">
    <cfRule type="cellIs" dxfId="1079" priority="69" operator="lessThan">
      <formula>$C$4</formula>
    </cfRule>
  </conditionalFormatting>
  <conditionalFormatting sqref="G40">
    <cfRule type="cellIs" dxfId="1078" priority="70" operator="lessThan">
      <formula>$C$4</formula>
    </cfRule>
  </conditionalFormatting>
  <conditionalFormatting sqref="G41">
    <cfRule type="cellIs" dxfId="1077" priority="71" operator="lessThan">
      <formula>$C$4</formula>
    </cfRule>
  </conditionalFormatting>
  <conditionalFormatting sqref="G42">
    <cfRule type="cellIs" dxfId="1076" priority="72" operator="lessThan">
      <formula>$C$4</formula>
    </cfRule>
  </conditionalFormatting>
  <conditionalFormatting sqref="G43">
    <cfRule type="cellIs" dxfId="1075" priority="73" operator="lessThan">
      <formula>$C$4</formula>
    </cfRule>
  </conditionalFormatting>
  <conditionalFormatting sqref="G44">
    <cfRule type="cellIs" dxfId="1074" priority="74" operator="lessThan">
      <formula>$C$4</formula>
    </cfRule>
  </conditionalFormatting>
  <conditionalFormatting sqref="G45">
    <cfRule type="cellIs" dxfId="1073" priority="75" operator="lessThan">
      <formula>$C$4</formula>
    </cfRule>
  </conditionalFormatting>
  <conditionalFormatting sqref="G46">
    <cfRule type="cellIs" dxfId="1072" priority="76" operator="lessThan">
      <formula>$C$4</formula>
    </cfRule>
  </conditionalFormatting>
  <conditionalFormatting sqref="G47">
    <cfRule type="cellIs" dxfId="1071" priority="77" operator="lessThan">
      <formula>$C$4</formula>
    </cfRule>
  </conditionalFormatting>
  <conditionalFormatting sqref="G48">
    <cfRule type="cellIs" dxfId="1070" priority="78" operator="lessThan">
      <formula>$C$4</formula>
    </cfRule>
  </conditionalFormatting>
  <conditionalFormatting sqref="G49">
    <cfRule type="cellIs" dxfId="1069" priority="79" operator="lessThan">
      <formula>$C$4</formula>
    </cfRule>
  </conditionalFormatting>
  <conditionalFormatting sqref="G50">
    <cfRule type="cellIs" dxfId="1068" priority="80" operator="lessThan">
      <formula>$C$4</formula>
    </cfRule>
  </conditionalFormatting>
  <conditionalFormatting sqref="K11">
    <cfRule type="cellIs" dxfId="1067" priority="81" operator="lessThan">
      <formula>$C$4</formula>
    </cfRule>
  </conditionalFormatting>
  <conditionalFormatting sqref="K12">
    <cfRule type="cellIs" dxfId="1066" priority="82" operator="lessThan">
      <formula>$C$4</formula>
    </cfRule>
  </conditionalFormatting>
  <conditionalFormatting sqref="K13">
    <cfRule type="cellIs" dxfId="1065" priority="83" operator="lessThan">
      <formula>$C$4</formula>
    </cfRule>
  </conditionalFormatting>
  <conditionalFormatting sqref="K14">
    <cfRule type="cellIs" dxfId="1064" priority="84" operator="lessThan">
      <formula>$C$4</formula>
    </cfRule>
  </conditionalFormatting>
  <conditionalFormatting sqref="K15">
    <cfRule type="cellIs" dxfId="1063" priority="85" operator="lessThan">
      <formula>$C$4</formula>
    </cfRule>
  </conditionalFormatting>
  <conditionalFormatting sqref="K16">
    <cfRule type="cellIs" dxfId="1062" priority="86" operator="lessThan">
      <formula>$C$4</formula>
    </cfRule>
  </conditionalFormatting>
  <conditionalFormatting sqref="K17">
    <cfRule type="cellIs" dxfId="1061" priority="87" operator="lessThan">
      <formula>$C$4</formula>
    </cfRule>
  </conditionalFormatting>
  <conditionalFormatting sqref="K18">
    <cfRule type="cellIs" dxfId="1060" priority="88" operator="lessThan">
      <formula>$C$4</formula>
    </cfRule>
  </conditionalFormatting>
  <conditionalFormatting sqref="K19">
    <cfRule type="cellIs" dxfId="1059" priority="89" operator="lessThan">
      <formula>$C$4</formula>
    </cfRule>
  </conditionalFormatting>
  <conditionalFormatting sqref="K20">
    <cfRule type="cellIs" dxfId="1058" priority="90" operator="lessThan">
      <formula>$C$4</formula>
    </cfRule>
  </conditionalFormatting>
  <conditionalFormatting sqref="K21">
    <cfRule type="cellIs" dxfId="1057" priority="91" operator="lessThan">
      <formula>$C$4</formula>
    </cfRule>
  </conditionalFormatting>
  <conditionalFormatting sqref="K22">
    <cfRule type="cellIs" dxfId="1056" priority="92" operator="lessThan">
      <formula>$C$4</formula>
    </cfRule>
  </conditionalFormatting>
  <conditionalFormatting sqref="K23">
    <cfRule type="cellIs" dxfId="1055" priority="93" operator="lessThan">
      <formula>$C$4</formula>
    </cfRule>
  </conditionalFormatting>
  <conditionalFormatting sqref="K24">
    <cfRule type="cellIs" dxfId="1054" priority="94" operator="lessThan">
      <formula>$C$4</formula>
    </cfRule>
  </conditionalFormatting>
  <conditionalFormatting sqref="K25">
    <cfRule type="cellIs" dxfId="1053" priority="95" operator="lessThan">
      <formula>$C$4</formula>
    </cfRule>
  </conditionalFormatting>
  <conditionalFormatting sqref="K26">
    <cfRule type="cellIs" dxfId="1052" priority="96" operator="lessThan">
      <formula>$C$4</formula>
    </cfRule>
  </conditionalFormatting>
  <conditionalFormatting sqref="K27">
    <cfRule type="cellIs" dxfId="1051" priority="97" operator="lessThan">
      <formula>$C$4</formula>
    </cfRule>
  </conditionalFormatting>
  <conditionalFormatting sqref="K28">
    <cfRule type="cellIs" dxfId="1050" priority="98" operator="lessThan">
      <formula>$C$4</formula>
    </cfRule>
  </conditionalFormatting>
  <conditionalFormatting sqref="K29">
    <cfRule type="cellIs" dxfId="1049" priority="99" operator="lessThan">
      <formula>$C$4</formula>
    </cfRule>
  </conditionalFormatting>
  <conditionalFormatting sqref="K30">
    <cfRule type="cellIs" dxfId="1048" priority="100" operator="lessThan">
      <formula>$C$4</formula>
    </cfRule>
  </conditionalFormatting>
  <conditionalFormatting sqref="K31">
    <cfRule type="cellIs" dxfId="1047" priority="101" operator="lessThan">
      <formula>$C$4</formula>
    </cfRule>
  </conditionalFormatting>
  <conditionalFormatting sqref="K32">
    <cfRule type="cellIs" dxfId="1046" priority="102" operator="lessThan">
      <formula>$C$4</formula>
    </cfRule>
  </conditionalFormatting>
  <conditionalFormatting sqref="K33">
    <cfRule type="cellIs" dxfId="1045" priority="103" operator="lessThan">
      <formula>$C$4</formula>
    </cfRule>
  </conditionalFormatting>
  <conditionalFormatting sqref="K34">
    <cfRule type="cellIs" dxfId="1044" priority="104" operator="lessThan">
      <formula>$C$4</formula>
    </cfRule>
  </conditionalFormatting>
  <conditionalFormatting sqref="K35">
    <cfRule type="cellIs" dxfId="1043" priority="105" operator="lessThan">
      <formula>$C$4</formula>
    </cfRule>
  </conditionalFormatting>
  <conditionalFormatting sqref="K36">
    <cfRule type="cellIs" dxfId="1042" priority="106" operator="lessThan">
      <formula>$C$4</formula>
    </cfRule>
  </conditionalFormatting>
  <conditionalFormatting sqref="K37">
    <cfRule type="cellIs" dxfId="1041" priority="107" operator="lessThan">
      <formula>$C$4</formula>
    </cfRule>
  </conditionalFormatting>
  <conditionalFormatting sqref="K38">
    <cfRule type="cellIs" dxfId="1040" priority="108" operator="lessThan">
      <formula>$C$4</formula>
    </cfRule>
  </conditionalFormatting>
  <conditionalFormatting sqref="K39">
    <cfRule type="cellIs" dxfId="1039" priority="109" operator="lessThan">
      <formula>$C$4</formula>
    </cfRule>
  </conditionalFormatting>
  <conditionalFormatting sqref="K40">
    <cfRule type="cellIs" dxfId="1038" priority="110" operator="lessThan">
      <formula>$C$4</formula>
    </cfRule>
  </conditionalFormatting>
  <conditionalFormatting sqref="K41">
    <cfRule type="cellIs" dxfId="1037" priority="111" operator="lessThan">
      <formula>$C$4</formula>
    </cfRule>
  </conditionalFormatting>
  <conditionalFormatting sqref="K42">
    <cfRule type="cellIs" dxfId="1036" priority="112" operator="lessThan">
      <formula>$C$4</formula>
    </cfRule>
  </conditionalFormatting>
  <conditionalFormatting sqref="K43">
    <cfRule type="cellIs" dxfId="1035" priority="113" operator="lessThan">
      <formula>$C$4</formula>
    </cfRule>
  </conditionalFormatting>
  <conditionalFormatting sqref="K44">
    <cfRule type="cellIs" dxfId="1034" priority="114" operator="lessThan">
      <formula>$C$4</formula>
    </cfRule>
  </conditionalFormatting>
  <conditionalFormatting sqref="K45">
    <cfRule type="cellIs" dxfId="1033" priority="115" operator="lessThan">
      <formula>$C$4</formula>
    </cfRule>
  </conditionalFormatting>
  <conditionalFormatting sqref="K46">
    <cfRule type="cellIs" dxfId="1032" priority="116" operator="lessThan">
      <formula>$C$4</formula>
    </cfRule>
  </conditionalFormatting>
  <conditionalFormatting sqref="K47">
    <cfRule type="cellIs" dxfId="1031" priority="117" operator="lessThan">
      <formula>$C$4</formula>
    </cfRule>
  </conditionalFormatting>
  <conditionalFormatting sqref="K48">
    <cfRule type="cellIs" dxfId="1030" priority="118" operator="lessThan">
      <formula>$C$4</formula>
    </cfRule>
  </conditionalFormatting>
  <conditionalFormatting sqref="K49">
    <cfRule type="cellIs" dxfId="1029" priority="119" operator="lessThan">
      <formula>$C$4</formula>
    </cfRule>
  </conditionalFormatting>
  <conditionalFormatting sqref="K50">
    <cfRule type="cellIs" dxfId="1028" priority="120" operator="lessThan">
      <formula>$C$4</formula>
    </cfRule>
  </conditionalFormatting>
  <conditionalFormatting sqref="M11">
    <cfRule type="cellIs" dxfId="1027" priority="121" operator="lessThan">
      <formula>$C$4</formula>
    </cfRule>
  </conditionalFormatting>
  <conditionalFormatting sqref="M12">
    <cfRule type="cellIs" dxfId="1026" priority="122" operator="lessThan">
      <formula>$C$4</formula>
    </cfRule>
  </conditionalFormatting>
  <conditionalFormatting sqref="M13">
    <cfRule type="cellIs" dxfId="1025" priority="123" operator="lessThan">
      <formula>$C$4</formula>
    </cfRule>
  </conditionalFormatting>
  <conditionalFormatting sqref="M14">
    <cfRule type="cellIs" dxfId="1024" priority="124" operator="lessThan">
      <formula>$C$4</formula>
    </cfRule>
  </conditionalFormatting>
  <conditionalFormatting sqref="M15">
    <cfRule type="cellIs" dxfId="1023" priority="125" operator="lessThan">
      <formula>$C$4</formula>
    </cfRule>
  </conditionalFormatting>
  <conditionalFormatting sqref="M16">
    <cfRule type="cellIs" dxfId="1022" priority="126" operator="lessThan">
      <formula>$C$4</formula>
    </cfRule>
  </conditionalFormatting>
  <conditionalFormatting sqref="M17">
    <cfRule type="cellIs" dxfId="1021" priority="127" operator="lessThan">
      <formula>$C$4</formula>
    </cfRule>
  </conditionalFormatting>
  <conditionalFormatting sqref="M18">
    <cfRule type="cellIs" dxfId="1020" priority="128" operator="lessThan">
      <formula>$C$4</formula>
    </cfRule>
  </conditionalFormatting>
  <conditionalFormatting sqref="M19">
    <cfRule type="cellIs" dxfId="1019" priority="129" operator="lessThan">
      <formula>$C$4</formula>
    </cfRule>
  </conditionalFormatting>
  <conditionalFormatting sqref="M20">
    <cfRule type="cellIs" dxfId="1018" priority="130" operator="lessThan">
      <formula>$C$4</formula>
    </cfRule>
  </conditionalFormatting>
  <conditionalFormatting sqref="M21">
    <cfRule type="cellIs" dxfId="1017" priority="131" operator="lessThan">
      <formula>$C$4</formula>
    </cfRule>
  </conditionalFormatting>
  <conditionalFormatting sqref="M22">
    <cfRule type="cellIs" dxfId="1016" priority="132" operator="lessThan">
      <formula>$C$4</formula>
    </cfRule>
  </conditionalFormatting>
  <conditionalFormatting sqref="M23">
    <cfRule type="cellIs" dxfId="1015" priority="133" operator="lessThan">
      <formula>$C$4</formula>
    </cfRule>
  </conditionalFormatting>
  <conditionalFormatting sqref="M24">
    <cfRule type="cellIs" dxfId="1014" priority="134" operator="lessThan">
      <formula>$C$4</formula>
    </cfRule>
  </conditionalFormatting>
  <conditionalFormatting sqref="M25">
    <cfRule type="cellIs" dxfId="1013" priority="135" operator="lessThan">
      <formula>$C$4</formula>
    </cfRule>
  </conditionalFormatting>
  <conditionalFormatting sqref="M26">
    <cfRule type="cellIs" dxfId="1012" priority="136" operator="lessThan">
      <formula>$C$4</formula>
    </cfRule>
  </conditionalFormatting>
  <conditionalFormatting sqref="M27">
    <cfRule type="cellIs" dxfId="1011" priority="137" operator="lessThan">
      <formula>$C$4</formula>
    </cfRule>
  </conditionalFormatting>
  <conditionalFormatting sqref="M28">
    <cfRule type="cellIs" dxfId="1010" priority="138" operator="lessThan">
      <formula>$C$4</formula>
    </cfRule>
  </conditionalFormatting>
  <conditionalFormatting sqref="M29">
    <cfRule type="cellIs" dxfId="1009" priority="139" operator="lessThan">
      <formula>$C$4</formula>
    </cfRule>
  </conditionalFormatting>
  <conditionalFormatting sqref="M30">
    <cfRule type="cellIs" dxfId="1008" priority="140" operator="lessThan">
      <formula>$C$4</formula>
    </cfRule>
  </conditionalFormatting>
  <conditionalFormatting sqref="M31">
    <cfRule type="cellIs" dxfId="1007" priority="141" operator="lessThan">
      <formula>$C$4</formula>
    </cfRule>
  </conditionalFormatting>
  <conditionalFormatting sqref="M32">
    <cfRule type="cellIs" dxfId="1006" priority="142" operator="lessThan">
      <formula>$C$4</formula>
    </cfRule>
  </conditionalFormatting>
  <conditionalFormatting sqref="M33">
    <cfRule type="cellIs" dxfId="1005" priority="143" operator="lessThan">
      <formula>$C$4</formula>
    </cfRule>
  </conditionalFormatting>
  <conditionalFormatting sqref="M34">
    <cfRule type="cellIs" dxfId="1004" priority="144" operator="lessThan">
      <formula>$C$4</formula>
    </cfRule>
  </conditionalFormatting>
  <conditionalFormatting sqref="M35">
    <cfRule type="cellIs" dxfId="1003" priority="145" operator="lessThan">
      <formula>$C$4</formula>
    </cfRule>
  </conditionalFormatting>
  <conditionalFormatting sqref="M36">
    <cfRule type="cellIs" dxfId="1002" priority="146" operator="lessThan">
      <formula>$C$4</formula>
    </cfRule>
  </conditionalFormatting>
  <conditionalFormatting sqref="M37">
    <cfRule type="cellIs" dxfId="1001" priority="147" operator="lessThan">
      <formula>$C$4</formula>
    </cfRule>
  </conditionalFormatting>
  <conditionalFormatting sqref="M38">
    <cfRule type="cellIs" dxfId="1000" priority="148" operator="lessThan">
      <formula>$C$4</formula>
    </cfRule>
  </conditionalFormatting>
  <conditionalFormatting sqref="M39">
    <cfRule type="cellIs" dxfId="999" priority="149" operator="lessThan">
      <formula>$C$4</formula>
    </cfRule>
  </conditionalFormatting>
  <conditionalFormatting sqref="M40">
    <cfRule type="cellIs" dxfId="998" priority="150" operator="lessThan">
      <formula>$C$4</formula>
    </cfRule>
  </conditionalFormatting>
  <conditionalFormatting sqref="M41">
    <cfRule type="cellIs" dxfId="997" priority="151" operator="lessThan">
      <formula>$C$4</formula>
    </cfRule>
  </conditionalFormatting>
  <conditionalFormatting sqref="M42">
    <cfRule type="cellIs" dxfId="996" priority="152" operator="lessThan">
      <formula>$C$4</formula>
    </cfRule>
  </conditionalFormatting>
  <conditionalFormatting sqref="M43">
    <cfRule type="cellIs" dxfId="995" priority="153" operator="lessThan">
      <formula>$C$4</formula>
    </cfRule>
  </conditionalFormatting>
  <conditionalFormatting sqref="M44">
    <cfRule type="cellIs" dxfId="994" priority="154" operator="lessThan">
      <formula>$C$4</formula>
    </cfRule>
  </conditionalFormatting>
  <conditionalFormatting sqref="M45">
    <cfRule type="cellIs" dxfId="993" priority="155" operator="lessThan">
      <formula>$C$4</formula>
    </cfRule>
  </conditionalFormatting>
  <conditionalFormatting sqref="M46">
    <cfRule type="cellIs" dxfId="992" priority="156" operator="lessThan">
      <formula>$C$4</formula>
    </cfRule>
  </conditionalFormatting>
  <conditionalFormatting sqref="M47">
    <cfRule type="cellIs" dxfId="991" priority="157" operator="lessThan">
      <formula>$C$4</formula>
    </cfRule>
  </conditionalFormatting>
  <conditionalFormatting sqref="M48">
    <cfRule type="cellIs" dxfId="990" priority="158" operator="lessThan">
      <formula>$C$4</formula>
    </cfRule>
  </conditionalFormatting>
  <conditionalFormatting sqref="M49">
    <cfRule type="cellIs" dxfId="989" priority="159" operator="lessThan">
      <formula>$C$4</formula>
    </cfRule>
  </conditionalFormatting>
  <conditionalFormatting sqref="M50">
    <cfRule type="cellIs" dxfId="988" priority="160" operator="lessThan">
      <formula>$C$4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rintOptions horizontalCentered="1" verticalCentered="1"/>
  <pageMargins left="1.299212598425197" right="0.19685039370078741" top="0.39370078740157483" bottom="0.19685039370078741" header="0.31496062992125984" footer="0.31496062992125984"/>
  <pageSetup paperSize="5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P50" sqref="P5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6.7109375" customWidth="1"/>
    <col min="9" max="9" width="11.7109375" customWidth="1"/>
    <col min="10" max="10" width="16" customWidth="1"/>
    <col min="11" max="14" width="6.7109375" customWidth="1"/>
    <col min="15" max="15" width="11.7109375" customWidth="1"/>
    <col min="16" max="16" width="16.42578125" customWidth="1"/>
    <col min="17" max="18" width="5.7109375" customWidth="1"/>
    <col min="19" max="19" width="1.42578125" customWidth="1"/>
    <col min="20" max="23" width="5.7109375" customWidth="1"/>
    <col min="24" max="24" width="0.140625" customWidth="1"/>
    <col min="25" max="30" width="7.140625" hidden="1" customWidth="1"/>
    <col min="31" max="31" width="7.140625" customWidth="1"/>
    <col min="32" max="35" width="6.7109375" customWidth="1"/>
    <col min="36" max="40" width="8.7109375" hidden="1" customWidth="1"/>
    <col min="41" max="41" width="7.140625" hidden="1" customWidth="1"/>
    <col min="42" max="42" width="4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9" t="s">
        <v>14</v>
      </c>
      <c r="B8" s="50" t="s">
        <v>15</v>
      </c>
      <c r="C8" s="49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4" t="s">
        <v>19</v>
      </c>
      <c r="R8" s="74"/>
      <c r="S8" s="18"/>
      <c r="T8" s="73" t="s">
        <v>20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33"/>
      <c r="AF8" s="53" t="s">
        <v>21</v>
      </c>
      <c r="AG8" s="53"/>
      <c r="AH8" s="53"/>
      <c r="AI8" s="53"/>
      <c r="AJ8" s="53"/>
      <c r="AK8" s="53"/>
      <c r="AL8" s="53"/>
      <c r="AM8" s="53"/>
      <c r="AN8" s="53"/>
      <c r="AO8" s="53"/>
      <c r="AP8" s="33"/>
      <c r="AQ8" s="70" t="s">
        <v>19</v>
      </c>
      <c r="AR8" s="70"/>
      <c r="AS8" s="70"/>
      <c r="AT8" s="70"/>
      <c r="AU8" s="70"/>
      <c r="AV8" s="70"/>
      <c r="AW8" s="70"/>
      <c r="AX8" s="70"/>
      <c r="AY8" s="70"/>
      <c r="AZ8" s="70"/>
      <c r="BA8" s="7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9"/>
      <c r="B9" s="50"/>
      <c r="C9" s="49"/>
      <c r="D9" s="18"/>
      <c r="E9" s="73" t="s">
        <v>22</v>
      </c>
      <c r="F9" s="73"/>
      <c r="G9" s="62" t="s">
        <v>23</v>
      </c>
      <c r="H9" s="63"/>
      <c r="I9" s="63"/>
      <c r="J9" s="64"/>
      <c r="K9" s="53" t="s">
        <v>22</v>
      </c>
      <c r="L9" s="53"/>
      <c r="M9" s="65" t="s">
        <v>23</v>
      </c>
      <c r="N9" s="66"/>
      <c r="O9" s="66"/>
      <c r="P9" s="67"/>
      <c r="Q9" s="54" t="s">
        <v>22</v>
      </c>
      <c r="R9" s="54" t="s">
        <v>23</v>
      </c>
      <c r="S9" s="18"/>
      <c r="T9" s="75" t="s">
        <v>24</v>
      </c>
      <c r="U9" s="75" t="s">
        <v>25</v>
      </c>
      <c r="V9" s="75" t="s">
        <v>26</v>
      </c>
      <c r="W9" s="75" t="s">
        <v>27</v>
      </c>
      <c r="X9" s="75" t="s">
        <v>28</v>
      </c>
      <c r="Y9" s="75" t="s">
        <v>29</v>
      </c>
      <c r="Z9" s="75" t="s">
        <v>30</v>
      </c>
      <c r="AA9" s="75" t="s">
        <v>31</v>
      </c>
      <c r="AB9" s="75" t="s">
        <v>32</v>
      </c>
      <c r="AC9" s="75" t="s">
        <v>33</v>
      </c>
      <c r="AD9" s="72" t="s">
        <v>34</v>
      </c>
      <c r="AE9" s="33"/>
      <c r="AF9" s="45" t="s">
        <v>35</v>
      </c>
      <c r="AG9" s="45" t="s">
        <v>36</v>
      </c>
      <c r="AH9" s="45" t="s">
        <v>37</v>
      </c>
      <c r="AI9" s="45" t="s">
        <v>38</v>
      </c>
      <c r="AJ9" s="45" t="s">
        <v>39</v>
      </c>
      <c r="AK9" s="45" t="s">
        <v>40</v>
      </c>
      <c r="AL9" s="45" t="s">
        <v>41</v>
      </c>
      <c r="AM9" s="45" t="s">
        <v>42</v>
      </c>
      <c r="AN9" s="45" t="s">
        <v>43</v>
      </c>
      <c r="AO9" s="45" t="s">
        <v>44</v>
      </c>
      <c r="AP9" s="33"/>
      <c r="AQ9" s="69" t="s">
        <v>45</v>
      </c>
      <c r="AR9" s="69"/>
      <c r="AS9" s="69" t="s">
        <v>46</v>
      </c>
      <c r="AT9" s="69"/>
      <c r="AU9" s="69" t="s">
        <v>47</v>
      </c>
      <c r="AV9" s="69"/>
      <c r="AW9" s="69"/>
      <c r="AX9" s="69" t="s">
        <v>48</v>
      </c>
      <c r="AY9" s="69"/>
      <c r="AZ9" s="69"/>
      <c r="BA9" s="7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9"/>
      <c r="B10" s="50"/>
      <c r="C10" s="49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5"/>
      <c r="R10" s="55"/>
      <c r="S10" s="18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2"/>
      <c r="AE10" s="33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578</v>
      </c>
      <c r="C11" s="19" t="s">
        <v>114</v>
      </c>
      <c r="D11" s="18"/>
      <c r="E11" s="19">
        <f t="shared" ref="E11:E50" si="0">IF((COUNTA(T11:AA11)&gt;0),(ROUND( AVERAGE(T11:AA11),0)),"")</f>
        <v>73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73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nilai-nilai pancasila dan konsep otonomi daerah serta perlu peningkatan pemahaman sistem pembagian kekuasaan negara republik Indonesia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mewujudkan keputusan bersama sesuai dengan nilai-nilai pancasila dalam kerangka praktik penyelenggaraan pemerintahan negara.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80</v>
      </c>
      <c r="V11" s="39">
        <v>65</v>
      </c>
      <c r="W11" s="1">
        <v>67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54</v>
      </c>
      <c r="FD11" s="48"/>
      <c r="FE11" s="48"/>
      <c r="FG11" s="47" t="s">
        <v>55</v>
      </c>
      <c r="FH11" s="47"/>
      <c r="FI11" s="47"/>
    </row>
    <row r="12" spans="1:167">
      <c r="A12" s="19">
        <v>2</v>
      </c>
      <c r="B12" s="19">
        <v>593</v>
      </c>
      <c r="C12" s="19" t="s">
        <v>115</v>
      </c>
      <c r="D12" s="18"/>
      <c r="E12" s="19">
        <f t="shared" si="0"/>
        <v>89</v>
      </c>
      <c r="F12" s="19" t="str">
        <f t="shared" si="1"/>
        <v>A</v>
      </c>
      <c r="G12" s="19">
        <f>IF((COUNTA(T12:AC12)&gt;0),(ROUND((AVERAGE(T12:AD12)),0)),"")</f>
        <v>89</v>
      </c>
      <c r="H12" s="19" t="str">
        <f t="shared" si="2"/>
        <v>A</v>
      </c>
      <c r="I12" s="35">
        <v>1</v>
      </c>
      <c r="J12" s="19" t="str">
        <f t="shared" si="3"/>
        <v>Memiliki kemampuan memahami nilai-nilai pancasila dan konsep otonomi daerah serta perlu peningkatan pemahaman sistem pembagian kekuasaan negara republik Indonesia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Memiliki ketrampilan dalam mewujudkan keputusan bersama sesuai dengan nilai-nilai pancasila dalam kerangka praktik penyelenggaraan pemerintahan negara.</v>
      </c>
      <c r="Q12" s="19" t="str">
        <f t="shared" si="9"/>
        <v>B</v>
      </c>
      <c r="R12" s="19" t="str">
        <f t="shared" si="10"/>
        <v/>
      </c>
      <c r="S12" s="18"/>
      <c r="T12" s="1">
        <v>88</v>
      </c>
      <c r="U12" s="1">
        <v>85</v>
      </c>
      <c r="V12" s="39">
        <v>90</v>
      </c>
      <c r="W12" s="1">
        <v>92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609</v>
      </c>
      <c r="C13" s="19" t="s">
        <v>116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memahami nilai-nilai pancasila dan konsep otonomi daerah serta perlu peningkatan pemahaman sistem pembagian kekuasaan negara republik Indonesia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1</v>
      </c>
      <c r="P13" s="19" t="str">
        <f t="shared" si="8"/>
        <v>Memiliki ketrampilan dalam mewujudkan keputusan bersama sesuai dengan nilai-nilai pancasila dalam kerangka praktik penyelenggaraan pemerintahan negara.</v>
      </c>
      <c r="Q13" s="19" t="str">
        <f t="shared" si="9"/>
        <v>B</v>
      </c>
      <c r="R13" s="19" t="str">
        <f t="shared" si="10"/>
        <v/>
      </c>
      <c r="S13" s="18"/>
      <c r="T13" s="1">
        <v>78</v>
      </c>
      <c r="U13" s="1">
        <v>78</v>
      </c>
      <c r="V13" s="39">
        <v>90</v>
      </c>
      <c r="W13" s="1">
        <v>92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80</v>
      </c>
      <c r="AI13" s="1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3">
        <v>1</v>
      </c>
      <c r="FH13" s="44" t="s">
        <v>342</v>
      </c>
      <c r="FI13" s="44" t="s">
        <v>341</v>
      </c>
      <c r="FJ13" s="42">
        <v>201</v>
      </c>
      <c r="FK13" s="42">
        <v>211</v>
      </c>
    </row>
    <row r="14" spans="1:167">
      <c r="A14" s="19">
        <v>4</v>
      </c>
      <c r="B14" s="19">
        <v>625</v>
      </c>
      <c r="C14" s="19" t="s">
        <v>117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1</v>
      </c>
      <c r="J14" s="19" t="str">
        <f t="shared" si="3"/>
        <v>Memiliki kemampuan memahami nilai-nilai pancasila dan konsep otonomi daerah serta perlu peningkatan pemahaman sistem pembagian kekuasaan negara republik Indonesia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1</v>
      </c>
      <c r="P14" s="19" t="str">
        <f t="shared" si="8"/>
        <v>Memiliki ketrampilan dalam mewujudkan keputusan bersama sesuai dengan nilai-nilai pancasila dalam kerangka praktik penyelenggaraan pemerintahan negara.</v>
      </c>
      <c r="Q14" s="19" t="str">
        <f t="shared" si="9"/>
        <v>B</v>
      </c>
      <c r="R14" s="19" t="str">
        <f t="shared" si="10"/>
        <v/>
      </c>
      <c r="S14" s="18"/>
      <c r="T14" s="1">
        <v>80</v>
      </c>
      <c r="U14" s="1">
        <v>78</v>
      </c>
      <c r="V14" s="39">
        <v>82.5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3"/>
      <c r="FH14" s="44"/>
      <c r="FI14" s="44"/>
      <c r="FJ14" s="42"/>
      <c r="FK14" s="42"/>
    </row>
    <row r="15" spans="1:167">
      <c r="A15" s="19">
        <v>5</v>
      </c>
      <c r="B15" s="19">
        <v>641</v>
      </c>
      <c r="C15" s="19" t="s">
        <v>118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1</v>
      </c>
      <c r="J15" s="19" t="str">
        <f t="shared" si="3"/>
        <v>Memiliki kemampuan memahami nilai-nilai pancasila dan konsep otonomi daerah serta perlu peningkatan pemahaman sistem pembagian kekuasaan negara republik Indonesia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1</v>
      </c>
      <c r="P15" s="19" t="str">
        <f t="shared" si="8"/>
        <v>Memiliki ketrampilan dalam mewujudkan keputusan bersama sesuai dengan nilai-nilai pancasila dalam kerangka praktik penyelenggaraan pemerintahan negara.</v>
      </c>
      <c r="Q15" s="19" t="str">
        <f t="shared" si="9"/>
        <v>B</v>
      </c>
      <c r="R15" s="19" t="str">
        <f t="shared" si="10"/>
        <v/>
      </c>
      <c r="S15" s="18"/>
      <c r="T15" s="1">
        <v>83</v>
      </c>
      <c r="U15" s="1">
        <v>78</v>
      </c>
      <c r="V15" s="39">
        <v>82.5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85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3">
        <v>2</v>
      </c>
      <c r="FH15" s="44"/>
      <c r="FI15" s="44"/>
      <c r="FJ15" s="42">
        <v>202</v>
      </c>
      <c r="FK15" s="42">
        <v>212</v>
      </c>
    </row>
    <row r="16" spans="1:167">
      <c r="A16" s="19">
        <v>6</v>
      </c>
      <c r="B16" s="19">
        <v>657</v>
      </c>
      <c r="C16" s="19" t="s">
        <v>119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1</v>
      </c>
      <c r="J16" s="19" t="str">
        <f t="shared" si="3"/>
        <v>Memiliki kemampuan memahami nilai-nilai pancasila dan konsep otonomi daerah serta perlu peningkatan pemahaman sistem pembagian kekuasaan negara republik Indonesia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Memiliki ketrampilan dalam mewujudkan keputusan bersama sesuai dengan nilai-nilai pancasila dalam kerangka praktik penyelenggaraan pemerintahan negara.</v>
      </c>
      <c r="Q16" s="19" t="str">
        <f t="shared" si="9"/>
        <v>B</v>
      </c>
      <c r="R16" s="19" t="str">
        <f t="shared" si="10"/>
        <v/>
      </c>
      <c r="S16" s="18"/>
      <c r="T16" s="1">
        <v>83</v>
      </c>
      <c r="U16" s="1">
        <v>85</v>
      </c>
      <c r="V16" s="39">
        <v>90</v>
      </c>
      <c r="W16" s="1">
        <v>92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3"/>
      <c r="FH16" s="44"/>
      <c r="FI16" s="44"/>
      <c r="FJ16" s="42"/>
      <c r="FK16" s="42"/>
    </row>
    <row r="17" spans="1:167">
      <c r="A17" s="19">
        <v>7</v>
      </c>
      <c r="B17" s="19">
        <v>673</v>
      </c>
      <c r="C17" s="19" t="s">
        <v>120</v>
      </c>
      <c r="D17" s="18"/>
      <c r="E17" s="19">
        <f t="shared" si="0"/>
        <v>89</v>
      </c>
      <c r="F17" s="19" t="str">
        <f t="shared" si="1"/>
        <v>A</v>
      </c>
      <c r="G17" s="19">
        <f>IF((COUNTA(T12:AC12)&gt;0),(ROUND((AVERAGE(T17:AD17)),0)),"")</f>
        <v>89</v>
      </c>
      <c r="H17" s="19" t="str">
        <f t="shared" si="2"/>
        <v>A</v>
      </c>
      <c r="I17" s="35">
        <v>1</v>
      </c>
      <c r="J17" s="19" t="str">
        <f t="shared" si="3"/>
        <v>Memiliki kemampuan memahami nilai-nilai pancasila dan konsep otonomi daerah serta perlu peningkatan pemahaman sistem pembagian kekuasaan negara republik Indonesia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Memiliki ketrampilan dalam mewujudkan keputusan bersama sesuai dengan nilai-nilai pancasila dalam kerangka praktik penyelenggaraan pemerintahan negara.</v>
      </c>
      <c r="Q17" s="19" t="str">
        <f t="shared" si="9"/>
        <v>B</v>
      </c>
      <c r="R17" s="19" t="str">
        <f t="shared" si="10"/>
        <v/>
      </c>
      <c r="S17" s="18"/>
      <c r="T17" s="1">
        <v>83</v>
      </c>
      <c r="U17" s="1">
        <v>90</v>
      </c>
      <c r="V17" s="39">
        <v>90</v>
      </c>
      <c r="W17" s="1">
        <v>92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203</v>
      </c>
      <c r="FK17" s="42">
        <v>213</v>
      </c>
    </row>
    <row r="18" spans="1:167">
      <c r="A18" s="19">
        <v>8</v>
      </c>
      <c r="B18" s="19">
        <v>689</v>
      </c>
      <c r="C18" s="19" t="s">
        <v>121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memahami nilai-nilai pancasila dan konsep otonomi daerah serta perlu peningkatan pemahaman sistem pembagian kekuasaan negara republik Indonesia</v>
      </c>
      <c r="K18" s="19">
        <f t="shared" si="4"/>
        <v>87.5</v>
      </c>
      <c r="L18" s="19" t="str">
        <f t="shared" si="5"/>
        <v>A</v>
      </c>
      <c r="M18" s="19">
        <f t="shared" si="6"/>
        <v>87.5</v>
      </c>
      <c r="N18" s="19" t="str">
        <f t="shared" si="7"/>
        <v>A</v>
      </c>
      <c r="O18" s="35">
        <v>1</v>
      </c>
      <c r="P18" s="19" t="str">
        <f t="shared" si="8"/>
        <v>Memiliki ketrampilan dalam mewujudkan keputusan bersama sesuai dengan nilai-nilai pancasila dalam kerangka praktik penyelenggaraan pemerintahan negara.</v>
      </c>
      <c r="Q18" s="19" t="str">
        <f t="shared" si="9"/>
        <v>B</v>
      </c>
      <c r="R18" s="19" t="str">
        <f t="shared" si="10"/>
        <v/>
      </c>
      <c r="S18" s="18"/>
      <c r="T18" s="1">
        <v>88</v>
      </c>
      <c r="U18" s="1">
        <v>85</v>
      </c>
      <c r="V18" s="39">
        <v>82.5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1">
        <v>90</v>
      </c>
      <c r="AI18" s="1"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>
      <c r="A19" s="19">
        <v>9</v>
      </c>
      <c r="B19" s="19">
        <v>705</v>
      </c>
      <c r="C19" s="19" t="s">
        <v>122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1</v>
      </c>
      <c r="J19" s="19" t="str">
        <f t="shared" si="3"/>
        <v>Memiliki kemampuan memahami nilai-nilai pancasila dan konsep otonomi daerah serta perlu peningkatan pemahaman sistem pembagian kekuasaan negara republik Indonesia</v>
      </c>
      <c r="K19" s="19">
        <f t="shared" si="4"/>
        <v>87.5</v>
      </c>
      <c r="L19" s="19" t="str">
        <f t="shared" si="5"/>
        <v>A</v>
      </c>
      <c r="M19" s="19">
        <f t="shared" si="6"/>
        <v>87.5</v>
      </c>
      <c r="N19" s="19" t="str">
        <f t="shared" si="7"/>
        <v>A</v>
      </c>
      <c r="O19" s="35">
        <v>1</v>
      </c>
      <c r="P19" s="19" t="str">
        <f t="shared" si="8"/>
        <v>Memiliki ketrampilan dalam mewujudkan keputusan bersama sesuai dengan nilai-nilai pancasila dalam kerangka praktik penyelenggaraan pemerintahan negara.</v>
      </c>
      <c r="Q19" s="19" t="str">
        <f t="shared" si="9"/>
        <v>B</v>
      </c>
      <c r="R19" s="19" t="str">
        <f t="shared" si="10"/>
        <v/>
      </c>
      <c r="S19" s="18"/>
      <c r="T19" s="1">
        <v>88</v>
      </c>
      <c r="U19" s="1">
        <v>85</v>
      </c>
      <c r="V19" s="39">
        <v>82.5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85</v>
      </c>
      <c r="AH19" s="1">
        <v>90</v>
      </c>
      <c r="AI19" s="1">
        <v>85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204</v>
      </c>
      <c r="FK19" s="42">
        <v>214</v>
      </c>
    </row>
    <row r="20" spans="1:167">
      <c r="A20" s="19">
        <v>10</v>
      </c>
      <c r="B20" s="19">
        <v>721</v>
      </c>
      <c r="C20" s="19" t="s">
        <v>123</v>
      </c>
      <c r="D20" s="18"/>
      <c r="E20" s="19">
        <f t="shared" si="0"/>
        <v>90</v>
      </c>
      <c r="F20" s="19" t="str">
        <f t="shared" si="1"/>
        <v>A</v>
      </c>
      <c r="G20" s="19">
        <f>IF((COUNTA(T12:AC12)&gt;0),(ROUND((AVERAGE(T20:AD20)),0)),"")</f>
        <v>90</v>
      </c>
      <c r="H20" s="19" t="str">
        <f t="shared" si="2"/>
        <v>A</v>
      </c>
      <c r="I20" s="35">
        <v>1</v>
      </c>
      <c r="J20" s="19" t="str">
        <f t="shared" si="3"/>
        <v>Memiliki kemampuan memahami nilai-nilai pancasila dan konsep otonomi daerah serta perlu peningkatan pemahaman sistem pembagian kekuasaan negara republik Indonesia</v>
      </c>
      <c r="K20" s="19">
        <f t="shared" si="4"/>
        <v>87.5</v>
      </c>
      <c r="L20" s="19" t="str">
        <f t="shared" si="5"/>
        <v>A</v>
      </c>
      <c r="M20" s="19">
        <f t="shared" si="6"/>
        <v>87.5</v>
      </c>
      <c r="N20" s="19" t="str">
        <f t="shared" si="7"/>
        <v>A</v>
      </c>
      <c r="O20" s="35">
        <v>1</v>
      </c>
      <c r="P20" s="19" t="str">
        <f t="shared" si="8"/>
        <v>Memiliki ketrampilan dalam mewujudkan keputusan bersama sesuai dengan nilai-nilai pancasila dalam kerangka praktik penyelenggaraan pemerintahan negara.</v>
      </c>
      <c r="Q20" s="19" t="str">
        <f t="shared" si="9"/>
        <v>B</v>
      </c>
      <c r="R20" s="19" t="str">
        <f t="shared" si="10"/>
        <v/>
      </c>
      <c r="S20" s="18"/>
      <c r="T20" s="1">
        <v>88</v>
      </c>
      <c r="U20" s="1">
        <v>90</v>
      </c>
      <c r="V20" s="39">
        <v>90</v>
      </c>
      <c r="W20" s="1">
        <v>92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85</v>
      </c>
      <c r="AH20" s="1">
        <v>90</v>
      </c>
      <c r="AI20" s="1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>
      <c r="A21" s="19">
        <v>11</v>
      </c>
      <c r="B21" s="19">
        <v>737</v>
      </c>
      <c r="C21" s="19" t="s">
        <v>124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>Memiliki kemampuan memahami nilai-nilai pancasila dan konsep otonomi daerah serta perlu peningkatan pemahaman sistem pembagian kekuasaan negara republik Indonesia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1</v>
      </c>
      <c r="P21" s="19" t="str">
        <f t="shared" si="8"/>
        <v>Memiliki ketrampilan dalam mewujudkan keputusan bersama sesuai dengan nilai-nilai pancasila dalam kerangka praktik penyelenggaraan pemerintahan negara.</v>
      </c>
      <c r="Q21" s="19" t="str">
        <f t="shared" si="9"/>
        <v>B</v>
      </c>
      <c r="R21" s="19" t="str">
        <f t="shared" si="10"/>
        <v/>
      </c>
      <c r="S21" s="18"/>
      <c r="T21" s="1">
        <v>88</v>
      </c>
      <c r="U21" s="1">
        <v>90</v>
      </c>
      <c r="V21" s="39">
        <v>82.5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205</v>
      </c>
      <c r="FK21" s="42">
        <v>215</v>
      </c>
    </row>
    <row r="22" spans="1:167">
      <c r="A22" s="19">
        <v>12</v>
      </c>
      <c r="B22" s="19">
        <v>753</v>
      </c>
      <c r="C22" s="19" t="s">
        <v>125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1</v>
      </c>
      <c r="J22" s="19" t="str">
        <f t="shared" si="3"/>
        <v>Memiliki kemampuan memahami nilai-nilai pancasila dan konsep otonomi daerah serta perlu peningkatan pemahaman sistem pembagian kekuasaan negara republik Indonesia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1</v>
      </c>
      <c r="P22" s="19" t="str">
        <f t="shared" si="8"/>
        <v>Memiliki ketrampilan dalam mewujudkan keputusan bersama sesuai dengan nilai-nilai pancasila dalam kerangka praktik penyelenggaraan pemerintahan negara.</v>
      </c>
      <c r="Q22" s="19" t="str">
        <f t="shared" si="9"/>
        <v>B</v>
      </c>
      <c r="R22" s="19" t="str">
        <f t="shared" si="10"/>
        <v/>
      </c>
      <c r="S22" s="18"/>
      <c r="T22" s="1">
        <v>80</v>
      </c>
      <c r="U22" s="1">
        <v>78</v>
      </c>
      <c r="V22" s="39">
        <v>75</v>
      </c>
      <c r="W22" s="1">
        <v>77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769</v>
      </c>
      <c r="C23" s="19" t="s">
        <v>126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1</v>
      </c>
      <c r="J23" s="19" t="str">
        <f t="shared" si="3"/>
        <v>Memiliki kemampuan memahami nilai-nilai pancasila dan konsep otonomi daerah serta perlu peningkatan pemahaman sistem pembagian kekuasaan negara republik Indonesia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1</v>
      </c>
      <c r="P23" s="19" t="str">
        <f t="shared" si="8"/>
        <v>Memiliki ketrampilan dalam mewujudkan keputusan bersama sesuai dengan nilai-nilai pancasila dalam kerangka praktik penyelenggaraan pemerintahan negara.</v>
      </c>
      <c r="Q23" s="19" t="str">
        <f t="shared" si="9"/>
        <v>B</v>
      </c>
      <c r="R23" s="19" t="str">
        <f t="shared" si="10"/>
        <v/>
      </c>
      <c r="S23" s="18"/>
      <c r="T23" s="1">
        <v>78</v>
      </c>
      <c r="U23" s="1">
        <v>80</v>
      </c>
      <c r="V23" s="39">
        <v>77.5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206</v>
      </c>
      <c r="FK23" s="42">
        <v>216</v>
      </c>
    </row>
    <row r="24" spans="1:167">
      <c r="A24" s="19">
        <v>14</v>
      </c>
      <c r="B24" s="19">
        <v>785</v>
      </c>
      <c r="C24" s="19" t="s">
        <v>127</v>
      </c>
      <c r="D24" s="18"/>
      <c r="E24" s="19">
        <f t="shared" si="0"/>
        <v>90</v>
      </c>
      <c r="F24" s="19" t="str">
        <f t="shared" si="1"/>
        <v>A</v>
      </c>
      <c r="G24" s="19">
        <f>IF((COUNTA(T12:AC12)&gt;0),(ROUND((AVERAGE(T24:AD24)),0)),"")</f>
        <v>90</v>
      </c>
      <c r="H24" s="19" t="str">
        <f t="shared" si="2"/>
        <v>A</v>
      </c>
      <c r="I24" s="35">
        <v>1</v>
      </c>
      <c r="J24" s="19" t="str">
        <f t="shared" si="3"/>
        <v>Memiliki kemampuan memahami nilai-nilai pancasila dan konsep otonomi daerah serta perlu peningkatan pemahaman sistem pembagian kekuasaan negara republik Indonesia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Memiliki ketrampilan dalam mewujudkan keputusan bersama sesuai dengan nilai-nilai pancasila dalam kerangka praktik penyelenggaraan pemerintahan negara.</v>
      </c>
      <c r="Q24" s="19" t="str">
        <f t="shared" si="9"/>
        <v>B</v>
      </c>
      <c r="R24" s="19" t="str">
        <f t="shared" si="10"/>
        <v/>
      </c>
      <c r="S24" s="18"/>
      <c r="T24" s="1">
        <v>88</v>
      </c>
      <c r="U24" s="1">
        <v>90</v>
      </c>
      <c r="V24" s="39">
        <v>90</v>
      </c>
      <c r="W24" s="1">
        <v>92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800</v>
      </c>
      <c r="C25" s="19" t="s">
        <v>128</v>
      </c>
      <c r="D25" s="18"/>
      <c r="E25" s="19">
        <f t="shared" si="0"/>
        <v>73</v>
      </c>
      <c r="F25" s="19" t="str">
        <f t="shared" si="1"/>
        <v>C</v>
      </c>
      <c r="G25" s="19">
        <f>IF((COUNTA(T12:AC12)&gt;0),(ROUND((AVERAGE(T25:AD25)),0)),"")</f>
        <v>73</v>
      </c>
      <c r="H25" s="19" t="str">
        <f t="shared" si="2"/>
        <v>C</v>
      </c>
      <c r="I25" s="35">
        <v>1</v>
      </c>
      <c r="J25" s="19" t="str">
        <f t="shared" si="3"/>
        <v>Memiliki kemampuan memahami nilai-nilai pancasila dan konsep otonomi daerah serta perlu peningkatan pemahaman sistem pembagian kekuasaan negara republik Indonesia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1</v>
      </c>
      <c r="P25" s="19" t="str">
        <f t="shared" si="8"/>
        <v>Memiliki ketrampilan dalam mewujudkan keputusan bersama sesuai dengan nilai-nilai pancasila dalam kerangka praktik penyelenggaraan pemerintahan negara.</v>
      </c>
      <c r="Q25" s="19" t="str">
        <f t="shared" si="9"/>
        <v>B</v>
      </c>
      <c r="R25" s="19" t="str">
        <f t="shared" si="10"/>
        <v/>
      </c>
      <c r="S25" s="18"/>
      <c r="T25" s="1">
        <v>80</v>
      </c>
      <c r="U25" s="1">
        <v>78</v>
      </c>
      <c r="V25" s="39">
        <v>65</v>
      </c>
      <c r="W25" s="1">
        <v>67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78</v>
      </c>
      <c r="FD25" s="68"/>
      <c r="FE25" s="68"/>
      <c r="FG25" s="43">
        <v>7</v>
      </c>
      <c r="FH25" s="44"/>
      <c r="FI25" s="44"/>
      <c r="FJ25" s="42">
        <v>207</v>
      </c>
      <c r="FK25" s="42">
        <v>217</v>
      </c>
    </row>
    <row r="26" spans="1:167">
      <c r="A26" s="19">
        <v>16</v>
      </c>
      <c r="B26" s="19">
        <v>815</v>
      </c>
      <c r="C26" s="19" t="s">
        <v>129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memahami nilai-nilai pancasila dan konsep otonomi daerah serta perlu peningkatan pemahaman sistem pembagian kekuasaan negara republik Indonesia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Memiliki ketrampilan dalam mewujudkan keputusan bersama sesuai dengan nilai-nilai pancasila dalam kerangka praktik penyelenggaraan pemerintahan negara.</v>
      </c>
      <c r="Q26" s="19" t="str">
        <f t="shared" si="9"/>
        <v>B</v>
      </c>
      <c r="R26" s="19" t="str">
        <f t="shared" si="10"/>
        <v/>
      </c>
      <c r="S26" s="18"/>
      <c r="T26" s="1">
        <v>80</v>
      </c>
      <c r="U26" s="1">
        <v>80</v>
      </c>
      <c r="V26" s="39">
        <v>90</v>
      </c>
      <c r="W26" s="1">
        <v>92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831</v>
      </c>
      <c r="C27" s="19" t="s">
        <v>130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1</v>
      </c>
      <c r="J27" s="19" t="str">
        <f t="shared" si="3"/>
        <v>Memiliki kemampuan memahami nilai-nilai pancasila dan konsep otonomi daerah serta perlu peningkatan pemahaman sistem pembagian kekuasaan negara republik Indonesia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1</v>
      </c>
      <c r="P27" s="19" t="str">
        <f t="shared" si="8"/>
        <v>Memiliki ketrampilan dalam mewujudkan keputusan bersama sesuai dengan nilai-nilai pancasila dalam kerangka praktik penyelenggaraan pemerintahan negara.</v>
      </c>
      <c r="Q27" s="19" t="str">
        <f t="shared" si="9"/>
        <v>B</v>
      </c>
      <c r="R27" s="19" t="str">
        <f t="shared" si="10"/>
        <v/>
      </c>
      <c r="S27" s="18"/>
      <c r="T27" s="1">
        <v>83</v>
      </c>
      <c r="U27" s="1">
        <v>80</v>
      </c>
      <c r="V27" s="39">
        <v>82.5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3">
        <v>8</v>
      </c>
      <c r="FH27" s="44"/>
      <c r="FI27" s="44"/>
      <c r="FJ27" s="42">
        <v>208</v>
      </c>
      <c r="FK27" s="42">
        <v>218</v>
      </c>
    </row>
    <row r="28" spans="1:167">
      <c r="A28" s="19">
        <v>18</v>
      </c>
      <c r="B28" s="19">
        <v>847</v>
      </c>
      <c r="C28" s="19" t="s">
        <v>131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1</v>
      </c>
      <c r="J28" s="19" t="str">
        <f t="shared" si="3"/>
        <v>Memiliki kemampuan memahami nilai-nilai pancasila dan konsep otonomi daerah serta perlu peningkatan pemahaman sistem pembagian kekuasaan negara republik Indonesia</v>
      </c>
      <c r="K28" s="19">
        <f t="shared" si="4"/>
        <v>82.5</v>
      </c>
      <c r="L28" s="19" t="str">
        <f t="shared" si="5"/>
        <v>B</v>
      </c>
      <c r="M28" s="19">
        <f t="shared" si="6"/>
        <v>82.5</v>
      </c>
      <c r="N28" s="19" t="str">
        <f t="shared" si="7"/>
        <v>B</v>
      </c>
      <c r="O28" s="35">
        <v>1</v>
      </c>
      <c r="P28" s="19" t="str">
        <f t="shared" si="8"/>
        <v>Memiliki ketrampilan dalam mewujudkan keputusan bersama sesuai dengan nilai-nilai pancasila dalam kerangka praktik penyelenggaraan pemerintahan negara.</v>
      </c>
      <c r="Q28" s="19" t="str">
        <f t="shared" si="9"/>
        <v>B</v>
      </c>
      <c r="R28" s="19" t="str">
        <f t="shared" si="10"/>
        <v/>
      </c>
      <c r="S28" s="18"/>
      <c r="T28" s="1">
        <v>78</v>
      </c>
      <c r="U28" s="1">
        <v>78</v>
      </c>
      <c r="V28" s="39">
        <v>82.5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85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863</v>
      </c>
      <c r="C29" s="19" t="s">
        <v>132</v>
      </c>
      <c r="D29" s="18"/>
      <c r="E29" s="19">
        <f t="shared" si="0"/>
        <v>86</v>
      </c>
      <c r="F29" s="19" t="str">
        <f t="shared" si="1"/>
        <v>A</v>
      </c>
      <c r="G29" s="19">
        <f>IF((COUNTA(T12:AC12)&gt;0),(ROUND((AVERAGE(T29:AD29)),0)),"")</f>
        <v>86</v>
      </c>
      <c r="H29" s="19" t="str">
        <f t="shared" si="2"/>
        <v>A</v>
      </c>
      <c r="I29" s="35">
        <v>1</v>
      </c>
      <c r="J29" s="19" t="str">
        <f t="shared" si="3"/>
        <v>Memiliki kemampuan memahami nilai-nilai pancasila dan konsep otonomi daerah serta perlu peningkatan pemahaman sistem pembagian kekuasaan negara republik Indonesia</v>
      </c>
      <c r="K29" s="19">
        <f t="shared" si="4"/>
        <v>87.5</v>
      </c>
      <c r="L29" s="19" t="str">
        <f t="shared" si="5"/>
        <v>A</v>
      </c>
      <c r="M29" s="19">
        <f t="shared" si="6"/>
        <v>87.5</v>
      </c>
      <c r="N29" s="19" t="str">
        <f t="shared" si="7"/>
        <v>A</v>
      </c>
      <c r="O29" s="35">
        <v>1</v>
      </c>
      <c r="P29" s="19" t="str">
        <f t="shared" si="8"/>
        <v>Memiliki ketrampilan dalam mewujudkan keputusan bersama sesuai dengan nilai-nilai pancasila dalam kerangka praktik penyelenggaraan pemerintahan negara.</v>
      </c>
      <c r="Q29" s="19" t="str">
        <f t="shared" si="9"/>
        <v>B</v>
      </c>
      <c r="R29" s="19" t="str">
        <f t="shared" si="10"/>
        <v/>
      </c>
      <c r="S29" s="18"/>
      <c r="T29" s="1">
        <v>83</v>
      </c>
      <c r="U29" s="1">
        <v>80</v>
      </c>
      <c r="V29" s="39">
        <v>90</v>
      </c>
      <c r="W29" s="1">
        <v>92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85</v>
      </c>
      <c r="AH29" s="1">
        <v>90</v>
      </c>
      <c r="AI29" s="1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3">
        <v>9</v>
      </c>
      <c r="FH29" s="44"/>
      <c r="FI29" s="44"/>
      <c r="FJ29" s="42">
        <v>209</v>
      </c>
      <c r="FK29" s="42">
        <v>219</v>
      </c>
    </row>
    <row r="30" spans="1:167">
      <c r="A30" s="19">
        <v>20</v>
      </c>
      <c r="B30" s="19">
        <v>879</v>
      </c>
      <c r="C30" s="19" t="s">
        <v>133</v>
      </c>
      <c r="D30" s="18"/>
      <c r="E30" s="19">
        <f t="shared" si="0"/>
        <v>90</v>
      </c>
      <c r="F30" s="19" t="str">
        <f t="shared" si="1"/>
        <v>A</v>
      </c>
      <c r="G30" s="19">
        <f>IF((COUNTA(T12:AC12)&gt;0),(ROUND((AVERAGE(T30:AD30)),0)),"")</f>
        <v>90</v>
      </c>
      <c r="H30" s="19" t="str">
        <f t="shared" si="2"/>
        <v>A</v>
      </c>
      <c r="I30" s="35">
        <v>1</v>
      </c>
      <c r="J30" s="19" t="str">
        <f t="shared" si="3"/>
        <v>Memiliki kemampuan memahami nilai-nilai pancasila dan konsep otonomi daerah serta perlu peningkatan pemahaman sistem pembagian kekuasaan negara republik Indonesia</v>
      </c>
      <c r="K30" s="19">
        <f t="shared" si="4"/>
        <v>87.5</v>
      </c>
      <c r="L30" s="19" t="str">
        <f t="shared" si="5"/>
        <v>A</v>
      </c>
      <c r="M30" s="19">
        <f t="shared" si="6"/>
        <v>87.5</v>
      </c>
      <c r="N30" s="19" t="str">
        <f t="shared" si="7"/>
        <v>A</v>
      </c>
      <c r="O30" s="35">
        <v>1</v>
      </c>
      <c r="P30" s="19" t="str">
        <f t="shared" si="8"/>
        <v>Memiliki ketrampilan dalam mewujudkan keputusan bersama sesuai dengan nilai-nilai pancasila dalam kerangka praktik penyelenggaraan pemerintahan negara.</v>
      </c>
      <c r="Q30" s="19" t="str">
        <f t="shared" si="9"/>
        <v>B</v>
      </c>
      <c r="R30" s="19" t="str">
        <f t="shared" si="10"/>
        <v/>
      </c>
      <c r="S30" s="18"/>
      <c r="T30" s="1">
        <v>88</v>
      </c>
      <c r="U30" s="1">
        <v>90</v>
      </c>
      <c r="V30" s="39">
        <v>90</v>
      </c>
      <c r="W30" s="1">
        <v>92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85</v>
      </c>
      <c r="AH30" s="1">
        <v>90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895</v>
      </c>
      <c r="C31" s="19" t="s">
        <v>134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1</v>
      </c>
      <c r="J31" s="19" t="str">
        <f t="shared" si="3"/>
        <v>Memiliki kemampuan memahami nilai-nilai pancasila dan konsep otonomi daerah serta perlu peningkatan pemahaman sistem pembagian kekuasaan negara republik Indonesia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1</v>
      </c>
      <c r="P31" s="19" t="str">
        <f t="shared" si="8"/>
        <v>Memiliki ketrampilan dalam mewujudkan keputusan bersama sesuai dengan nilai-nilai pancasila dalam kerangka praktik penyelenggaraan pemerintahan negara.</v>
      </c>
      <c r="Q31" s="19" t="str">
        <f t="shared" si="9"/>
        <v>B</v>
      </c>
      <c r="R31" s="19" t="str">
        <f t="shared" si="10"/>
        <v/>
      </c>
      <c r="S31" s="18"/>
      <c r="T31" s="1">
        <v>80</v>
      </c>
      <c r="U31" s="1">
        <v>80</v>
      </c>
      <c r="V31" s="39">
        <v>82.5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210</v>
      </c>
      <c r="FK31" s="42">
        <v>220</v>
      </c>
    </row>
    <row r="32" spans="1:167">
      <c r="A32" s="19">
        <v>22</v>
      </c>
      <c r="B32" s="19">
        <v>911</v>
      </c>
      <c r="C32" s="19" t="s">
        <v>135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1</v>
      </c>
      <c r="J32" s="19" t="str">
        <f t="shared" si="3"/>
        <v>Memiliki kemampuan memahami nilai-nilai pancasila dan konsep otonomi daerah serta perlu peningkatan pemahaman sistem pembagian kekuasaan negara republik Indonesia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1</v>
      </c>
      <c r="P32" s="19" t="str">
        <f t="shared" si="8"/>
        <v>Memiliki ketrampilan dalam mewujudkan keputusan bersama sesuai dengan nilai-nilai pancasila dalam kerangka praktik penyelenggaraan pemerintahan negara.</v>
      </c>
      <c r="Q32" s="19" t="str">
        <f t="shared" si="9"/>
        <v>B</v>
      </c>
      <c r="R32" s="19" t="str">
        <f t="shared" si="10"/>
        <v/>
      </c>
      <c r="S32" s="18"/>
      <c r="T32" s="1">
        <v>80</v>
      </c>
      <c r="U32" s="1">
        <v>80</v>
      </c>
      <c r="V32" s="39">
        <v>82.5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926</v>
      </c>
      <c r="C33" s="19" t="s">
        <v>136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1</v>
      </c>
      <c r="J33" s="19" t="str">
        <f t="shared" si="3"/>
        <v>Memiliki kemampuan memahami nilai-nilai pancasila dan konsep otonomi daerah serta perlu peningkatan pemahaman sistem pembagian kekuasaan negara republik Indonesia</v>
      </c>
      <c r="K33" s="19">
        <f t="shared" si="4"/>
        <v>82.5</v>
      </c>
      <c r="L33" s="19" t="str">
        <f t="shared" si="5"/>
        <v>B</v>
      </c>
      <c r="M33" s="19">
        <f t="shared" si="6"/>
        <v>82.5</v>
      </c>
      <c r="N33" s="19" t="str">
        <f t="shared" si="7"/>
        <v>B</v>
      </c>
      <c r="O33" s="35">
        <v>1</v>
      </c>
      <c r="P33" s="19" t="str">
        <f t="shared" si="8"/>
        <v>Memiliki ketrampilan dalam mewujudkan keputusan bersama sesuai dengan nilai-nilai pancasila dalam kerangka praktik penyelenggaraan pemerintahan negara.</v>
      </c>
      <c r="Q33" s="19" t="str">
        <f t="shared" si="9"/>
        <v>B</v>
      </c>
      <c r="R33" s="19" t="str">
        <f t="shared" si="10"/>
        <v/>
      </c>
      <c r="S33" s="18"/>
      <c r="T33" s="1">
        <v>83</v>
      </c>
      <c r="U33" s="1">
        <v>85</v>
      </c>
      <c r="V33" s="39">
        <v>82.5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85</v>
      </c>
      <c r="AI33" s="1"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941</v>
      </c>
      <c r="C34" s="19" t="s">
        <v>137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1</v>
      </c>
      <c r="J34" s="19" t="str">
        <f t="shared" si="3"/>
        <v>Memiliki kemampuan memahami nilai-nilai pancasila dan konsep otonomi daerah serta perlu peningkatan pemahaman sistem pembagian kekuasaan negara republik Indonesia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Memiliki ketrampilan dalam mewujudkan keputusan bersama sesuai dengan nilai-nilai pancasila dalam kerangka praktik penyelenggaraan pemerintahan negara.</v>
      </c>
      <c r="Q34" s="19" t="str">
        <f t="shared" si="9"/>
        <v>B</v>
      </c>
      <c r="R34" s="19" t="str">
        <f t="shared" si="10"/>
        <v/>
      </c>
      <c r="S34" s="18"/>
      <c r="T34" s="1">
        <v>83</v>
      </c>
      <c r="U34" s="1">
        <v>80</v>
      </c>
      <c r="V34" s="39">
        <v>82.5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956</v>
      </c>
      <c r="C35" s="19" t="s">
        <v>138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1</v>
      </c>
      <c r="J35" s="19" t="str">
        <f t="shared" si="3"/>
        <v>Memiliki kemampuan memahami nilai-nilai pancasila dan konsep otonomi daerah serta perlu peningkatan pemahaman sistem pembagian kekuasaan negara republik Indonesia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1</v>
      </c>
      <c r="P35" s="19" t="str">
        <f t="shared" si="8"/>
        <v>Memiliki ketrampilan dalam mewujudkan keputusan bersama sesuai dengan nilai-nilai pancasila dalam kerangka praktik penyelenggaraan pemerintahan negara.</v>
      </c>
      <c r="Q35" s="19" t="str">
        <f t="shared" si="9"/>
        <v>B</v>
      </c>
      <c r="R35" s="19" t="str">
        <f t="shared" si="10"/>
        <v/>
      </c>
      <c r="S35" s="18"/>
      <c r="T35" s="1">
        <v>78</v>
      </c>
      <c r="U35" s="1">
        <v>78</v>
      </c>
      <c r="V35" s="39">
        <v>77.5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972</v>
      </c>
      <c r="C36" s="19" t="s">
        <v>139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1</v>
      </c>
      <c r="J36" s="19" t="str">
        <f t="shared" si="3"/>
        <v>Memiliki kemampuan memahami nilai-nilai pancasila dan konsep otonomi daerah serta perlu peningkatan pemahaman sistem pembagian kekuasaan negara republik Indonesia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1</v>
      </c>
      <c r="P36" s="19" t="str">
        <f t="shared" si="8"/>
        <v>Memiliki ketrampilan dalam mewujudkan keputusan bersama sesuai dengan nilai-nilai pancasila dalam kerangka praktik penyelenggaraan pemerintahan negara.</v>
      </c>
      <c r="Q36" s="19" t="str">
        <f t="shared" si="9"/>
        <v>B</v>
      </c>
      <c r="R36" s="19" t="str">
        <f t="shared" si="10"/>
        <v/>
      </c>
      <c r="S36" s="18"/>
      <c r="T36" s="1">
        <v>85</v>
      </c>
      <c r="U36" s="1">
        <v>80</v>
      </c>
      <c r="V36" s="39">
        <v>90</v>
      </c>
      <c r="W36" s="1">
        <v>92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988</v>
      </c>
      <c r="C37" s="19" t="s">
        <v>140</v>
      </c>
      <c r="D37" s="18"/>
      <c r="E37" s="19">
        <f t="shared" si="0"/>
        <v>88</v>
      </c>
      <c r="F37" s="19" t="str">
        <f t="shared" si="1"/>
        <v>A</v>
      </c>
      <c r="G37" s="19">
        <f>IF((COUNTA(T12:AC12)&gt;0),(ROUND((AVERAGE(T37:AD37)),0)),"")</f>
        <v>88</v>
      </c>
      <c r="H37" s="19" t="str">
        <f t="shared" si="2"/>
        <v>A</v>
      </c>
      <c r="I37" s="35">
        <v>1</v>
      </c>
      <c r="J37" s="19" t="str">
        <f t="shared" si="3"/>
        <v>Memiliki kemampuan memahami nilai-nilai pancasila dan konsep otonomi daerah serta perlu peningkatan pemahaman sistem pembagian kekuasaan negara republik Indonesia</v>
      </c>
      <c r="K37" s="19">
        <f t="shared" si="4"/>
        <v>87.5</v>
      </c>
      <c r="L37" s="19" t="str">
        <f t="shared" si="5"/>
        <v>A</v>
      </c>
      <c r="M37" s="19">
        <f t="shared" si="6"/>
        <v>87.5</v>
      </c>
      <c r="N37" s="19" t="str">
        <f t="shared" si="7"/>
        <v>A</v>
      </c>
      <c r="O37" s="35">
        <v>1</v>
      </c>
      <c r="P37" s="19" t="str">
        <f t="shared" si="8"/>
        <v>Memiliki ketrampilan dalam mewujudkan keputusan bersama sesuai dengan nilai-nilai pancasila dalam kerangka praktik penyelenggaraan pemerintahan negara.</v>
      </c>
      <c r="Q37" s="19" t="str">
        <f t="shared" si="9"/>
        <v>B</v>
      </c>
      <c r="R37" s="19" t="str">
        <f t="shared" si="10"/>
        <v/>
      </c>
      <c r="S37" s="18"/>
      <c r="T37" s="1">
        <v>88</v>
      </c>
      <c r="U37" s="1">
        <v>80</v>
      </c>
      <c r="V37" s="39">
        <v>90</v>
      </c>
      <c r="W37" s="1">
        <v>92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85</v>
      </c>
      <c r="AH37" s="1">
        <v>90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1004</v>
      </c>
      <c r="C38" s="19" t="s">
        <v>141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1</v>
      </c>
      <c r="J38" s="19" t="str">
        <f t="shared" si="3"/>
        <v>Memiliki kemampuan memahami nilai-nilai pancasila dan konsep otonomi daerah serta perlu peningkatan pemahaman sistem pembagian kekuasaan negara republik Indonesia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Memiliki ketrampilan dalam mewujudkan keputusan bersama sesuai dengan nilai-nilai pancasila dalam kerangka praktik penyelenggaraan pemerintahan negara.</v>
      </c>
      <c r="Q38" s="19" t="str">
        <f t="shared" si="9"/>
        <v>B</v>
      </c>
      <c r="R38" s="19" t="str">
        <f t="shared" si="10"/>
        <v/>
      </c>
      <c r="S38" s="18"/>
      <c r="T38" s="1">
        <v>88</v>
      </c>
      <c r="U38" s="1">
        <v>90</v>
      </c>
      <c r="V38" s="39">
        <v>82.5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1019</v>
      </c>
      <c r="C39" s="19" t="s">
        <v>142</v>
      </c>
      <c r="D39" s="18"/>
      <c r="E39" s="19">
        <f t="shared" si="0"/>
        <v>90</v>
      </c>
      <c r="F39" s="19" t="str">
        <f t="shared" si="1"/>
        <v>A</v>
      </c>
      <c r="G39" s="19">
        <f>IF((COUNTA(T12:AC12)&gt;0),(ROUND((AVERAGE(T39:AD39)),0)),"")</f>
        <v>90</v>
      </c>
      <c r="H39" s="19" t="str">
        <f t="shared" si="2"/>
        <v>A</v>
      </c>
      <c r="I39" s="35">
        <v>1</v>
      </c>
      <c r="J39" s="19" t="str">
        <f t="shared" si="3"/>
        <v>Memiliki kemampuan memahami nilai-nilai pancasila dan konsep otonomi daerah serta perlu peningkatan pemahaman sistem pembagian kekuasaan negara republik Indonesia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Memiliki ketrampilan dalam mewujudkan keputusan bersama sesuai dengan nilai-nilai pancasila dalam kerangka praktik penyelenggaraan pemerintahan negara.</v>
      </c>
      <c r="Q39" s="19" t="str">
        <f t="shared" si="9"/>
        <v>B</v>
      </c>
      <c r="R39" s="19" t="str">
        <f t="shared" si="10"/>
        <v/>
      </c>
      <c r="S39" s="18"/>
      <c r="T39" s="1">
        <v>88</v>
      </c>
      <c r="U39" s="1">
        <v>90</v>
      </c>
      <c r="V39" s="39">
        <v>90</v>
      </c>
      <c r="W39" s="1">
        <v>92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1035</v>
      </c>
      <c r="C40" s="19" t="s">
        <v>143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1</v>
      </c>
      <c r="J40" s="19" t="str">
        <f t="shared" si="3"/>
        <v>Memiliki kemampuan memahami nilai-nilai pancasila dan konsep otonomi daerah serta perlu peningkatan pemahaman sistem pembagian kekuasaan negara republik Indonesia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1</v>
      </c>
      <c r="P40" s="19" t="str">
        <f t="shared" si="8"/>
        <v>Memiliki ketrampilan dalam mewujudkan keputusan bersama sesuai dengan nilai-nilai pancasila dalam kerangka praktik penyelenggaraan pemerintahan negara.</v>
      </c>
      <c r="Q40" s="19" t="str">
        <f t="shared" si="9"/>
        <v>B</v>
      </c>
      <c r="R40" s="19" t="str">
        <f t="shared" si="10"/>
        <v/>
      </c>
      <c r="S40" s="18"/>
      <c r="T40" s="1">
        <v>78</v>
      </c>
      <c r="U40" s="1">
        <v>80</v>
      </c>
      <c r="V40" s="39">
        <v>82.5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1051</v>
      </c>
      <c r="C41" s="19" t="s">
        <v>144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1</v>
      </c>
      <c r="J41" s="19" t="str">
        <f t="shared" si="3"/>
        <v>Memiliki kemampuan memahami nilai-nilai pancasila dan konsep otonomi daerah serta perlu peningkatan pemahaman sistem pembagian kekuasaan negara republik Indonesia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Memiliki ketrampilan dalam mewujudkan keputusan bersama sesuai dengan nilai-nilai pancasila dalam kerangka praktik penyelenggaraan pemerintahan negara.</v>
      </c>
      <c r="Q41" s="19" t="str">
        <f t="shared" si="9"/>
        <v>B</v>
      </c>
      <c r="R41" s="19" t="str">
        <f t="shared" si="10"/>
        <v/>
      </c>
      <c r="S41" s="18"/>
      <c r="T41" s="1">
        <v>83</v>
      </c>
      <c r="U41" s="1">
        <v>85</v>
      </c>
      <c r="V41" s="39">
        <v>82.5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80</v>
      </c>
      <c r="AH41" s="1">
        <v>90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1066</v>
      </c>
      <c r="C42" s="19" t="s">
        <v>145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1</v>
      </c>
      <c r="J42" s="19" t="str">
        <f t="shared" si="3"/>
        <v>Memiliki kemampuan memahami nilai-nilai pancasila dan konsep otonomi daerah serta perlu peningkatan pemahaman sistem pembagian kekuasaan negara republik Indonesia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1</v>
      </c>
      <c r="P42" s="19" t="str">
        <f t="shared" si="8"/>
        <v>Memiliki ketrampilan dalam mewujudkan keputusan bersama sesuai dengan nilai-nilai pancasila dalam kerangka praktik penyelenggaraan pemerintahan negara.</v>
      </c>
      <c r="Q42" s="19" t="str">
        <f t="shared" si="9"/>
        <v>B</v>
      </c>
      <c r="R42" s="19" t="str">
        <f t="shared" si="10"/>
        <v/>
      </c>
      <c r="S42" s="18"/>
      <c r="T42" s="1">
        <v>80</v>
      </c>
      <c r="U42" s="1">
        <v>80</v>
      </c>
      <c r="V42" s="39">
        <v>90</v>
      </c>
      <c r="W42" s="1">
        <v>92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1082</v>
      </c>
      <c r="C43" s="19" t="s">
        <v>146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Memiliki kemampuan memahami nilai-nilai pancasila dan konsep otonomi daerah serta perlu peningkatan pemahaman sistem pembagian kekuasaan negara republik Indonesia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ketrampilan dalam mewujudkan keputusan bersama sesuai dengan nilai-nilai pancasila dalam kerangka praktik penyelenggaraan pemerintahan negara.</v>
      </c>
      <c r="Q43" s="19" t="str">
        <f t="shared" si="9"/>
        <v>B</v>
      </c>
      <c r="R43" s="19" t="str">
        <f t="shared" si="10"/>
        <v/>
      </c>
      <c r="S43" s="18"/>
      <c r="T43" s="1">
        <v>88</v>
      </c>
      <c r="U43" s="1">
        <v>85</v>
      </c>
      <c r="V43" s="39">
        <v>82.5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1098</v>
      </c>
      <c r="C44" s="19" t="s">
        <v>147</v>
      </c>
      <c r="D44" s="18"/>
      <c r="E44" s="19">
        <f t="shared" si="0"/>
        <v>89</v>
      </c>
      <c r="F44" s="19" t="str">
        <f t="shared" si="1"/>
        <v>A</v>
      </c>
      <c r="G44" s="19">
        <f>IF((COUNTA(T12:AC12)&gt;0),(ROUND((AVERAGE(T44:AD44)),0)),"")</f>
        <v>89</v>
      </c>
      <c r="H44" s="19" t="str">
        <f t="shared" si="2"/>
        <v>A</v>
      </c>
      <c r="I44" s="35">
        <v>1</v>
      </c>
      <c r="J44" s="19" t="str">
        <f t="shared" si="3"/>
        <v>Memiliki kemampuan memahami nilai-nilai pancasila dan konsep otonomi daerah serta perlu peningkatan pemahaman sistem pembagian kekuasaan negara republik Indonesia</v>
      </c>
      <c r="K44" s="19">
        <f t="shared" si="4"/>
        <v>87.5</v>
      </c>
      <c r="L44" s="19" t="str">
        <f t="shared" si="5"/>
        <v>A</v>
      </c>
      <c r="M44" s="19">
        <f t="shared" si="6"/>
        <v>87.5</v>
      </c>
      <c r="N44" s="19" t="str">
        <f t="shared" si="7"/>
        <v>A</v>
      </c>
      <c r="O44" s="35">
        <v>1</v>
      </c>
      <c r="P44" s="19" t="str">
        <f t="shared" si="8"/>
        <v>Memiliki ketrampilan dalam mewujudkan keputusan bersama sesuai dengan nilai-nilai pancasila dalam kerangka praktik penyelenggaraan pemerintahan negara.</v>
      </c>
      <c r="Q44" s="19" t="str">
        <f t="shared" si="9"/>
        <v>B</v>
      </c>
      <c r="R44" s="19" t="str">
        <f t="shared" si="10"/>
        <v/>
      </c>
      <c r="S44" s="18"/>
      <c r="T44" s="1">
        <v>88</v>
      </c>
      <c r="U44" s="1">
        <v>85</v>
      </c>
      <c r="V44" s="39">
        <v>90</v>
      </c>
      <c r="W44" s="1">
        <v>92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85</v>
      </c>
      <c r="AH44" s="1">
        <v>90</v>
      </c>
      <c r="AI44" s="1"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1113</v>
      </c>
      <c r="C45" s="19" t="s">
        <v>148</v>
      </c>
      <c r="D45" s="18"/>
      <c r="E45" s="19">
        <f t="shared" si="0"/>
        <v>88</v>
      </c>
      <c r="F45" s="19" t="str">
        <f t="shared" si="1"/>
        <v>A</v>
      </c>
      <c r="G45" s="19">
        <f>IF((COUNTA(T12:AC12)&gt;0),(ROUND((AVERAGE(T45:AD45)),0)),"")</f>
        <v>88</v>
      </c>
      <c r="H45" s="19" t="str">
        <f t="shared" si="2"/>
        <v>A</v>
      </c>
      <c r="I45" s="35">
        <v>1</v>
      </c>
      <c r="J45" s="19" t="str">
        <f t="shared" si="3"/>
        <v>Memiliki kemampuan memahami nilai-nilai pancasila dan konsep otonomi daerah serta perlu peningkatan pemahaman sistem pembagian kekuasaan negara republik Indonesia</v>
      </c>
      <c r="K45" s="19">
        <f t="shared" si="4"/>
        <v>87.5</v>
      </c>
      <c r="L45" s="19" t="str">
        <f t="shared" si="5"/>
        <v>A</v>
      </c>
      <c r="M45" s="19">
        <f t="shared" si="6"/>
        <v>87.5</v>
      </c>
      <c r="N45" s="19" t="str">
        <f t="shared" si="7"/>
        <v>A</v>
      </c>
      <c r="O45" s="35">
        <v>1</v>
      </c>
      <c r="P45" s="19" t="str">
        <f t="shared" si="8"/>
        <v>Memiliki ketrampilan dalam mewujudkan keputusan bersama sesuai dengan nilai-nilai pancasila dalam kerangka praktik penyelenggaraan pemerintahan negara.</v>
      </c>
      <c r="Q45" s="19" t="str">
        <f t="shared" si="9"/>
        <v>B</v>
      </c>
      <c r="R45" s="19" t="str">
        <f t="shared" si="10"/>
        <v/>
      </c>
      <c r="S45" s="18"/>
      <c r="T45" s="1">
        <v>88</v>
      </c>
      <c r="U45" s="1">
        <v>80</v>
      </c>
      <c r="V45" s="39">
        <v>90</v>
      </c>
      <c r="W45" s="1">
        <v>92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85</v>
      </c>
      <c r="AH45" s="1">
        <v>90</v>
      </c>
      <c r="AI45" s="1"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1129</v>
      </c>
      <c r="C46" s="19" t="s">
        <v>149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1</v>
      </c>
      <c r="J46" s="19" t="str">
        <f t="shared" si="3"/>
        <v>Memiliki kemampuan memahami nilai-nilai pancasila dan konsep otonomi daerah serta perlu peningkatan pemahaman sistem pembagian kekuasaan negara republik Indonesia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1</v>
      </c>
      <c r="P46" s="19" t="str">
        <f t="shared" si="8"/>
        <v>Memiliki ketrampilan dalam mewujudkan keputusan bersama sesuai dengan nilai-nilai pancasila dalam kerangka praktik penyelenggaraan pemerintahan negara.</v>
      </c>
      <c r="Q46" s="19" t="str">
        <f t="shared" si="9"/>
        <v>B</v>
      </c>
      <c r="R46" s="19" t="str">
        <f t="shared" si="10"/>
        <v/>
      </c>
      <c r="S46" s="18"/>
      <c r="T46" s="1">
        <v>78</v>
      </c>
      <c r="U46" s="1">
        <v>85</v>
      </c>
      <c r="V46" s="39">
        <v>82.5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1144</v>
      </c>
      <c r="C47" s="19" t="s">
        <v>150</v>
      </c>
      <c r="D47" s="18"/>
      <c r="E47" s="19">
        <f t="shared" si="0"/>
        <v>81</v>
      </c>
      <c r="F47" s="19" t="str">
        <f t="shared" si="1"/>
        <v>B</v>
      </c>
      <c r="G47" s="19">
        <f>IF((COUNTA(T12:AC12)&gt;0),(ROUND((AVERAGE(T47:AD47)),0)),"")</f>
        <v>81</v>
      </c>
      <c r="H47" s="19" t="str">
        <f t="shared" si="2"/>
        <v>B</v>
      </c>
      <c r="I47" s="35">
        <v>1</v>
      </c>
      <c r="J47" s="19" t="str">
        <f t="shared" si="3"/>
        <v>Memiliki kemampuan memahami nilai-nilai pancasila dan konsep otonomi daerah serta perlu peningkatan pemahaman sistem pembagian kekuasaan negara republik Indonesia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1</v>
      </c>
      <c r="P47" s="19" t="str">
        <f t="shared" si="8"/>
        <v>Memiliki ketrampilan dalam mewujudkan keputusan bersama sesuai dengan nilai-nilai pancasila dalam kerangka praktik penyelenggaraan pemerintahan negara.</v>
      </c>
      <c r="Q47" s="19" t="str">
        <f t="shared" si="9"/>
        <v>B</v>
      </c>
      <c r="R47" s="19" t="str">
        <f t="shared" si="10"/>
        <v/>
      </c>
      <c r="S47" s="18"/>
      <c r="T47" s="1">
        <v>80</v>
      </c>
      <c r="U47" s="1">
        <v>75</v>
      </c>
      <c r="V47" s="39">
        <v>82.5</v>
      </c>
      <c r="W47" s="1">
        <v>85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>
        <v>80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7" t="s">
        <v>101</v>
      </c>
      <c r="H52" s="77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7" t="s">
        <v>104</v>
      </c>
      <c r="H53" s="77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7" t="s">
        <v>106</v>
      </c>
      <c r="H54" s="77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7" t="s">
        <v>107</v>
      </c>
      <c r="H55" s="77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lessThan">
      <formula>$C$4</formula>
    </cfRule>
  </conditionalFormatting>
  <conditionalFormatting sqref="E12">
    <cfRule type="cellIs" dxfId="982" priority="2" operator="lessThan">
      <formula>$C$4</formula>
    </cfRule>
  </conditionalFormatting>
  <conditionalFormatting sqref="E13">
    <cfRule type="cellIs" dxfId="981" priority="3" operator="lessThan">
      <formula>$C$4</formula>
    </cfRule>
  </conditionalFormatting>
  <conditionalFormatting sqref="E14">
    <cfRule type="cellIs" dxfId="980" priority="4" operator="lessThan">
      <formula>$C$4</formula>
    </cfRule>
  </conditionalFormatting>
  <conditionalFormatting sqref="E15">
    <cfRule type="cellIs" dxfId="979" priority="5" operator="lessThan">
      <formula>$C$4</formula>
    </cfRule>
  </conditionalFormatting>
  <conditionalFormatting sqref="E16">
    <cfRule type="cellIs" dxfId="978" priority="6" operator="lessThan">
      <formula>$C$4</formula>
    </cfRule>
  </conditionalFormatting>
  <conditionalFormatting sqref="E17">
    <cfRule type="cellIs" dxfId="977" priority="7" operator="lessThan">
      <formula>$C$4</formula>
    </cfRule>
  </conditionalFormatting>
  <conditionalFormatting sqref="E18">
    <cfRule type="cellIs" dxfId="976" priority="8" operator="lessThan">
      <formula>$C$4</formula>
    </cfRule>
  </conditionalFormatting>
  <conditionalFormatting sqref="E19">
    <cfRule type="cellIs" dxfId="975" priority="9" operator="lessThan">
      <formula>$C$4</formula>
    </cfRule>
  </conditionalFormatting>
  <conditionalFormatting sqref="E20">
    <cfRule type="cellIs" dxfId="974" priority="10" operator="lessThan">
      <formula>$C$4</formula>
    </cfRule>
  </conditionalFormatting>
  <conditionalFormatting sqref="E21">
    <cfRule type="cellIs" dxfId="973" priority="11" operator="lessThan">
      <formula>$C$4</formula>
    </cfRule>
  </conditionalFormatting>
  <conditionalFormatting sqref="E22">
    <cfRule type="cellIs" dxfId="972" priority="12" operator="lessThan">
      <formula>$C$4</formula>
    </cfRule>
  </conditionalFormatting>
  <conditionalFormatting sqref="E23">
    <cfRule type="cellIs" dxfId="971" priority="13" operator="lessThan">
      <formula>$C$4</formula>
    </cfRule>
  </conditionalFormatting>
  <conditionalFormatting sqref="E24">
    <cfRule type="cellIs" dxfId="970" priority="14" operator="lessThan">
      <formula>$C$4</formula>
    </cfRule>
  </conditionalFormatting>
  <conditionalFormatting sqref="E25">
    <cfRule type="cellIs" dxfId="969" priority="15" operator="lessThan">
      <formula>$C$4</formula>
    </cfRule>
  </conditionalFormatting>
  <conditionalFormatting sqref="E26">
    <cfRule type="cellIs" dxfId="968" priority="16" operator="lessThan">
      <formula>$C$4</formula>
    </cfRule>
  </conditionalFormatting>
  <conditionalFormatting sqref="E27">
    <cfRule type="cellIs" dxfId="967" priority="17" operator="lessThan">
      <formula>$C$4</formula>
    </cfRule>
  </conditionalFormatting>
  <conditionalFormatting sqref="E28">
    <cfRule type="cellIs" dxfId="966" priority="18" operator="lessThan">
      <formula>$C$4</formula>
    </cfRule>
  </conditionalFormatting>
  <conditionalFormatting sqref="E29">
    <cfRule type="cellIs" dxfId="965" priority="19" operator="lessThan">
      <formula>$C$4</formula>
    </cfRule>
  </conditionalFormatting>
  <conditionalFormatting sqref="E30">
    <cfRule type="cellIs" dxfId="964" priority="20" operator="lessThan">
      <formula>$C$4</formula>
    </cfRule>
  </conditionalFormatting>
  <conditionalFormatting sqref="E31">
    <cfRule type="cellIs" dxfId="963" priority="21" operator="lessThan">
      <formula>$C$4</formula>
    </cfRule>
  </conditionalFormatting>
  <conditionalFormatting sqref="E32">
    <cfRule type="cellIs" dxfId="962" priority="22" operator="lessThan">
      <formula>$C$4</formula>
    </cfRule>
  </conditionalFormatting>
  <conditionalFormatting sqref="E33">
    <cfRule type="cellIs" dxfId="961" priority="23" operator="lessThan">
      <formula>$C$4</formula>
    </cfRule>
  </conditionalFormatting>
  <conditionalFormatting sqref="E34">
    <cfRule type="cellIs" dxfId="960" priority="24" operator="lessThan">
      <formula>$C$4</formula>
    </cfRule>
  </conditionalFormatting>
  <conditionalFormatting sqref="E35">
    <cfRule type="cellIs" dxfId="959" priority="25" operator="lessThan">
      <formula>$C$4</formula>
    </cfRule>
  </conditionalFormatting>
  <conditionalFormatting sqref="E36">
    <cfRule type="cellIs" dxfId="958" priority="26" operator="lessThan">
      <formula>$C$4</formula>
    </cfRule>
  </conditionalFormatting>
  <conditionalFormatting sqref="E37">
    <cfRule type="cellIs" dxfId="957" priority="27" operator="lessThan">
      <formula>$C$4</formula>
    </cfRule>
  </conditionalFormatting>
  <conditionalFormatting sqref="E38">
    <cfRule type="cellIs" dxfId="956" priority="28" operator="lessThan">
      <formula>$C$4</formula>
    </cfRule>
  </conditionalFormatting>
  <conditionalFormatting sqref="E39">
    <cfRule type="cellIs" dxfId="955" priority="29" operator="lessThan">
      <formula>$C$4</formula>
    </cfRule>
  </conditionalFormatting>
  <conditionalFormatting sqref="E40">
    <cfRule type="cellIs" dxfId="954" priority="30" operator="lessThan">
      <formula>$C$4</formula>
    </cfRule>
  </conditionalFormatting>
  <conditionalFormatting sqref="E41">
    <cfRule type="cellIs" dxfId="953" priority="31" operator="lessThan">
      <formula>$C$4</formula>
    </cfRule>
  </conditionalFormatting>
  <conditionalFormatting sqref="E42">
    <cfRule type="cellIs" dxfId="952" priority="32" operator="lessThan">
      <formula>$C$4</formula>
    </cfRule>
  </conditionalFormatting>
  <conditionalFormatting sqref="E43">
    <cfRule type="cellIs" dxfId="951" priority="33" operator="lessThan">
      <formula>$C$4</formula>
    </cfRule>
  </conditionalFormatting>
  <conditionalFormatting sqref="E44">
    <cfRule type="cellIs" dxfId="950" priority="34" operator="lessThan">
      <formula>$C$4</formula>
    </cfRule>
  </conditionalFormatting>
  <conditionalFormatting sqref="E45">
    <cfRule type="cellIs" dxfId="949" priority="35" operator="lessThan">
      <formula>$C$4</formula>
    </cfRule>
  </conditionalFormatting>
  <conditionalFormatting sqref="E46">
    <cfRule type="cellIs" dxfId="948" priority="36" operator="lessThan">
      <formula>$C$4</formula>
    </cfRule>
  </conditionalFormatting>
  <conditionalFormatting sqref="E47">
    <cfRule type="cellIs" dxfId="947" priority="37" operator="lessThan">
      <formula>$C$4</formula>
    </cfRule>
  </conditionalFormatting>
  <conditionalFormatting sqref="E48">
    <cfRule type="cellIs" dxfId="946" priority="38" operator="lessThan">
      <formula>$C$4</formula>
    </cfRule>
  </conditionalFormatting>
  <conditionalFormatting sqref="E49">
    <cfRule type="cellIs" dxfId="945" priority="39" operator="lessThan">
      <formula>$C$4</formula>
    </cfRule>
  </conditionalFormatting>
  <conditionalFormatting sqref="E50">
    <cfRule type="cellIs" dxfId="944" priority="40" operator="lessThan">
      <formula>$C$4</formula>
    </cfRule>
  </conditionalFormatting>
  <conditionalFormatting sqref="G11">
    <cfRule type="cellIs" dxfId="943" priority="41" operator="lessThan">
      <formula>$C$4</formula>
    </cfRule>
  </conditionalFormatting>
  <conditionalFormatting sqref="G12">
    <cfRule type="cellIs" dxfId="942" priority="42" operator="lessThan">
      <formula>$C$4</formula>
    </cfRule>
  </conditionalFormatting>
  <conditionalFormatting sqref="G13">
    <cfRule type="cellIs" dxfId="941" priority="43" operator="lessThan">
      <formula>$C$4</formula>
    </cfRule>
  </conditionalFormatting>
  <conditionalFormatting sqref="G14">
    <cfRule type="cellIs" dxfId="940" priority="44" operator="lessThan">
      <formula>$C$4</formula>
    </cfRule>
  </conditionalFormatting>
  <conditionalFormatting sqref="G15">
    <cfRule type="cellIs" dxfId="939" priority="45" operator="lessThan">
      <formula>$C$4</formula>
    </cfRule>
  </conditionalFormatting>
  <conditionalFormatting sqref="G16">
    <cfRule type="cellIs" dxfId="938" priority="46" operator="lessThan">
      <formula>$C$4</formula>
    </cfRule>
  </conditionalFormatting>
  <conditionalFormatting sqref="G17">
    <cfRule type="cellIs" dxfId="937" priority="47" operator="lessThan">
      <formula>$C$4</formula>
    </cfRule>
  </conditionalFormatting>
  <conditionalFormatting sqref="G18">
    <cfRule type="cellIs" dxfId="936" priority="48" operator="lessThan">
      <formula>$C$4</formula>
    </cfRule>
  </conditionalFormatting>
  <conditionalFormatting sqref="G19">
    <cfRule type="cellIs" dxfId="935" priority="49" operator="lessThan">
      <formula>$C$4</formula>
    </cfRule>
  </conditionalFormatting>
  <conditionalFormatting sqref="G20">
    <cfRule type="cellIs" dxfId="934" priority="50" operator="lessThan">
      <formula>$C$4</formula>
    </cfRule>
  </conditionalFormatting>
  <conditionalFormatting sqref="G21">
    <cfRule type="cellIs" dxfId="933" priority="51" operator="lessThan">
      <formula>$C$4</formula>
    </cfRule>
  </conditionalFormatting>
  <conditionalFormatting sqref="G22">
    <cfRule type="cellIs" dxfId="932" priority="52" operator="lessThan">
      <formula>$C$4</formula>
    </cfRule>
  </conditionalFormatting>
  <conditionalFormatting sqref="G23">
    <cfRule type="cellIs" dxfId="931" priority="53" operator="lessThan">
      <formula>$C$4</formula>
    </cfRule>
  </conditionalFormatting>
  <conditionalFormatting sqref="G24">
    <cfRule type="cellIs" dxfId="930" priority="54" operator="lessThan">
      <formula>$C$4</formula>
    </cfRule>
  </conditionalFormatting>
  <conditionalFormatting sqref="G25">
    <cfRule type="cellIs" dxfId="929" priority="55" operator="lessThan">
      <formula>$C$4</formula>
    </cfRule>
  </conditionalFormatting>
  <conditionalFormatting sqref="G26">
    <cfRule type="cellIs" dxfId="928" priority="56" operator="lessThan">
      <formula>$C$4</formula>
    </cfRule>
  </conditionalFormatting>
  <conditionalFormatting sqref="G27">
    <cfRule type="cellIs" dxfId="927" priority="57" operator="lessThan">
      <formula>$C$4</formula>
    </cfRule>
  </conditionalFormatting>
  <conditionalFormatting sqref="G28">
    <cfRule type="cellIs" dxfId="926" priority="58" operator="lessThan">
      <formula>$C$4</formula>
    </cfRule>
  </conditionalFormatting>
  <conditionalFormatting sqref="G29">
    <cfRule type="cellIs" dxfId="925" priority="59" operator="lessThan">
      <formula>$C$4</formula>
    </cfRule>
  </conditionalFormatting>
  <conditionalFormatting sqref="G30">
    <cfRule type="cellIs" dxfId="924" priority="60" operator="lessThan">
      <formula>$C$4</formula>
    </cfRule>
  </conditionalFormatting>
  <conditionalFormatting sqref="G31">
    <cfRule type="cellIs" dxfId="923" priority="61" operator="lessThan">
      <formula>$C$4</formula>
    </cfRule>
  </conditionalFormatting>
  <conditionalFormatting sqref="G32">
    <cfRule type="cellIs" dxfId="922" priority="62" operator="lessThan">
      <formula>$C$4</formula>
    </cfRule>
  </conditionalFormatting>
  <conditionalFormatting sqref="G33">
    <cfRule type="cellIs" dxfId="921" priority="63" operator="lessThan">
      <formula>$C$4</formula>
    </cfRule>
  </conditionalFormatting>
  <conditionalFormatting sqref="G34">
    <cfRule type="cellIs" dxfId="920" priority="64" operator="lessThan">
      <formula>$C$4</formula>
    </cfRule>
  </conditionalFormatting>
  <conditionalFormatting sqref="G35">
    <cfRule type="cellIs" dxfId="919" priority="65" operator="lessThan">
      <formula>$C$4</formula>
    </cfRule>
  </conditionalFormatting>
  <conditionalFormatting sqref="G36">
    <cfRule type="cellIs" dxfId="918" priority="66" operator="lessThan">
      <formula>$C$4</formula>
    </cfRule>
  </conditionalFormatting>
  <conditionalFormatting sqref="G37">
    <cfRule type="cellIs" dxfId="917" priority="67" operator="lessThan">
      <formula>$C$4</formula>
    </cfRule>
  </conditionalFormatting>
  <conditionalFormatting sqref="G38">
    <cfRule type="cellIs" dxfId="916" priority="68" operator="lessThan">
      <formula>$C$4</formula>
    </cfRule>
  </conditionalFormatting>
  <conditionalFormatting sqref="G39">
    <cfRule type="cellIs" dxfId="915" priority="69" operator="lessThan">
      <formula>$C$4</formula>
    </cfRule>
  </conditionalFormatting>
  <conditionalFormatting sqref="G40">
    <cfRule type="cellIs" dxfId="914" priority="70" operator="lessThan">
      <formula>$C$4</formula>
    </cfRule>
  </conditionalFormatting>
  <conditionalFormatting sqref="G41">
    <cfRule type="cellIs" dxfId="913" priority="71" operator="lessThan">
      <formula>$C$4</formula>
    </cfRule>
  </conditionalFormatting>
  <conditionalFormatting sqref="G42">
    <cfRule type="cellIs" dxfId="912" priority="72" operator="lessThan">
      <formula>$C$4</formula>
    </cfRule>
  </conditionalFormatting>
  <conditionalFormatting sqref="G43">
    <cfRule type="cellIs" dxfId="911" priority="73" operator="lessThan">
      <formula>$C$4</formula>
    </cfRule>
  </conditionalFormatting>
  <conditionalFormatting sqref="G44">
    <cfRule type="cellIs" dxfId="910" priority="74" operator="lessThan">
      <formula>$C$4</formula>
    </cfRule>
  </conditionalFormatting>
  <conditionalFormatting sqref="G45">
    <cfRule type="cellIs" dxfId="909" priority="75" operator="lessThan">
      <formula>$C$4</formula>
    </cfRule>
  </conditionalFormatting>
  <conditionalFormatting sqref="G46">
    <cfRule type="cellIs" dxfId="908" priority="76" operator="lessThan">
      <formula>$C$4</formula>
    </cfRule>
  </conditionalFormatting>
  <conditionalFormatting sqref="G47">
    <cfRule type="cellIs" dxfId="907" priority="77" operator="lessThan">
      <formula>$C$4</formula>
    </cfRule>
  </conditionalFormatting>
  <conditionalFormatting sqref="G48">
    <cfRule type="cellIs" dxfId="906" priority="78" operator="lessThan">
      <formula>$C$4</formula>
    </cfRule>
  </conditionalFormatting>
  <conditionalFormatting sqref="G49">
    <cfRule type="cellIs" dxfId="905" priority="79" operator="lessThan">
      <formula>$C$4</formula>
    </cfRule>
  </conditionalFormatting>
  <conditionalFormatting sqref="G50">
    <cfRule type="cellIs" dxfId="904" priority="80" operator="lessThan">
      <formula>$C$4</formula>
    </cfRule>
  </conditionalFormatting>
  <conditionalFormatting sqref="K11">
    <cfRule type="cellIs" dxfId="903" priority="81" operator="lessThan">
      <formula>$C$4</formula>
    </cfRule>
  </conditionalFormatting>
  <conditionalFormatting sqref="K12">
    <cfRule type="cellIs" dxfId="902" priority="82" operator="lessThan">
      <formula>$C$4</formula>
    </cfRule>
  </conditionalFormatting>
  <conditionalFormatting sqref="K13">
    <cfRule type="cellIs" dxfId="901" priority="83" operator="lessThan">
      <formula>$C$4</formula>
    </cfRule>
  </conditionalFormatting>
  <conditionalFormatting sqref="K14">
    <cfRule type="cellIs" dxfId="900" priority="84" operator="lessThan">
      <formula>$C$4</formula>
    </cfRule>
  </conditionalFormatting>
  <conditionalFormatting sqref="K15">
    <cfRule type="cellIs" dxfId="899" priority="85" operator="lessThan">
      <formula>$C$4</formula>
    </cfRule>
  </conditionalFormatting>
  <conditionalFormatting sqref="K16">
    <cfRule type="cellIs" dxfId="898" priority="86" operator="lessThan">
      <formula>$C$4</formula>
    </cfRule>
  </conditionalFormatting>
  <conditionalFormatting sqref="K17">
    <cfRule type="cellIs" dxfId="897" priority="87" operator="lessThan">
      <formula>$C$4</formula>
    </cfRule>
  </conditionalFormatting>
  <conditionalFormatting sqref="K18">
    <cfRule type="cellIs" dxfId="896" priority="88" operator="lessThan">
      <formula>$C$4</formula>
    </cfRule>
  </conditionalFormatting>
  <conditionalFormatting sqref="K19">
    <cfRule type="cellIs" dxfId="895" priority="89" operator="lessThan">
      <formula>$C$4</formula>
    </cfRule>
  </conditionalFormatting>
  <conditionalFormatting sqref="K20">
    <cfRule type="cellIs" dxfId="894" priority="90" operator="lessThan">
      <formula>$C$4</formula>
    </cfRule>
  </conditionalFormatting>
  <conditionalFormatting sqref="K21">
    <cfRule type="cellIs" dxfId="893" priority="91" operator="lessThan">
      <formula>$C$4</formula>
    </cfRule>
  </conditionalFormatting>
  <conditionalFormatting sqref="K22">
    <cfRule type="cellIs" dxfId="892" priority="92" operator="lessThan">
      <formula>$C$4</formula>
    </cfRule>
  </conditionalFormatting>
  <conditionalFormatting sqref="K23">
    <cfRule type="cellIs" dxfId="891" priority="93" operator="lessThan">
      <formula>$C$4</formula>
    </cfRule>
  </conditionalFormatting>
  <conditionalFormatting sqref="K24">
    <cfRule type="cellIs" dxfId="890" priority="94" operator="lessThan">
      <formula>$C$4</formula>
    </cfRule>
  </conditionalFormatting>
  <conditionalFormatting sqref="K25">
    <cfRule type="cellIs" dxfId="889" priority="95" operator="lessThan">
      <formula>$C$4</formula>
    </cfRule>
  </conditionalFormatting>
  <conditionalFormatting sqref="K26">
    <cfRule type="cellIs" dxfId="888" priority="96" operator="lessThan">
      <formula>$C$4</formula>
    </cfRule>
  </conditionalFormatting>
  <conditionalFormatting sqref="K27">
    <cfRule type="cellIs" dxfId="887" priority="97" operator="lessThan">
      <formula>$C$4</formula>
    </cfRule>
  </conditionalFormatting>
  <conditionalFormatting sqref="K28">
    <cfRule type="cellIs" dxfId="886" priority="98" operator="lessThan">
      <formula>$C$4</formula>
    </cfRule>
  </conditionalFormatting>
  <conditionalFormatting sqref="K29">
    <cfRule type="cellIs" dxfId="885" priority="99" operator="lessThan">
      <formula>$C$4</formula>
    </cfRule>
  </conditionalFormatting>
  <conditionalFormatting sqref="K30">
    <cfRule type="cellIs" dxfId="884" priority="100" operator="lessThan">
      <formula>$C$4</formula>
    </cfRule>
  </conditionalFormatting>
  <conditionalFormatting sqref="K31">
    <cfRule type="cellIs" dxfId="883" priority="101" operator="lessThan">
      <formula>$C$4</formula>
    </cfRule>
  </conditionalFormatting>
  <conditionalFormatting sqref="K32">
    <cfRule type="cellIs" dxfId="882" priority="102" operator="lessThan">
      <formula>$C$4</formula>
    </cfRule>
  </conditionalFormatting>
  <conditionalFormatting sqref="K33">
    <cfRule type="cellIs" dxfId="881" priority="103" operator="lessThan">
      <formula>$C$4</formula>
    </cfRule>
  </conditionalFormatting>
  <conditionalFormatting sqref="K34">
    <cfRule type="cellIs" dxfId="880" priority="104" operator="lessThan">
      <formula>$C$4</formula>
    </cfRule>
  </conditionalFormatting>
  <conditionalFormatting sqref="K35">
    <cfRule type="cellIs" dxfId="879" priority="105" operator="lessThan">
      <formula>$C$4</formula>
    </cfRule>
  </conditionalFormatting>
  <conditionalFormatting sqref="K36">
    <cfRule type="cellIs" dxfId="878" priority="106" operator="lessThan">
      <formula>$C$4</formula>
    </cfRule>
  </conditionalFormatting>
  <conditionalFormatting sqref="K37">
    <cfRule type="cellIs" dxfId="877" priority="107" operator="lessThan">
      <formula>$C$4</formula>
    </cfRule>
  </conditionalFormatting>
  <conditionalFormatting sqref="K38">
    <cfRule type="cellIs" dxfId="876" priority="108" operator="lessThan">
      <formula>$C$4</formula>
    </cfRule>
  </conditionalFormatting>
  <conditionalFormatting sqref="K39">
    <cfRule type="cellIs" dxfId="875" priority="109" operator="lessThan">
      <formula>$C$4</formula>
    </cfRule>
  </conditionalFormatting>
  <conditionalFormatting sqref="K40">
    <cfRule type="cellIs" dxfId="874" priority="110" operator="lessThan">
      <formula>$C$4</formula>
    </cfRule>
  </conditionalFormatting>
  <conditionalFormatting sqref="K41">
    <cfRule type="cellIs" dxfId="873" priority="111" operator="lessThan">
      <formula>$C$4</formula>
    </cfRule>
  </conditionalFormatting>
  <conditionalFormatting sqref="K42">
    <cfRule type="cellIs" dxfId="872" priority="112" operator="lessThan">
      <formula>$C$4</formula>
    </cfRule>
  </conditionalFormatting>
  <conditionalFormatting sqref="K43">
    <cfRule type="cellIs" dxfId="871" priority="113" operator="lessThan">
      <formula>$C$4</formula>
    </cfRule>
  </conditionalFormatting>
  <conditionalFormatting sqref="K44">
    <cfRule type="cellIs" dxfId="870" priority="114" operator="lessThan">
      <formula>$C$4</formula>
    </cfRule>
  </conditionalFormatting>
  <conditionalFormatting sqref="K45">
    <cfRule type="cellIs" dxfId="869" priority="115" operator="lessThan">
      <formula>$C$4</formula>
    </cfRule>
  </conditionalFormatting>
  <conditionalFormatting sqref="K46">
    <cfRule type="cellIs" dxfId="868" priority="116" operator="lessThan">
      <formula>$C$4</formula>
    </cfRule>
  </conditionalFormatting>
  <conditionalFormatting sqref="K47">
    <cfRule type="cellIs" dxfId="867" priority="117" operator="lessThan">
      <formula>$C$4</formula>
    </cfRule>
  </conditionalFormatting>
  <conditionalFormatting sqref="K48">
    <cfRule type="cellIs" dxfId="866" priority="118" operator="lessThan">
      <formula>$C$4</formula>
    </cfRule>
  </conditionalFormatting>
  <conditionalFormatting sqref="K49">
    <cfRule type="cellIs" dxfId="865" priority="119" operator="lessThan">
      <formula>$C$4</formula>
    </cfRule>
  </conditionalFormatting>
  <conditionalFormatting sqref="K50">
    <cfRule type="cellIs" dxfId="864" priority="120" operator="lessThan">
      <formula>$C$4</formula>
    </cfRule>
  </conditionalFormatting>
  <conditionalFormatting sqref="M11">
    <cfRule type="cellIs" dxfId="863" priority="121" operator="lessThan">
      <formula>$C$4</formula>
    </cfRule>
  </conditionalFormatting>
  <conditionalFormatting sqref="M12">
    <cfRule type="cellIs" dxfId="862" priority="122" operator="lessThan">
      <formula>$C$4</formula>
    </cfRule>
  </conditionalFormatting>
  <conditionalFormatting sqref="M13">
    <cfRule type="cellIs" dxfId="861" priority="123" operator="lessThan">
      <formula>$C$4</formula>
    </cfRule>
  </conditionalFormatting>
  <conditionalFormatting sqref="M14">
    <cfRule type="cellIs" dxfId="860" priority="124" operator="lessThan">
      <formula>$C$4</formula>
    </cfRule>
  </conditionalFormatting>
  <conditionalFormatting sqref="M15">
    <cfRule type="cellIs" dxfId="859" priority="125" operator="lessThan">
      <formula>$C$4</formula>
    </cfRule>
  </conditionalFormatting>
  <conditionalFormatting sqref="M16">
    <cfRule type="cellIs" dxfId="858" priority="126" operator="lessThan">
      <formula>$C$4</formula>
    </cfRule>
  </conditionalFormatting>
  <conditionalFormatting sqref="M17">
    <cfRule type="cellIs" dxfId="857" priority="127" operator="lessThan">
      <formula>$C$4</formula>
    </cfRule>
  </conditionalFormatting>
  <conditionalFormatting sqref="M18">
    <cfRule type="cellIs" dxfId="856" priority="128" operator="lessThan">
      <formula>$C$4</formula>
    </cfRule>
  </conditionalFormatting>
  <conditionalFormatting sqref="M19">
    <cfRule type="cellIs" dxfId="855" priority="129" operator="lessThan">
      <formula>$C$4</formula>
    </cfRule>
  </conditionalFormatting>
  <conditionalFormatting sqref="M20">
    <cfRule type="cellIs" dxfId="854" priority="130" operator="lessThan">
      <formula>$C$4</formula>
    </cfRule>
  </conditionalFormatting>
  <conditionalFormatting sqref="M21">
    <cfRule type="cellIs" dxfId="853" priority="131" operator="lessThan">
      <formula>$C$4</formula>
    </cfRule>
  </conditionalFormatting>
  <conditionalFormatting sqref="M22">
    <cfRule type="cellIs" dxfId="852" priority="132" operator="lessThan">
      <formula>$C$4</formula>
    </cfRule>
  </conditionalFormatting>
  <conditionalFormatting sqref="M23">
    <cfRule type="cellIs" dxfId="851" priority="133" operator="lessThan">
      <formula>$C$4</formula>
    </cfRule>
  </conditionalFormatting>
  <conditionalFormatting sqref="M24">
    <cfRule type="cellIs" dxfId="850" priority="134" operator="lessThan">
      <formula>$C$4</formula>
    </cfRule>
  </conditionalFormatting>
  <conditionalFormatting sqref="M25">
    <cfRule type="cellIs" dxfId="849" priority="135" operator="lessThan">
      <formula>$C$4</formula>
    </cfRule>
  </conditionalFormatting>
  <conditionalFormatting sqref="M26">
    <cfRule type="cellIs" dxfId="848" priority="136" operator="lessThan">
      <formula>$C$4</formula>
    </cfRule>
  </conditionalFormatting>
  <conditionalFormatting sqref="M27">
    <cfRule type="cellIs" dxfId="847" priority="137" operator="lessThan">
      <formula>$C$4</formula>
    </cfRule>
  </conditionalFormatting>
  <conditionalFormatting sqref="M28">
    <cfRule type="cellIs" dxfId="846" priority="138" operator="lessThan">
      <formula>$C$4</formula>
    </cfRule>
  </conditionalFormatting>
  <conditionalFormatting sqref="M29">
    <cfRule type="cellIs" dxfId="845" priority="139" operator="lessThan">
      <formula>$C$4</formula>
    </cfRule>
  </conditionalFormatting>
  <conditionalFormatting sqref="M30">
    <cfRule type="cellIs" dxfId="844" priority="140" operator="lessThan">
      <formula>$C$4</formula>
    </cfRule>
  </conditionalFormatting>
  <conditionalFormatting sqref="M31">
    <cfRule type="cellIs" dxfId="843" priority="141" operator="lessThan">
      <formula>$C$4</formula>
    </cfRule>
  </conditionalFormatting>
  <conditionalFormatting sqref="M32">
    <cfRule type="cellIs" dxfId="842" priority="142" operator="lessThan">
      <formula>$C$4</formula>
    </cfRule>
  </conditionalFormatting>
  <conditionalFormatting sqref="M33">
    <cfRule type="cellIs" dxfId="841" priority="143" operator="lessThan">
      <formula>$C$4</formula>
    </cfRule>
  </conditionalFormatting>
  <conditionalFormatting sqref="M34">
    <cfRule type="cellIs" dxfId="840" priority="144" operator="lessThan">
      <formula>$C$4</formula>
    </cfRule>
  </conditionalFormatting>
  <conditionalFormatting sqref="M35">
    <cfRule type="cellIs" dxfId="839" priority="145" operator="lessThan">
      <formula>$C$4</formula>
    </cfRule>
  </conditionalFormatting>
  <conditionalFormatting sqref="M36">
    <cfRule type="cellIs" dxfId="838" priority="146" operator="lessThan">
      <formula>$C$4</formula>
    </cfRule>
  </conditionalFormatting>
  <conditionalFormatting sqref="M37">
    <cfRule type="cellIs" dxfId="837" priority="147" operator="lessThan">
      <formula>$C$4</formula>
    </cfRule>
  </conditionalFormatting>
  <conditionalFormatting sqref="M38">
    <cfRule type="cellIs" dxfId="836" priority="148" operator="lessThan">
      <formula>$C$4</formula>
    </cfRule>
  </conditionalFormatting>
  <conditionalFormatting sqref="M39">
    <cfRule type="cellIs" dxfId="835" priority="149" operator="lessThan">
      <formula>$C$4</formula>
    </cfRule>
  </conditionalFormatting>
  <conditionalFormatting sqref="M40">
    <cfRule type="cellIs" dxfId="834" priority="150" operator="lessThan">
      <formula>$C$4</formula>
    </cfRule>
  </conditionalFormatting>
  <conditionalFormatting sqref="M41">
    <cfRule type="cellIs" dxfId="833" priority="151" operator="lessThan">
      <formula>$C$4</formula>
    </cfRule>
  </conditionalFormatting>
  <conditionalFormatting sqref="M42">
    <cfRule type="cellIs" dxfId="832" priority="152" operator="lessThan">
      <formula>$C$4</formula>
    </cfRule>
  </conditionalFormatting>
  <conditionalFormatting sqref="M43">
    <cfRule type="cellIs" dxfId="831" priority="153" operator="lessThan">
      <formula>$C$4</formula>
    </cfRule>
  </conditionalFormatting>
  <conditionalFormatting sqref="M44">
    <cfRule type="cellIs" dxfId="830" priority="154" operator="lessThan">
      <formula>$C$4</formula>
    </cfRule>
  </conditionalFormatting>
  <conditionalFormatting sqref="M45">
    <cfRule type="cellIs" dxfId="829" priority="155" operator="lessThan">
      <formula>$C$4</formula>
    </cfRule>
  </conditionalFormatting>
  <conditionalFormatting sqref="M46">
    <cfRule type="cellIs" dxfId="828" priority="156" operator="lessThan">
      <formula>$C$4</formula>
    </cfRule>
  </conditionalFormatting>
  <conditionalFormatting sqref="M47">
    <cfRule type="cellIs" dxfId="827" priority="157" operator="lessThan">
      <formula>$C$4</formula>
    </cfRule>
  </conditionalFormatting>
  <conditionalFormatting sqref="M48">
    <cfRule type="cellIs" dxfId="826" priority="158" operator="lessThan">
      <formula>$C$4</formula>
    </cfRule>
  </conditionalFormatting>
  <conditionalFormatting sqref="M49">
    <cfRule type="cellIs" dxfId="825" priority="159" operator="lessThan">
      <formula>$C$4</formula>
    </cfRule>
  </conditionalFormatting>
  <conditionalFormatting sqref="M50">
    <cfRule type="cellIs" dxfId="824" priority="160" operator="lessThan">
      <formula>$C$4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rintOptions horizontalCentered="1" verticalCentered="1"/>
  <pageMargins left="1.299212598425197" right="0.19685039370078741" top="0.39370078740157483" bottom="0.19685039370078741" header="0.31496062992125984" footer="0.31496062992125984"/>
  <pageSetup paperSize="5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11" sqref="O11:O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6.7109375" customWidth="1"/>
    <col min="9" max="9" width="11.7109375" customWidth="1"/>
    <col min="10" max="10" width="13.7109375" customWidth="1"/>
    <col min="11" max="14" width="5.7109375" customWidth="1"/>
    <col min="15" max="15" width="11.7109375" customWidth="1"/>
    <col min="16" max="16" width="14.5703125" customWidth="1"/>
    <col min="17" max="18" width="7.7109375" customWidth="1"/>
    <col min="19" max="19" width="2.42578125" customWidth="1"/>
    <col min="20" max="24" width="5.7109375" customWidth="1"/>
    <col min="25" max="25" width="0.140625" customWidth="1"/>
    <col min="26" max="30" width="7.140625" hidden="1" customWidth="1"/>
    <col min="31" max="31" width="4.28515625" customWidth="1"/>
    <col min="32" max="35" width="6.7109375" customWidth="1"/>
    <col min="36" max="36" width="0.140625" customWidth="1"/>
    <col min="37" max="40" width="8.7109375" hidden="1" customWidth="1"/>
    <col min="41" max="41" width="7.140625" hidden="1" customWidth="1"/>
    <col min="42" max="42" width="4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9" t="s">
        <v>14</v>
      </c>
      <c r="B8" s="50" t="s">
        <v>15</v>
      </c>
      <c r="C8" s="49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4" t="s">
        <v>19</v>
      </c>
      <c r="R8" s="74"/>
      <c r="S8" s="18"/>
      <c r="T8" s="73" t="s">
        <v>20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33"/>
      <c r="AF8" s="53" t="s">
        <v>21</v>
      </c>
      <c r="AG8" s="53"/>
      <c r="AH8" s="53"/>
      <c r="AI8" s="53"/>
      <c r="AJ8" s="53"/>
      <c r="AK8" s="53"/>
      <c r="AL8" s="53"/>
      <c r="AM8" s="53"/>
      <c r="AN8" s="53"/>
      <c r="AO8" s="53"/>
      <c r="AP8" s="33"/>
      <c r="AQ8" s="70" t="s">
        <v>19</v>
      </c>
      <c r="AR8" s="70"/>
      <c r="AS8" s="70"/>
      <c r="AT8" s="70"/>
      <c r="AU8" s="70"/>
      <c r="AV8" s="70"/>
      <c r="AW8" s="70"/>
      <c r="AX8" s="70"/>
      <c r="AY8" s="70"/>
      <c r="AZ8" s="70"/>
      <c r="BA8" s="7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9"/>
      <c r="B9" s="50"/>
      <c r="C9" s="49"/>
      <c r="D9" s="18"/>
      <c r="E9" s="73" t="s">
        <v>22</v>
      </c>
      <c r="F9" s="73"/>
      <c r="G9" s="62" t="s">
        <v>23</v>
      </c>
      <c r="H9" s="63"/>
      <c r="I9" s="63"/>
      <c r="J9" s="64"/>
      <c r="K9" s="53" t="s">
        <v>22</v>
      </c>
      <c r="L9" s="53"/>
      <c r="M9" s="65" t="s">
        <v>23</v>
      </c>
      <c r="N9" s="66"/>
      <c r="O9" s="66"/>
      <c r="P9" s="67"/>
      <c r="Q9" s="54" t="s">
        <v>22</v>
      </c>
      <c r="R9" s="54" t="s">
        <v>23</v>
      </c>
      <c r="S9" s="18"/>
      <c r="T9" s="75" t="s">
        <v>24</v>
      </c>
      <c r="U9" s="75" t="s">
        <v>25</v>
      </c>
      <c r="V9" s="75" t="s">
        <v>26</v>
      </c>
      <c r="W9" s="75" t="s">
        <v>27</v>
      </c>
      <c r="X9" s="75" t="s">
        <v>28</v>
      </c>
      <c r="Y9" s="75" t="s">
        <v>29</v>
      </c>
      <c r="Z9" s="75" t="s">
        <v>30</v>
      </c>
      <c r="AA9" s="75" t="s">
        <v>31</v>
      </c>
      <c r="AB9" s="75" t="s">
        <v>32</v>
      </c>
      <c r="AC9" s="75" t="s">
        <v>33</v>
      </c>
      <c r="AD9" s="72" t="s">
        <v>34</v>
      </c>
      <c r="AE9" s="33"/>
      <c r="AF9" s="45" t="s">
        <v>35</v>
      </c>
      <c r="AG9" s="45" t="s">
        <v>36</v>
      </c>
      <c r="AH9" s="45" t="s">
        <v>37</v>
      </c>
      <c r="AI9" s="45" t="s">
        <v>38</v>
      </c>
      <c r="AJ9" s="45" t="s">
        <v>39</v>
      </c>
      <c r="AK9" s="45" t="s">
        <v>40</v>
      </c>
      <c r="AL9" s="45" t="s">
        <v>41</v>
      </c>
      <c r="AM9" s="45" t="s">
        <v>42</v>
      </c>
      <c r="AN9" s="45" t="s">
        <v>43</v>
      </c>
      <c r="AO9" s="45" t="s">
        <v>44</v>
      </c>
      <c r="AP9" s="33"/>
      <c r="AQ9" s="69" t="s">
        <v>45</v>
      </c>
      <c r="AR9" s="69"/>
      <c r="AS9" s="69" t="s">
        <v>46</v>
      </c>
      <c r="AT9" s="69"/>
      <c r="AU9" s="69" t="s">
        <v>47</v>
      </c>
      <c r="AV9" s="69"/>
      <c r="AW9" s="69"/>
      <c r="AX9" s="69" t="s">
        <v>48</v>
      </c>
      <c r="AY9" s="69"/>
      <c r="AZ9" s="69"/>
      <c r="BA9" s="7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9"/>
      <c r="B10" s="50"/>
      <c r="C10" s="49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5"/>
      <c r="R10" s="55"/>
      <c r="S10" s="18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2"/>
      <c r="AE10" s="33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1160</v>
      </c>
      <c r="C11" s="19" t="s">
        <v>152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nilai-nilai pancasila dan konsep otonomi daerah serta perlu peningkatan pemahaman sistem pembagian kekuasaan negara republik Indonesia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mewujudkan keputusan bersama sesuai dengan nilai-nilai pancasila dalam kerangka praktik penyelenggaraan pemerintahan negara.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75</v>
      </c>
      <c r="U11" s="1">
        <v>78</v>
      </c>
      <c r="V11" s="39">
        <v>78</v>
      </c>
      <c r="W11" s="39">
        <v>75</v>
      </c>
      <c r="X11" s="1">
        <v>77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54</v>
      </c>
      <c r="FD11" s="48"/>
      <c r="FE11" s="48"/>
      <c r="FG11" s="47" t="s">
        <v>55</v>
      </c>
      <c r="FH11" s="47"/>
      <c r="FI11" s="47"/>
    </row>
    <row r="12" spans="1:167">
      <c r="A12" s="19">
        <v>2</v>
      </c>
      <c r="B12" s="19">
        <v>1176</v>
      </c>
      <c r="C12" s="19" t="s">
        <v>153</v>
      </c>
      <c r="D12" s="18"/>
      <c r="E12" s="19">
        <f t="shared" si="0"/>
        <v>75</v>
      </c>
      <c r="F12" s="19" t="str">
        <f t="shared" si="1"/>
        <v>C</v>
      </c>
      <c r="G12" s="19">
        <f>IF((COUNTA(T12:AC12)&gt;0),(ROUND((AVERAGE(T12:AD12)),0)),"")</f>
        <v>75</v>
      </c>
      <c r="H12" s="19" t="str">
        <f t="shared" si="2"/>
        <v>C</v>
      </c>
      <c r="I12" s="35">
        <v>1</v>
      </c>
      <c r="J12" s="19" t="str">
        <f t="shared" si="3"/>
        <v>Memiliki kemampuan memahami nilai-nilai pancasila dan konsep otonomi daerah serta perlu peningkatan pemahaman sistem pembagian kekuasaan negara republik Indonesia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1</v>
      </c>
      <c r="P12" s="19" t="str">
        <f t="shared" si="8"/>
        <v>Memiliki ketrampilan dalam mewujudkan keputusan bersama sesuai dengan nilai-nilai pancasila dalam kerangka praktik penyelenggaraan pemerintahan negara.</v>
      </c>
      <c r="Q12" s="19" t="str">
        <f t="shared" si="9"/>
        <v>B</v>
      </c>
      <c r="R12" s="19" t="str">
        <f t="shared" si="10"/>
        <v/>
      </c>
      <c r="S12" s="18"/>
      <c r="T12" s="1">
        <v>78</v>
      </c>
      <c r="U12" s="1">
        <v>78</v>
      </c>
      <c r="V12" s="39">
        <v>78</v>
      </c>
      <c r="W12" s="39">
        <v>70</v>
      </c>
      <c r="X12" s="1">
        <v>72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1192</v>
      </c>
      <c r="C13" s="19" t="s">
        <v>154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1</v>
      </c>
      <c r="J13" s="19" t="str">
        <f t="shared" si="3"/>
        <v>Memiliki kemampuan memahami nilai-nilai pancasila dan konsep otonomi daerah serta perlu peningkatan pemahaman sistem pembagian kekuasaan negara republik Indonesia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Memiliki ketrampilan dalam mewujudkan keputusan bersama sesuai dengan nilai-nilai pancasila dalam kerangka praktik penyelenggaraan pemerintahan negara.</v>
      </c>
      <c r="Q13" s="19" t="str">
        <f t="shared" si="9"/>
        <v>B</v>
      </c>
      <c r="R13" s="19" t="str">
        <f t="shared" si="10"/>
        <v/>
      </c>
      <c r="S13" s="18"/>
      <c r="T13" s="1">
        <v>78</v>
      </c>
      <c r="U13" s="1">
        <v>78</v>
      </c>
      <c r="V13" s="39">
        <v>82.5</v>
      </c>
      <c r="W13" s="39">
        <v>82.5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3">
        <v>1</v>
      </c>
      <c r="FH13" s="44" t="s">
        <v>342</v>
      </c>
      <c r="FI13" s="44" t="s">
        <v>341</v>
      </c>
      <c r="FJ13" s="42">
        <v>221</v>
      </c>
      <c r="FK13" s="42">
        <v>231</v>
      </c>
    </row>
    <row r="14" spans="1:167">
      <c r="A14" s="19">
        <v>4</v>
      </c>
      <c r="B14" s="19">
        <v>1208</v>
      </c>
      <c r="C14" s="19" t="s">
        <v>155</v>
      </c>
      <c r="D14" s="18"/>
      <c r="E14" s="19">
        <f t="shared" si="0"/>
        <v>74</v>
      </c>
      <c r="F14" s="19" t="str">
        <f t="shared" si="1"/>
        <v>C</v>
      </c>
      <c r="G14" s="19">
        <f>IF((COUNTA(T12:AC12)&gt;0),(ROUND((AVERAGE(T14:AD14)),0)),"")</f>
        <v>74</v>
      </c>
      <c r="H14" s="19" t="str">
        <f t="shared" si="2"/>
        <v>C</v>
      </c>
      <c r="I14" s="35">
        <v>1</v>
      </c>
      <c r="J14" s="19" t="str">
        <f t="shared" si="3"/>
        <v>Memiliki kemampuan memahami nilai-nilai pancasila dan konsep otonomi daerah serta perlu peningkatan pemahaman sistem pembagian kekuasaan negara republik Indonesia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1</v>
      </c>
      <c r="P14" s="19" t="str">
        <f t="shared" si="8"/>
        <v>Memiliki ketrampilan dalam mewujudkan keputusan bersama sesuai dengan nilai-nilai pancasila dalam kerangka praktik penyelenggaraan pemerintahan negara.</v>
      </c>
      <c r="Q14" s="19" t="str">
        <f t="shared" si="9"/>
        <v>B</v>
      </c>
      <c r="R14" s="19" t="str">
        <f t="shared" si="10"/>
        <v/>
      </c>
      <c r="S14" s="18"/>
      <c r="T14" s="1">
        <v>78</v>
      </c>
      <c r="U14" s="1">
        <v>80</v>
      </c>
      <c r="V14" s="39">
        <v>70</v>
      </c>
      <c r="W14" s="39">
        <v>70</v>
      </c>
      <c r="X14" s="1">
        <v>72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3"/>
      <c r="FH14" s="44"/>
      <c r="FI14" s="44"/>
      <c r="FJ14" s="42"/>
      <c r="FK14" s="42"/>
    </row>
    <row r="15" spans="1:167">
      <c r="A15" s="19">
        <v>5</v>
      </c>
      <c r="B15" s="19">
        <v>1224</v>
      </c>
      <c r="C15" s="19" t="s">
        <v>156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1</v>
      </c>
      <c r="J15" s="19" t="str">
        <f t="shared" si="3"/>
        <v>Memiliki kemampuan memahami nilai-nilai pancasila dan konsep otonomi daerah serta perlu peningkatan pemahaman sistem pembagian kekuasaan negara republik Indonesia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1</v>
      </c>
      <c r="P15" s="19" t="str">
        <f t="shared" si="8"/>
        <v>Memiliki ketrampilan dalam mewujudkan keputusan bersama sesuai dengan nilai-nilai pancasila dalam kerangka praktik penyelenggaraan pemerintahan negara.</v>
      </c>
      <c r="Q15" s="19" t="str">
        <f t="shared" si="9"/>
        <v>B</v>
      </c>
      <c r="R15" s="19" t="str">
        <f t="shared" si="10"/>
        <v/>
      </c>
      <c r="S15" s="18"/>
      <c r="T15" s="1">
        <v>78</v>
      </c>
      <c r="U15" s="1">
        <v>78</v>
      </c>
      <c r="V15" s="39">
        <v>82.5</v>
      </c>
      <c r="W15" s="39">
        <v>82.5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80</v>
      </c>
      <c r="AI15" s="1">
        <v>85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3">
        <v>2</v>
      </c>
      <c r="FH15" s="44"/>
      <c r="FI15" s="44"/>
      <c r="FJ15" s="42">
        <v>222</v>
      </c>
      <c r="FK15" s="42">
        <v>232</v>
      </c>
    </row>
    <row r="16" spans="1:167">
      <c r="A16" s="19">
        <v>6</v>
      </c>
      <c r="B16" s="19">
        <v>1240</v>
      </c>
      <c r="C16" s="19" t="s">
        <v>157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1</v>
      </c>
      <c r="J16" s="19" t="str">
        <f t="shared" si="3"/>
        <v>Memiliki kemampuan memahami nilai-nilai pancasila dan konsep otonomi daerah serta perlu peningkatan pemahaman sistem pembagian kekuasaan negara republik Indonesia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Memiliki ketrampilan dalam mewujudkan keputusan bersama sesuai dengan nilai-nilai pancasila dalam kerangka praktik penyelenggaraan pemerintahan negara.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78</v>
      </c>
      <c r="V16" s="39">
        <v>82.5</v>
      </c>
      <c r="W16" s="39">
        <v>82.5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3"/>
      <c r="FH16" s="44"/>
      <c r="FI16" s="44"/>
      <c r="FJ16" s="42"/>
      <c r="FK16" s="42"/>
    </row>
    <row r="17" spans="1:167">
      <c r="A17" s="19">
        <v>7</v>
      </c>
      <c r="B17" s="19">
        <v>1256</v>
      </c>
      <c r="C17" s="19" t="s">
        <v>158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1</v>
      </c>
      <c r="J17" s="19" t="str">
        <f t="shared" si="3"/>
        <v>Memiliki kemampuan memahami nilai-nilai pancasila dan konsep otonomi daerah serta perlu peningkatan pemahaman sistem pembagian kekuasaan negara republik Indonesia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1</v>
      </c>
      <c r="P17" s="19" t="str">
        <f t="shared" si="8"/>
        <v>Memiliki ketrampilan dalam mewujudkan keputusan bersama sesuai dengan nilai-nilai pancasila dalam kerangka praktik penyelenggaraan pemerintahan negara.</v>
      </c>
      <c r="Q17" s="19" t="str">
        <f t="shared" si="9"/>
        <v>B</v>
      </c>
      <c r="R17" s="19" t="str">
        <f t="shared" si="10"/>
        <v/>
      </c>
      <c r="S17" s="18"/>
      <c r="T17" s="1">
        <v>78</v>
      </c>
      <c r="U17" s="1">
        <v>80</v>
      </c>
      <c r="V17" s="39">
        <v>80</v>
      </c>
      <c r="W17" s="39">
        <v>80</v>
      </c>
      <c r="X17" s="1">
        <v>82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223</v>
      </c>
      <c r="FK17" s="42">
        <v>233</v>
      </c>
    </row>
    <row r="18" spans="1:167">
      <c r="A18" s="19">
        <v>8</v>
      </c>
      <c r="B18" s="19">
        <v>1272</v>
      </c>
      <c r="C18" s="19" t="s">
        <v>159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1</v>
      </c>
      <c r="J18" s="19" t="str">
        <f t="shared" si="3"/>
        <v>Memiliki kemampuan memahami nilai-nilai pancasila dan konsep otonomi daerah serta perlu peningkatan pemahaman sistem pembagian kekuasaan negara republik Indonesia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1</v>
      </c>
      <c r="P18" s="19" t="str">
        <f t="shared" si="8"/>
        <v>Memiliki ketrampilan dalam mewujudkan keputusan bersama sesuai dengan nilai-nilai pancasila dalam kerangka praktik penyelenggaraan pemerintahan negara.</v>
      </c>
      <c r="Q18" s="19" t="str">
        <f t="shared" si="9"/>
        <v>B</v>
      </c>
      <c r="R18" s="19" t="str">
        <f t="shared" si="10"/>
        <v/>
      </c>
      <c r="S18" s="18"/>
      <c r="T18" s="1">
        <v>78</v>
      </c>
      <c r="U18" s="1">
        <v>80</v>
      </c>
      <c r="V18" s="39">
        <v>80</v>
      </c>
      <c r="W18" s="39">
        <v>80</v>
      </c>
      <c r="X18" s="1">
        <v>82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>
      <c r="A19" s="19">
        <v>9</v>
      </c>
      <c r="B19" s="19">
        <v>1288</v>
      </c>
      <c r="C19" s="19" t="s">
        <v>160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1</v>
      </c>
      <c r="J19" s="19" t="str">
        <f t="shared" si="3"/>
        <v>Memiliki kemampuan memahami nilai-nilai pancasila dan konsep otonomi daerah serta perlu peningkatan pemahaman sistem pembagian kekuasaan negara republik Indonesia</v>
      </c>
      <c r="K19" s="19">
        <f t="shared" si="4"/>
        <v>87.5</v>
      </c>
      <c r="L19" s="19" t="str">
        <f t="shared" si="5"/>
        <v>A</v>
      </c>
      <c r="M19" s="19">
        <f t="shared" si="6"/>
        <v>87.5</v>
      </c>
      <c r="N19" s="19" t="str">
        <f t="shared" si="7"/>
        <v>A</v>
      </c>
      <c r="O19" s="35">
        <v>1</v>
      </c>
      <c r="P19" s="19" t="str">
        <f t="shared" si="8"/>
        <v>Memiliki ketrampilan dalam mewujudkan keputusan bersama sesuai dengan nilai-nilai pancasila dalam kerangka praktik penyelenggaraan pemerintahan negara.</v>
      </c>
      <c r="Q19" s="19" t="str">
        <f t="shared" si="9"/>
        <v>B</v>
      </c>
      <c r="R19" s="19" t="str">
        <f t="shared" si="10"/>
        <v/>
      </c>
      <c r="S19" s="18"/>
      <c r="T19" s="1">
        <v>90</v>
      </c>
      <c r="U19" s="1">
        <v>80</v>
      </c>
      <c r="V19" s="39">
        <v>85</v>
      </c>
      <c r="W19" s="39">
        <v>85</v>
      </c>
      <c r="X19" s="1">
        <v>87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85</v>
      </c>
      <c r="AH19" s="1">
        <v>90</v>
      </c>
      <c r="AI19" s="1">
        <v>85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224</v>
      </c>
      <c r="FK19" s="42">
        <v>234</v>
      </c>
    </row>
    <row r="20" spans="1:167">
      <c r="A20" s="19">
        <v>10</v>
      </c>
      <c r="B20" s="19">
        <v>1303</v>
      </c>
      <c r="C20" s="19" t="s">
        <v>161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1</v>
      </c>
      <c r="J20" s="19" t="str">
        <f t="shared" si="3"/>
        <v>Memiliki kemampuan memahami nilai-nilai pancasila dan konsep otonomi daerah serta perlu peningkatan pemahaman sistem pembagian kekuasaan negara republik Indonesia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ketrampilan dalam mewujudkan keputusan bersama sesuai dengan nilai-nilai pancasila dalam kerangka praktik penyelenggaraan pemerintahan negara.</v>
      </c>
      <c r="Q20" s="19" t="str">
        <f t="shared" si="9"/>
        <v>B</v>
      </c>
      <c r="R20" s="19" t="str">
        <f t="shared" si="10"/>
        <v/>
      </c>
      <c r="S20" s="18"/>
      <c r="T20" s="1">
        <v>78</v>
      </c>
      <c r="U20" s="1">
        <v>85</v>
      </c>
      <c r="V20" s="39">
        <v>85</v>
      </c>
      <c r="W20" s="39">
        <v>85</v>
      </c>
      <c r="X20" s="1">
        <v>87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>
      <c r="A21" s="19">
        <v>11</v>
      </c>
      <c r="B21" s="19">
        <v>1319</v>
      </c>
      <c r="C21" s="19" t="s">
        <v>162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1</v>
      </c>
      <c r="J21" s="19" t="str">
        <f t="shared" si="3"/>
        <v>Memiliki kemampuan memahami nilai-nilai pancasila dan konsep otonomi daerah serta perlu peningkatan pemahaman sistem pembagian kekuasaan negara republik Indonesia</v>
      </c>
      <c r="K21" s="19">
        <f t="shared" si="4"/>
        <v>82.5</v>
      </c>
      <c r="L21" s="19" t="str">
        <f t="shared" si="5"/>
        <v>B</v>
      </c>
      <c r="M21" s="19">
        <f t="shared" si="6"/>
        <v>82.5</v>
      </c>
      <c r="N21" s="19" t="str">
        <f t="shared" si="7"/>
        <v>B</v>
      </c>
      <c r="O21" s="35">
        <v>1</v>
      </c>
      <c r="P21" s="19" t="str">
        <f t="shared" si="8"/>
        <v>Memiliki ketrampilan dalam mewujudkan keputusan bersama sesuai dengan nilai-nilai pancasila dalam kerangka praktik penyelenggaraan pemerintahan negara.</v>
      </c>
      <c r="Q21" s="19" t="str">
        <f t="shared" si="9"/>
        <v>B</v>
      </c>
      <c r="R21" s="19" t="str">
        <f t="shared" si="10"/>
        <v/>
      </c>
      <c r="S21" s="18"/>
      <c r="T21" s="1">
        <v>78</v>
      </c>
      <c r="U21" s="1">
        <v>80</v>
      </c>
      <c r="V21" s="39">
        <v>85</v>
      </c>
      <c r="W21" s="39">
        <v>85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80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225</v>
      </c>
      <c r="FK21" s="42">
        <v>235</v>
      </c>
    </row>
    <row r="22" spans="1:167">
      <c r="A22" s="19">
        <v>12</v>
      </c>
      <c r="B22" s="19">
        <v>1335</v>
      </c>
      <c r="C22" s="19" t="s">
        <v>163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1</v>
      </c>
      <c r="J22" s="19" t="str">
        <f t="shared" si="3"/>
        <v>Memiliki kemampuan memahami nilai-nilai pancasila dan konsep otonomi daerah serta perlu peningkatan pemahaman sistem pembagian kekuasaan negara republik Indonesia</v>
      </c>
      <c r="K22" s="19">
        <f t="shared" si="4"/>
        <v>82.5</v>
      </c>
      <c r="L22" s="19" t="str">
        <f t="shared" si="5"/>
        <v>B</v>
      </c>
      <c r="M22" s="19">
        <f t="shared" si="6"/>
        <v>82.5</v>
      </c>
      <c r="N22" s="19" t="str">
        <f t="shared" si="7"/>
        <v>B</v>
      </c>
      <c r="O22" s="35">
        <v>1</v>
      </c>
      <c r="P22" s="19" t="str">
        <f t="shared" si="8"/>
        <v>Memiliki ketrampilan dalam mewujudkan keputusan bersama sesuai dengan nilai-nilai pancasila dalam kerangka praktik penyelenggaraan pemerintahan negara.</v>
      </c>
      <c r="Q22" s="19" t="str">
        <f t="shared" si="9"/>
        <v>B</v>
      </c>
      <c r="R22" s="19" t="str">
        <f t="shared" si="10"/>
        <v/>
      </c>
      <c r="S22" s="18"/>
      <c r="T22" s="1">
        <v>83</v>
      </c>
      <c r="U22" s="1">
        <v>80</v>
      </c>
      <c r="V22" s="39">
        <v>80</v>
      </c>
      <c r="W22" s="39">
        <v>80</v>
      </c>
      <c r="X22" s="1">
        <v>82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85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1735</v>
      </c>
      <c r="C23" s="19" t="s">
        <v>164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1</v>
      </c>
      <c r="J23" s="19" t="str">
        <f t="shared" si="3"/>
        <v>Memiliki kemampuan memahami nilai-nilai pancasila dan konsep otonomi daerah serta perlu peningkatan pemahaman sistem pembagian kekuasaan negara republik Indonesia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1</v>
      </c>
      <c r="P23" s="19" t="str">
        <f t="shared" si="8"/>
        <v>Memiliki ketrampilan dalam mewujudkan keputusan bersama sesuai dengan nilai-nilai pancasila dalam kerangka praktik penyelenggaraan pemerintahan negara.</v>
      </c>
      <c r="Q23" s="19" t="str">
        <f t="shared" si="9"/>
        <v>B</v>
      </c>
      <c r="R23" s="19" t="str">
        <f t="shared" si="10"/>
        <v/>
      </c>
      <c r="S23" s="18"/>
      <c r="T23" s="1">
        <v>75</v>
      </c>
      <c r="U23" s="1">
        <v>78</v>
      </c>
      <c r="V23" s="39">
        <v>79</v>
      </c>
      <c r="W23" s="39">
        <v>79</v>
      </c>
      <c r="X23" s="1">
        <v>81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226</v>
      </c>
      <c r="FK23" s="42">
        <v>236</v>
      </c>
    </row>
    <row r="24" spans="1:167">
      <c r="A24" s="19">
        <v>14</v>
      </c>
      <c r="B24" s="19">
        <v>1351</v>
      </c>
      <c r="C24" s="19" t="s">
        <v>165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1</v>
      </c>
      <c r="J24" s="19" t="str">
        <f t="shared" si="3"/>
        <v>Memiliki kemampuan memahami nilai-nilai pancasila dan konsep otonomi daerah serta perlu peningkatan pemahaman sistem pembagian kekuasaan negara republik Indonesia</v>
      </c>
      <c r="K24" s="19">
        <f t="shared" si="4"/>
        <v>82.5</v>
      </c>
      <c r="L24" s="19" t="str">
        <f t="shared" si="5"/>
        <v>B</v>
      </c>
      <c r="M24" s="19">
        <f t="shared" si="6"/>
        <v>82.5</v>
      </c>
      <c r="N24" s="19" t="str">
        <f t="shared" si="7"/>
        <v>B</v>
      </c>
      <c r="O24" s="35">
        <v>1</v>
      </c>
      <c r="P24" s="19" t="str">
        <f t="shared" si="8"/>
        <v>Memiliki ketrampilan dalam mewujudkan keputusan bersama sesuai dengan nilai-nilai pancasila dalam kerangka praktik penyelenggaraan pemerintahan negara.</v>
      </c>
      <c r="Q24" s="19" t="str">
        <f t="shared" si="9"/>
        <v>B</v>
      </c>
      <c r="R24" s="19" t="str">
        <f t="shared" si="10"/>
        <v/>
      </c>
      <c r="S24" s="18"/>
      <c r="T24" s="1">
        <v>78</v>
      </c>
      <c r="U24" s="1">
        <v>80</v>
      </c>
      <c r="V24" s="39">
        <v>85</v>
      </c>
      <c r="W24" s="39">
        <v>85</v>
      </c>
      <c r="X24" s="1">
        <v>87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80</v>
      </c>
      <c r="AI24" s="1"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1367</v>
      </c>
      <c r="C25" s="19" t="s">
        <v>166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memahami nilai-nilai pancasila dan konsep otonomi daerah serta perlu peningkatan pemahaman sistem pembagian kekuasaan negara republik Indonesia</v>
      </c>
      <c r="K25" s="19">
        <f t="shared" si="4"/>
        <v>87.5</v>
      </c>
      <c r="L25" s="19" t="str">
        <f t="shared" si="5"/>
        <v>A</v>
      </c>
      <c r="M25" s="19">
        <f t="shared" si="6"/>
        <v>87.5</v>
      </c>
      <c r="N25" s="19" t="str">
        <f t="shared" si="7"/>
        <v>A</v>
      </c>
      <c r="O25" s="35">
        <v>1</v>
      </c>
      <c r="P25" s="19" t="str">
        <f t="shared" si="8"/>
        <v>Memiliki ketrampilan dalam mewujudkan keputusan bersama sesuai dengan nilai-nilai pancasila dalam kerangka praktik penyelenggaraan pemerintahan negara.</v>
      </c>
      <c r="Q25" s="19" t="str">
        <f t="shared" si="9"/>
        <v>B</v>
      </c>
      <c r="R25" s="19" t="str">
        <f t="shared" si="10"/>
        <v/>
      </c>
      <c r="S25" s="18"/>
      <c r="T25" s="1">
        <v>88</v>
      </c>
      <c r="U25" s="1">
        <v>85</v>
      </c>
      <c r="V25" s="39">
        <v>82.5</v>
      </c>
      <c r="W25" s="39">
        <v>82.5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85</v>
      </c>
      <c r="AH25" s="1">
        <v>90</v>
      </c>
      <c r="AI25" s="1">
        <v>85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78</v>
      </c>
      <c r="FD25" s="68"/>
      <c r="FE25" s="68"/>
      <c r="FG25" s="43">
        <v>7</v>
      </c>
      <c r="FH25" s="44"/>
      <c r="FI25" s="44"/>
      <c r="FJ25" s="42">
        <v>227</v>
      </c>
      <c r="FK25" s="42">
        <v>237</v>
      </c>
    </row>
    <row r="26" spans="1:167">
      <c r="A26" s="19">
        <v>16</v>
      </c>
      <c r="B26" s="19">
        <v>1383</v>
      </c>
      <c r="C26" s="19" t="s">
        <v>167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1</v>
      </c>
      <c r="J26" s="19" t="str">
        <f t="shared" si="3"/>
        <v>Memiliki kemampuan memahami nilai-nilai pancasila dan konsep otonomi daerah serta perlu peningkatan pemahaman sistem pembagian kekuasaan negara republik Indonesia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Memiliki ketrampilan dalam mewujudkan keputusan bersama sesuai dengan nilai-nilai pancasila dalam kerangka praktik penyelenggaraan pemerintahan negara.</v>
      </c>
      <c r="Q26" s="19" t="str">
        <f t="shared" si="9"/>
        <v>B</v>
      </c>
      <c r="R26" s="19" t="str">
        <f t="shared" si="10"/>
        <v/>
      </c>
      <c r="S26" s="18"/>
      <c r="T26" s="1">
        <v>80</v>
      </c>
      <c r="U26" s="1">
        <v>80</v>
      </c>
      <c r="V26" s="39">
        <v>82.5</v>
      </c>
      <c r="W26" s="39">
        <v>82.5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1399</v>
      </c>
      <c r="C27" s="19" t="s">
        <v>168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1</v>
      </c>
      <c r="J27" s="19" t="str">
        <f t="shared" si="3"/>
        <v>Memiliki kemampuan memahami nilai-nilai pancasila dan konsep otonomi daerah serta perlu peningkatan pemahaman sistem pembagian kekuasaan negara republik Indonesia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1</v>
      </c>
      <c r="P27" s="19" t="str">
        <f t="shared" si="8"/>
        <v>Memiliki ketrampilan dalam mewujudkan keputusan bersama sesuai dengan nilai-nilai pancasila dalam kerangka praktik penyelenggaraan pemerintahan negara.</v>
      </c>
      <c r="Q27" s="19" t="str">
        <f t="shared" si="9"/>
        <v>B</v>
      </c>
      <c r="R27" s="19" t="str">
        <f t="shared" si="10"/>
        <v/>
      </c>
      <c r="S27" s="18"/>
      <c r="T27" s="1">
        <v>80</v>
      </c>
      <c r="U27" s="1">
        <v>80</v>
      </c>
      <c r="V27" s="39">
        <v>85</v>
      </c>
      <c r="W27" s="39">
        <v>85</v>
      </c>
      <c r="X27" s="1">
        <v>87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80</v>
      </c>
      <c r="AI27" s="1">
        <v>85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3">
        <v>8</v>
      </c>
      <c r="FH27" s="44"/>
      <c r="FI27" s="44"/>
      <c r="FJ27" s="42">
        <v>228</v>
      </c>
      <c r="FK27" s="42">
        <v>238</v>
      </c>
    </row>
    <row r="28" spans="1:167">
      <c r="A28" s="19">
        <v>18</v>
      </c>
      <c r="B28" s="19">
        <v>1415</v>
      </c>
      <c r="C28" s="19" t="s">
        <v>169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1</v>
      </c>
      <c r="J28" s="19" t="str">
        <f t="shared" si="3"/>
        <v>Memiliki kemampuan memahami nilai-nilai pancasila dan konsep otonomi daerah serta perlu peningkatan pemahaman sistem pembagian kekuasaan negara republik Indonesia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dalam mewujudkan keputusan bersama sesuai dengan nilai-nilai pancasila dalam kerangka praktik penyelenggaraan pemerintahan negara.</v>
      </c>
      <c r="Q28" s="19" t="str">
        <f t="shared" si="9"/>
        <v>B</v>
      </c>
      <c r="R28" s="19" t="str">
        <f t="shared" si="10"/>
        <v/>
      </c>
      <c r="S28" s="18"/>
      <c r="T28" s="1">
        <v>83</v>
      </c>
      <c r="U28" s="1">
        <v>85</v>
      </c>
      <c r="V28" s="39">
        <v>79</v>
      </c>
      <c r="W28" s="39">
        <v>70</v>
      </c>
      <c r="X28" s="1">
        <v>72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80</v>
      </c>
      <c r="AH28" s="1">
        <v>90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1431</v>
      </c>
      <c r="C29" s="19" t="s">
        <v>170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1</v>
      </c>
      <c r="J29" s="19" t="str">
        <f t="shared" si="3"/>
        <v>Memiliki kemampuan memahami nilai-nilai pancasila dan konsep otonomi daerah serta perlu peningkatan pemahaman sistem pembagian kekuasaan negara republik Indonesia</v>
      </c>
      <c r="K29" s="19">
        <f t="shared" si="4"/>
        <v>82.5</v>
      </c>
      <c r="L29" s="19" t="str">
        <f t="shared" si="5"/>
        <v>B</v>
      </c>
      <c r="M29" s="19">
        <f t="shared" si="6"/>
        <v>82.5</v>
      </c>
      <c r="N29" s="19" t="str">
        <f t="shared" si="7"/>
        <v>B</v>
      </c>
      <c r="O29" s="35">
        <v>1</v>
      </c>
      <c r="P29" s="19" t="str">
        <f t="shared" si="8"/>
        <v>Memiliki ketrampilan dalam mewujudkan keputusan bersama sesuai dengan nilai-nilai pancasila dalam kerangka praktik penyelenggaraan pemerintahan negara.</v>
      </c>
      <c r="Q29" s="19" t="str">
        <f t="shared" si="9"/>
        <v>B</v>
      </c>
      <c r="R29" s="19" t="str">
        <f t="shared" si="10"/>
        <v/>
      </c>
      <c r="S29" s="18"/>
      <c r="T29" s="1">
        <v>75</v>
      </c>
      <c r="U29" s="1">
        <v>78</v>
      </c>
      <c r="V29" s="39">
        <v>82.5</v>
      </c>
      <c r="W29" s="39">
        <v>82.5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80</v>
      </c>
      <c r="AI29" s="1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3">
        <v>9</v>
      </c>
      <c r="FH29" s="44"/>
      <c r="FI29" s="44"/>
      <c r="FJ29" s="42">
        <v>229</v>
      </c>
      <c r="FK29" s="42">
        <v>239</v>
      </c>
    </row>
    <row r="30" spans="1:167">
      <c r="A30" s="19">
        <v>20</v>
      </c>
      <c r="B30" s="19">
        <v>1447</v>
      </c>
      <c r="C30" s="19" t="s">
        <v>171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1</v>
      </c>
      <c r="J30" s="19" t="str">
        <f t="shared" si="3"/>
        <v>Memiliki kemampuan memahami nilai-nilai pancasila dan konsep otonomi daerah serta perlu peningkatan pemahaman sistem pembagian kekuasaan negara republik Indonesia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1</v>
      </c>
      <c r="P30" s="19" t="str">
        <f t="shared" si="8"/>
        <v>Memiliki ketrampilan dalam mewujudkan keputusan bersama sesuai dengan nilai-nilai pancasila dalam kerangka praktik penyelenggaraan pemerintahan negara.</v>
      </c>
      <c r="Q30" s="19" t="str">
        <f t="shared" si="9"/>
        <v>B</v>
      </c>
      <c r="R30" s="19" t="str">
        <f t="shared" si="10"/>
        <v/>
      </c>
      <c r="S30" s="18"/>
      <c r="T30" s="1">
        <v>83</v>
      </c>
      <c r="U30" s="1">
        <v>85</v>
      </c>
      <c r="V30" s="39">
        <v>79</v>
      </c>
      <c r="W30" s="39">
        <v>75</v>
      </c>
      <c r="X30" s="1">
        <v>77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85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1463</v>
      </c>
      <c r="C31" s="19" t="s">
        <v>172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1</v>
      </c>
      <c r="J31" s="19" t="str">
        <f t="shared" si="3"/>
        <v>Memiliki kemampuan memahami nilai-nilai pancasila dan konsep otonomi daerah serta perlu peningkatan pemahaman sistem pembagian kekuasaan negara republik Indonesia</v>
      </c>
      <c r="K31" s="19">
        <f t="shared" si="4"/>
        <v>82.5</v>
      </c>
      <c r="L31" s="19" t="str">
        <f t="shared" si="5"/>
        <v>B</v>
      </c>
      <c r="M31" s="19">
        <f t="shared" si="6"/>
        <v>82.5</v>
      </c>
      <c r="N31" s="19" t="str">
        <f t="shared" si="7"/>
        <v>B</v>
      </c>
      <c r="O31" s="35">
        <v>1</v>
      </c>
      <c r="P31" s="19" t="str">
        <f t="shared" si="8"/>
        <v>Memiliki ketrampilan dalam mewujudkan keputusan bersama sesuai dengan nilai-nilai pancasila dalam kerangka praktik penyelenggaraan pemerintahan negara.</v>
      </c>
      <c r="Q31" s="19" t="str">
        <f t="shared" si="9"/>
        <v>B</v>
      </c>
      <c r="R31" s="19" t="str">
        <f t="shared" si="10"/>
        <v/>
      </c>
      <c r="S31" s="18"/>
      <c r="T31" s="1">
        <v>75</v>
      </c>
      <c r="U31" s="1">
        <v>78</v>
      </c>
      <c r="V31" s="39">
        <v>85</v>
      </c>
      <c r="W31" s="39">
        <v>85</v>
      </c>
      <c r="X31" s="1">
        <v>87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80</v>
      </c>
      <c r="AI31" s="1"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230</v>
      </c>
      <c r="FK31" s="42">
        <v>240</v>
      </c>
    </row>
    <row r="32" spans="1:167">
      <c r="A32" s="19">
        <v>22</v>
      </c>
      <c r="B32" s="19">
        <v>1751</v>
      </c>
      <c r="C32" s="19" t="s">
        <v>173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1</v>
      </c>
      <c r="J32" s="19" t="str">
        <f t="shared" si="3"/>
        <v>Memiliki kemampuan memahami nilai-nilai pancasila dan konsep otonomi daerah serta perlu peningkatan pemahaman sistem pembagian kekuasaan negara republik Indonesia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Memiliki ketrampilan dalam mewujudkan keputusan bersama sesuai dengan nilai-nilai pancasila dalam kerangka praktik penyelenggaraan pemerintahan negara.</v>
      </c>
      <c r="Q32" s="19" t="str">
        <f t="shared" si="9"/>
        <v>B</v>
      </c>
      <c r="R32" s="19" t="str">
        <f t="shared" si="10"/>
        <v/>
      </c>
      <c r="S32" s="18"/>
      <c r="T32" s="1">
        <v>75</v>
      </c>
      <c r="U32" s="1">
        <v>78</v>
      </c>
      <c r="V32" s="39">
        <v>85</v>
      </c>
      <c r="W32" s="39">
        <v>85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1479</v>
      </c>
      <c r="C33" s="19" t="s">
        <v>174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1</v>
      </c>
      <c r="J33" s="19" t="str">
        <f t="shared" si="3"/>
        <v>Memiliki kemampuan memahami nilai-nilai pancasila dan konsep otonomi daerah serta perlu peningkatan pemahaman sistem pembagian kekuasaan negara republik Indonesia</v>
      </c>
      <c r="K33" s="19">
        <f t="shared" si="4"/>
        <v>87.5</v>
      </c>
      <c r="L33" s="19" t="str">
        <f t="shared" si="5"/>
        <v>A</v>
      </c>
      <c r="M33" s="19">
        <f t="shared" si="6"/>
        <v>87.5</v>
      </c>
      <c r="N33" s="19" t="str">
        <f t="shared" si="7"/>
        <v>A</v>
      </c>
      <c r="O33" s="35">
        <v>1</v>
      </c>
      <c r="P33" s="19" t="str">
        <f t="shared" si="8"/>
        <v>Memiliki ketrampilan dalam mewujudkan keputusan bersama sesuai dengan nilai-nilai pancasila dalam kerangka praktik penyelenggaraan pemerintahan negara.</v>
      </c>
      <c r="Q33" s="19" t="str">
        <f t="shared" si="9"/>
        <v>B</v>
      </c>
      <c r="R33" s="19" t="str">
        <f t="shared" si="10"/>
        <v/>
      </c>
      <c r="S33" s="18"/>
      <c r="T33" s="1">
        <v>83</v>
      </c>
      <c r="U33" s="1">
        <v>80</v>
      </c>
      <c r="V33" s="39">
        <v>82.5</v>
      </c>
      <c r="W33" s="39">
        <v>82.5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85</v>
      </c>
      <c r="AH33" s="1">
        <v>90</v>
      </c>
      <c r="AI33" s="1"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1495</v>
      </c>
      <c r="C34" s="19" t="s">
        <v>175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1</v>
      </c>
      <c r="J34" s="19" t="str">
        <f t="shared" si="3"/>
        <v>Memiliki kemampuan memahami nilai-nilai pancasila dan konsep otonomi daerah serta perlu peningkatan pemahaman sistem pembagian kekuasaan negara republik Indonesia</v>
      </c>
      <c r="K34" s="19">
        <f t="shared" si="4"/>
        <v>82.5</v>
      </c>
      <c r="L34" s="19" t="str">
        <f t="shared" si="5"/>
        <v>B</v>
      </c>
      <c r="M34" s="19">
        <f t="shared" si="6"/>
        <v>82.5</v>
      </c>
      <c r="N34" s="19" t="str">
        <f t="shared" si="7"/>
        <v>B</v>
      </c>
      <c r="O34" s="35">
        <v>1</v>
      </c>
      <c r="P34" s="19" t="str">
        <f t="shared" si="8"/>
        <v>Memiliki ketrampilan dalam mewujudkan keputusan bersama sesuai dengan nilai-nilai pancasila dalam kerangka praktik penyelenggaraan pemerintahan negara.</v>
      </c>
      <c r="Q34" s="19" t="str">
        <f t="shared" si="9"/>
        <v>B</v>
      </c>
      <c r="R34" s="19" t="str">
        <f t="shared" si="10"/>
        <v/>
      </c>
      <c r="S34" s="18"/>
      <c r="T34" s="1">
        <v>90</v>
      </c>
      <c r="U34" s="1">
        <v>90</v>
      </c>
      <c r="V34" s="39">
        <v>78</v>
      </c>
      <c r="W34" s="39">
        <v>70</v>
      </c>
      <c r="X34" s="1">
        <v>72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85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1511</v>
      </c>
      <c r="C35" s="19" t="s">
        <v>176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1</v>
      </c>
      <c r="J35" s="19" t="str">
        <f t="shared" si="3"/>
        <v>Memiliki kemampuan memahami nilai-nilai pancasila dan konsep otonomi daerah serta perlu peningkatan pemahaman sistem pembagian kekuasaan negara republik Indonesia</v>
      </c>
      <c r="K35" s="19">
        <f t="shared" si="4"/>
        <v>82.5</v>
      </c>
      <c r="L35" s="19" t="str">
        <f t="shared" si="5"/>
        <v>B</v>
      </c>
      <c r="M35" s="19">
        <f t="shared" si="6"/>
        <v>82.5</v>
      </c>
      <c r="N35" s="19" t="str">
        <f t="shared" si="7"/>
        <v>B</v>
      </c>
      <c r="O35" s="35">
        <v>1</v>
      </c>
      <c r="P35" s="19" t="str">
        <f t="shared" si="8"/>
        <v>Memiliki ketrampilan dalam mewujudkan keputusan bersama sesuai dengan nilai-nilai pancasila dalam kerangka praktik penyelenggaraan pemerintahan negara.</v>
      </c>
      <c r="Q35" s="19" t="str">
        <f t="shared" si="9"/>
        <v>B</v>
      </c>
      <c r="R35" s="19" t="str">
        <f t="shared" si="10"/>
        <v/>
      </c>
      <c r="S35" s="18"/>
      <c r="T35" s="1">
        <v>80</v>
      </c>
      <c r="U35" s="1">
        <v>85</v>
      </c>
      <c r="V35" s="39">
        <v>85</v>
      </c>
      <c r="W35" s="39">
        <v>85</v>
      </c>
      <c r="X35" s="1">
        <v>87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80</v>
      </c>
      <c r="AI35" s="1">
        <v>85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1527</v>
      </c>
      <c r="C36" s="19" t="s">
        <v>177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1</v>
      </c>
      <c r="J36" s="19" t="str">
        <f t="shared" si="3"/>
        <v>Memiliki kemampuan memahami nilai-nilai pancasila dan konsep otonomi daerah serta perlu peningkatan pemahaman sistem pembagian kekuasaan negara republik Indonesia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ketrampilan dalam mewujudkan keputusan bersama sesuai dengan nilai-nilai pancasila dalam kerangka praktik penyelenggaraan pemerintahan negara.</v>
      </c>
      <c r="Q36" s="19" t="str">
        <f t="shared" si="9"/>
        <v>B</v>
      </c>
      <c r="R36" s="19" t="str">
        <f t="shared" si="10"/>
        <v/>
      </c>
      <c r="S36" s="18"/>
      <c r="T36" s="1">
        <v>75</v>
      </c>
      <c r="U36" s="1">
        <v>75</v>
      </c>
      <c r="V36" s="39">
        <v>79</v>
      </c>
      <c r="W36" s="39">
        <v>79</v>
      </c>
      <c r="X36" s="1">
        <v>81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80</v>
      </c>
      <c r="AH36" s="1">
        <v>90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1543</v>
      </c>
      <c r="C37" s="19" t="s">
        <v>178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1</v>
      </c>
      <c r="J37" s="19" t="str">
        <f t="shared" si="3"/>
        <v>Memiliki kemampuan memahami nilai-nilai pancasila dan konsep otonomi daerah serta perlu peningkatan pemahaman sistem pembagian kekuasaan negara republik Indonesia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dalam mewujudkan keputusan bersama sesuai dengan nilai-nilai pancasila dalam kerangka praktik penyelenggaraan pemerintahan negara.</v>
      </c>
      <c r="Q37" s="19" t="str">
        <f t="shared" si="9"/>
        <v>B</v>
      </c>
      <c r="R37" s="19" t="str">
        <f t="shared" si="10"/>
        <v/>
      </c>
      <c r="S37" s="18"/>
      <c r="T37" s="1">
        <v>93</v>
      </c>
      <c r="U37" s="1">
        <v>85</v>
      </c>
      <c r="V37" s="39">
        <v>78</v>
      </c>
      <c r="W37" s="39">
        <v>75</v>
      </c>
      <c r="X37" s="1">
        <v>77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80</v>
      </c>
      <c r="AH37" s="1">
        <v>90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1559</v>
      </c>
      <c r="C38" s="19" t="s">
        <v>179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1</v>
      </c>
      <c r="J38" s="19" t="str">
        <f t="shared" si="3"/>
        <v>Memiliki kemampuan memahami nilai-nilai pancasila dan konsep otonomi daerah serta perlu peningkatan pemahaman sistem pembagian kekuasaan negara republik Indonesia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1</v>
      </c>
      <c r="P38" s="19" t="str">
        <f t="shared" si="8"/>
        <v>Memiliki ketrampilan dalam mewujudkan keputusan bersama sesuai dengan nilai-nilai pancasila dalam kerangka praktik penyelenggaraan pemerintahan negara.</v>
      </c>
      <c r="Q38" s="19" t="str">
        <f t="shared" si="9"/>
        <v>B</v>
      </c>
      <c r="R38" s="19" t="str">
        <f t="shared" si="10"/>
        <v/>
      </c>
      <c r="S38" s="18"/>
      <c r="T38" s="1">
        <v>83</v>
      </c>
      <c r="U38" s="1">
        <v>80</v>
      </c>
      <c r="V38" s="39">
        <v>78</v>
      </c>
      <c r="W38" s="39">
        <v>75</v>
      </c>
      <c r="X38" s="1">
        <v>77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1575</v>
      </c>
      <c r="C39" s="19" t="s">
        <v>180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1</v>
      </c>
      <c r="J39" s="19" t="str">
        <f t="shared" si="3"/>
        <v>Memiliki kemampuan memahami nilai-nilai pancasila dan konsep otonomi daerah serta perlu peningkatan pemahaman sistem pembagian kekuasaan negara republik Indonesia</v>
      </c>
      <c r="K39" s="19">
        <f t="shared" si="4"/>
        <v>82.5</v>
      </c>
      <c r="L39" s="19" t="str">
        <f t="shared" si="5"/>
        <v>B</v>
      </c>
      <c r="M39" s="19">
        <f t="shared" si="6"/>
        <v>82.5</v>
      </c>
      <c r="N39" s="19" t="str">
        <f t="shared" si="7"/>
        <v>B</v>
      </c>
      <c r="O39" s="35">
        <v>1</v>
      </c>
      <c r="P39" s="19" t="str">
        <f t="shared" si="8"/>
        <v>Memiliki ketrampilan dalam mewujudkan keputusan bersama sesuai dengan nilai-nilai pancasila dalam kerangka praktik penyelenggaraan pemerintahan negara.</v>
      </c>
      <c r="Q39" s="19" t="str">
        <f t="shared" si="9"/>
        <v>B</v>
      </c>
      <c r="R39" s="19" t="str">
        <f t="shared" si="10"/>
        <v/>
      </c>
      <c r="S39" s="18"/>
      <c r="T39" s="1">
        <v>78</v>
      </c>
      <c r="U39" s="1">
        <v>80</v>
      </c>
      <c r="V39" s="39">
        <v>78</v>
      </c>
      <c r="W39" s="39">
        <v>75</v>
      </c>
      <c r="X39" s="1">
        <v>77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85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1591</v>
      </c>
      <c r="C40" s="19" t="s">
        <v>181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1</v>
      </c>
      <c r="J40" s="19" t="str">
        <f t="shared" si="3"/>
        <v>Memiliki kemampuan memahami nilai-nilai pancasila dan konsep otonomi daerah serta perlu peningkatan pemahaman sistem pembagian kekuasaan negara republik Indonesia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1</v>
      </c>
      <c r="P40" s="19" t="str">
        <f t="shared" si="8"/>
        <v>Memiliki ketrampilan dalam mewujudkan keputusan bersama sesuai dengan nilai-nilai pancasila dalam kerangka praktik penyelenggaraan pemerintahan negara.</v>
      </c>
      <c r="Q40" s="19" t="str">
        <f t="shared" si="9"/>
        <v>B</v>
      </c>
      <c r="R40" s="19" t="str">
        <f t="shared" si="10"/>
        <v/>
      </c>
      <c r="S40" s="18"/>
      <c r="T40" s="1">
        <v>78</v>
      </c>
      <c r="U40" s="1">
        <v>78</v>
      </c>
      <c r="V40" s="39">
        <v>85</v>
      </c>
      <c r="W40" s="39">
        <v>85</v>
      </c>
      <c r="X40" s="1">
        <v>87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1607</v>
      </c>
      <c r="C41" s="19" t="s">
        <v>182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1</v>
      </c>
      <c r="J41" s="19" t="str">
        <f t="shared" si="3"/>
        <v>Memiliki kemampuan memahami nilai-nilai pancasila dan konsep otonomi daerah serta perlu peningkatan pemahaman sistem pembagian kekuasaan negara republik Indonesia</v>
      </c>
      <c r="K41" s="19">
        <f t="shared" si="4"/>
        <v>82.5</v>
      </c>
      <c r="L41" s="19" t="str">
        <f t="shared" si="5"/>
        <v>B</v>
      </c>
      <c r="M41" s="19">
        <f t="shared" si="6"/>
        <v>82.5</v>
      </c>
      <c r="N41" s="19" t="str">
        <f t="shared" si="7"/>
        <v>B</v>
      </c>
      <c r="O41" s="35">
        <v>1</v>
      </c>
      <c r="P41" s="19" t="str">
        <f t="shared" si="8"/>
        <v>Memiliki ketrampilan dalam mewujudkan keputusan bersama sesuai dengan nilai-nilai pancasila dalam kerangka praktik penyelenggaraan pemerintahan negara.</v>
      </c>
      <c r="Q41" s="19" t="str">
        <f t="shared" si="9"/>
        <v>B</v>
      </c>
      <c r="R41" s="19" t="str">
        <f t="shared" si="10"/>
        <v/>
      </c>
      <c r="S41" s="18"/>
      <c r="T41" s="1">
        <v>75</v>
      </c>
      <c r="U41" s="1">
        <v>75</v>
      </c>
      <c r="V41" s="39">
        <v>77.5</v>
      </c>
      <c r="W41" s="39">
        <v>77.5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80</v>
      </c>
      <c r="AI41" s="1">
        <v>85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1623</v>
      </c>
      <c r="C42" s="19" t="s">
        <v>183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1</v>
      </c>
      <c r="J42" s="19" t="str">
        <f t="shared" si="3"/>
        <v>Memiliki kemampuan memahami nilai-nilai pancasila dan konsep otonomi daerah serta perlu peningkatan pemahaman sistem pembagian kekuasaan negara republik Indonesia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1</v>
      </c>
      <c r="P42" s="19" t="str">
        <f t="shared" si="8"/>
        <v>Memiliki ketrampilan dalam mewujudkan keputusan bersama sesuai dengan nilai-nilai pancasila dalam kerangka praktik penyelenggaraan pemerintahan negara.</v>
      </c>
      <c r="Q42" s="19" t="str">
        <f t="shared" si="9"/>
        <v>B</v>
      </c>
      <c r="R42" s="19" t="str">
        <f t="shared" si="10"/>
        <v/>
      </c>
      <c r="S42" s="18"/>
      <c r="T42" s="1">
        <v>80</v>
      </c>
      <c r="U42" s="1">
        <v>80</v>
      </c>
      <c r="V42" s="39">
        <v>79</v>
      </c>
      <c r="W42" s="39">
        <v>79</v>
      </c>
      <c r="X42" s="1">
        <v>81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1639</v>
      </c>
      <c r="C43" s="19" t="s">
        <v>184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1</v>
      </c>
      <c r="J43" s="19" t="str">
        <f t="shared" si="3"/>
        <v>Memiliki kemampuan memahami nilai-nilai pancasila dan konsep otonomi daerah serta perlu peningkatan pemahaman sistem pembagian kekuasaan negara republik Indonesia</v>
      </c>
      <c r="K43" s="19">
        <f t="shared" si="4"/>
        <v>82.5</v>
      </c>
      <c r="L43" s="19" t="str">
        <f t="shared" si="5"/>
        <v>B</v>
      </c>
      <c r="M43" s="19">
        <f t="shared" si="6"/>
        <v>82.5</v>
      </c>
      <c r="N43" s="19" t="str">
        <f t="shared" si="7"/>
        <v>B</v>
      </c>
      <c r="O43" s="35">
        <v>1</v>
      </c>
      <c r="P43" s="19" t="str">
        <f t="shared" si="8"/>
        <v>Memiliki ketrampilan dalam mewujudkan keputusan bersama sesuai dengan nilai-nilai pancasila dalam kerangka praktik penyelenggaraan pemerintahan negara.</v>
      </c>
      <c r="Q43" s="19" t="str">
        <f t="shared" si="9"/>
        <v>B</v>
      </c>
      <c r="R43" s="19" t="str">
        <f t="shared" si="10"/>
        <v/>
      </c>
      <c r="S43" s="18"/>
      <c r="T43" s="1">
        <v>78</v>
      </c>
      <c r="U43" s="1">
        <v>78</v>
      </c>
      <c r="V43" s="39">
        <v>80</v>
      </c>
      <c r="W43" s="39">
        <v>80</v>
      </c>
      <c r="X43" s="1">
        <v>82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85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1655</v>
      </c>
      <c r="C44" s="19" t="s">
        <v>185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1</v>
      </c>
      <c r="J44" s="19" t="str">
        <f t="shared" si="3"/>
        <v>Memiliki kemampuan memahami nilai-nilai pancasila dan konsep otonomi daerah serta perlu peningkatan pemahaman sistem pembagian kekuasaan negara republik Indonesia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Memiliki ketrampilan dalam mewujudkan keputusan bersama sesuai dengan nilai-nilai pancasila dalam kerangka praktik penyelenggaraan pemerintahan negara.</v>
      </c>
      <c r="Q44" s="19" t="str">
        <f t="shared" si="9"/>
        <v>B</v>
      </c>
      <c r="R44" s="19" t="str">
        <f t="shared" si="10"/>
        <v/>
      </c>
      <c r="S44" s="18"/>
      <c r="T44" s="1">
        <v>75</v>
      </c>
      <c r="U44" s="1">
        <v>78</v>
      </c>
      <c r="V44" s="39">
        <v>85</v>
      </c>
      <c r="W44" s="39">
        <v>85</v>
      </c>
      <c r="X44" s="1">
        <v>87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80</v>
      </c>
      <c r="AH44" s="1">
        <v>90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1671</v>
      </c>
      <c r="C45" s="19" t="s">
        <v>186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1</v>
      </c>
      <c r="J45" s="19" t="str">
        <f t="shared" si="3"/>
        <v>Memiliki kemampuan memahami nilai-nilai pancasila dan konsep otonomi daerah serta perlu peningkatan pemahaman sistem pembagian kekuasaan negara republik Indonesia</v>
      </c>
      <c r="K45" s="19">
        <f t="shared" si="4"/>
        <v>87.5</v>
      </c>
      <c r="L45" s="19" t="str">
        <f t="shared" si="5"/>
        <v>A</v>
      </c>
      <c r="M45" s="19">
        <f t="shared" si="6"/>
        <v>87.5</v>
      </c>
      <c r="N45" s="19" t="str">
        <f t="shared" si="7"/>
        <v>A</v>
      </c>
      <c r="O45" s="35">
        <v>1</v>
      </c>
      <c r="P45" s="19" t="str">
        <f t="shared" si="8"/>
        <v>Memiliki ketrampilan dalam mewujudkan keputusan bersama sesuai dengan nilai-nilai pancasila dalam kerangka praktik penyelenggaraan pemerintahan negara.</v>
      </c>
      <c r="Q45" s="19" t="str">
        <f t="shared" si="9"/>
        <v>B</v>
      </c>
      <c r="R45" s="19" t="str">
        <f t="shared" si="10"/>
        <v/>
      </c>
      <c r="S45" s="18"/>
      <c r="T45" s="1">
        <v>85</v>
      </c>
      <c r="U45" s="1">
        <v>80</v>
      </c>
      <c r="V45" s="39">
        <v>85</v>
      </c>
      <c r="W45" s="39">
        <v>85</v>
      </c>
      <c r="X45" s="1">
        <v>87</v>
      </c>
      <c r="Y45" s="1"/>
      <c r="Z45" s="1"/>
      <c r="AA45" s="1"/>
      <c r="AB45" s="1"/>
      <c r="AC45" s="1"/>
      <c r="AD45" s="1"/>
      <c r="AE45" s="18"/>
      <c r="AF45" s="1">
        <v>90</v>
      </c>
      <c r="AG45" s="1">
        <v>85</v>
      </c>
      <c r="AH45" s="1">
        <v>90</v>
      </c>
      <c r="AI45" s="1"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1687</v>
      </c>
      <c r="C46" s="19" t="s">
        <v>187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1</v>
      </c>
      <c r="J46" s="19" t="str">
        <f t="shared" si="3"/>
        <v>Memiliki kemampuan memahami nilai-nilai pancasila dan konsep otonomi daerah serta perlu peningkatan pemahaman sistem pembagian kekuasaan negara republik Indonesia</v>
      </c>
      <c r="K46" s="19">
        <f t="shared" si="4"/>
        <v>87.5</v>
      </c>
      <c r="L46" s="19" t="str">
        <f t="shared" si="5"/>
        <v>A</v>
      </c>
      <c r="M46" s="19">
        <f t="shared" si="6"/>
        <v>87.5</v>
      </c>
      <c r="N46" s="19" t="str">
        <f t="shared" si="7"/>
        <v>A</v>
      </c>
      <c r="O46" s="35">
        <v>1</v>
      </c>
      <c r="P46" s="19" t="str">
        <f t="shared" si="8"/>
        <v>Memiliki ketrampilan dalam mewujudkan keputusan bersama sesuai dengan nilai-nilai pancasila dalam kerangka praktik penyelenggaraan pemerintahan negara.</v>
      </c>
      <c r="Q46" s="19" t="str">
        <f t="shared" si="9"/>
        <v>B</v>
      </c>
      <c r="R46" s="19" t="str">
        <f t="shared" si="10"/>
        <v/>
      </c>
      <c r="S46" s="18"/>
      <c r="T46" s="1">
        <v>93</v>
      </c>
      <c r="U46" s="1">
        <v>80</v>
      </c>
      <c r="V46" s="39">
        <v>80</v>
      </c>
      <c r="W46" s="39">
        <v>80</v>
      </c>
      <c r="X46" s="1">
        <v>82</v>
      </c>
      <c r="Y46" s="1"/>
      <c r="Z46" s="1"/>
      <c r="AA46" s="1"/>
      <c r="AB46" s="1"/>
      <c r="AC46" s="1"/>
      <c r="AD46" s="1"/>
      <c r="AE46" s="18"/>
      <c r="AF46" s="1">
        <v>90</v>
      </c>
      <c r="AG46" s="1">
        <v>85</v>
      </c>
      <c r="AH46" s="1">
        <v>90</v>
      </c>
      <c r="AI46" s="1">
        <v>85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1703</v>
      </c>
      <c r="C47" s="19" t="s">
        <v>188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1</v>
      </c>
      <c r="J47" s="19" t="str">
        <f t="shared" si="3"/>
        <v>Memiliki kemampuan memahami nilai-nilai pancasila dan konsep otonomi daerah serta perlu peningkatan pemahaman sistem pembagian kekuasaan negara republik Indonesia</v>
      </c>
      <c r="K47" s="19">
        <f t="shared" si="4"/>
        <v>82.5</v>
      </c>
      <c r="L47" s="19" t="str">
        <f t="shared" si="5"/>
        <v>B</v>
      </c>
      <c r="M47" s="19">
        <f t="shared" si="6"/>
        <v>82.5</v>
      </c>
      <c r="N47" s="19" t="str">
        <f t="shared" si="7"/>
        <v>B</v>
      </c>
      <c r="O47" s="35">
        <v>1</v>
      </c>
      <c r="P47" s="19" t="str">
        <f t="shared" si="8"/>
        <v>Memiliki ketrampilan dalam mewujudkan keputusan bersama sesuai dengan nilai-nilai pancasila dalam kerangka praktik penyelenggaraan pemerintahan negara.</v>
      </c>
      <c r="Q47" s="19" t="str">
        <f t="shared" si="9"/>
        <v>B</v>
      </c>
      <c r="R47" s="19" t="str">
        <f t="shared" si="10"/>
        <v/>
      </c>
      <c r="S47" s="18"/>
      <c r="T47" s="1">
        <v>83</v>
      </c>
      <c r="U47" s="1">
        <v>80</v>
      </c>
      <c r="V47" s="39">
        <v>77.5</v>
      </c>
      <c r="W47" s="39">
        <v>77.5</v>
      </c>
      <c r="X47" s="1">
        <v>80</v>
      </c>
      <c r="Y47" s="1"/>
      <c r="Z47" s="1"/>
      <c r="AA47" s="1"/>
      <c r="AB47" s="1"/>
      <c r="AC47" s="1"/>
      <c r="AD47" s="1"/>
      <c r="AE47" s="18"/>
      <c r="AF47" s="1">
        <v>85</v>
      </c>
      <c r="AG47" s="1">
        <v>80</v>
      </c>
      <c r="AH47" s="1">
        <v>85</v>
      </c>
      <c r="AI47" s="1">
        <v>80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1719</v>
      </c>
      <c r="C48" s="19" t="s">
        <v>189</v>
      </c>
      <c r="D48" s="18"/>
      <c r="E48" s="19">
        <f t="shared" si="0"/>
        <v>83</v>
      </c>
      <c r="F48" s="19" t="str">
        <f t="shared" si="1"/>
        <v>B</v>
      </c>
      <c r="G48" s="19">
        <f>IF((COUNTA(T12:AC12)&gt;0),(ROUND((AVERAGE(T48:AD48)),0)),"")</f>
        <v>83</v>
      </c>
      <c r="H48" s="19" t="str">
        <f t="shared" si="2"/>
        <v>B</v>
      </c>
      <c r="I48" s="35">
        <v>1</v>
      </c>
      <c r="J48" s="19" t="str">
        <f t="shared" si="3"/>
        <v>Memiliki kemampuan memahami nilai-nilai pancasila dan konsep otonomi daerah serta perlu peningkatan pemahaman sistem pembagian kekuasaan negara republik Indonesia</v>
      </c>
      <c r="K48" s="19">
        <f t="shared" si="4"/>
        <v>85</v>
      </c>
      <c r="L48" s="19" t="str">
        <f t="shared" si="5"/>
        <v>A</v>
      </c>
      <c r="M48" s="19">
        <f t="shared" si="6"/>
        <v>85</v>
      </c>
      <c r="N48" s="19" t="str">
        <f t="shared" si="7"/>
        <v>A</v>
      </c>
      <c r="O48" s="35">
        <v>1</v>
      </c>
      <c r="P48" s="19" t="str">
        <f t="shared" si="8"/>
        <v>Memiliki ketrampilan dalam mewujudkan keputusan bersama sesuai dengan nilai-nilai pancasila dalam kerangka praktik penyelenggaraan pemerintahan negara.</v>
      </c>
      <c r="Q48" s="19" t="str">
        <f t="shared" si="9"/>
        <v>B</v>
      </c>
      <c r="R48" s="19" t="str">
        <f t="shared" si="10"/>
        <v/>
      </c>
      <c r="S48" s="18"/>
      <c r="T48" s="1">
        <v>93</v>
      </c>
      <c r="U48" s="1">
        <v>85</v>
      </c>
      <c r="V48" s="39">
        <v>79</v>
      </c>
      <c r="W48" s="39">
        <v>79</v>
      </c>
      <c r="X48" s="1">
        <v>81</v>
      </c>
      <c r="Y48" s="1"/>
      <c r="Z48" s="1"/>
      <c r="AA48" s="1"/>
      <c r="AB48" s="1"/>
      <c r="AC48" s="1"/>
      <c r="AD48" s="1"/>
      <c r="AE48" s="18"/>
      <c r="AF48" s="1">
        <v>90</v>
      </c>
      <c r="AG48" s="1">
        <v>80</v>
      </c>
      <c r="AH48" s="1">
        <v>90</v>
      </c>
      <c r="AI48" s="1">
        <v>80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7" t="s">
        <v>101</v>
      </c>
      <c r="H52" s="77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7" t="s">
        <v>104</v>
      </c>
      <c r="H53" s="77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7" t="s">
        <v>106</v>
      </c>
      <c r="H54" s="77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7" t="s">
        <v>107</v>
      </c>
      <c r="H55" s="77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rintOptions horizontalCentered="1" verticalCentered="1"/>
  <pageMargins left="1.299212598425197" right="0.19685039370078741" top="0.39370078740157483" bottom="0.19685039370078741" header="0.31496062992125984" footer="0.31496062992125984"/>
  <pageSetup paperSize="5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O11" sqref="O11:O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6.7109375" customWidth="1"/>
    <col min="9" max="9" width="11.7109375" customWidth="1"/>
    <col min="10" max="10" width="15" customWidth="1"/>
    <col min="11" max="14" width="6.7109375" customWidth="1"/>
    <col min="15" max="15" width="11.7109375" customWidth="1"/>
    <col min="16" max="16" width="14.5703125" customWidth="1"/>
    <col min="17" max="18" width="7.7109375" customWidth="1"/>
    <col min="19" max="19" width="3.7109375" customWidth="1"/>
    <col min="20" max="23" width="5.7109375" customWidth="1"/>
    <col min="24" max="30" width="7.140625" hidden="1" customWidth="1"/>
    <col min="31" max="31" width="4.42578125" customWidth="1"/>
    <col min="32" max="34" width="6.7109375" customWidth="1"/>
    <col min="35" max="35" width="6.5703125" customWidth="1"/>
    <col min="36" max="36" width="0.28515625" hidden="1" customWidth="1"/>
    <col min="37" max="40" width="8.7109375" hidden="1" customWidth="1"/>
    <col min="41" max="41" width="7.140625" hidden="1" customWidth="1"/>
    <col min="42" max="42" width="3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9" t="s">
        <v>14</v>
      </c>
      <c r="B8" s="50" t="s">
        <v>15</v>
      </c>
      <c r="C8" s="49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4" t="s">
        <v>19</v>
      </c>
      <c r="R8" s="74"/>
      <c r="S8" s="18"/>
      <c r="T8" s="73" t="s">
        <v>20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33"/>
      <c r="AF8" s="53" t="s">
        <v>21</v>
      </c>
      <c r="AG8" s="53"/>
      <c r="AH8" s="53"/>
      <c r="AI8" s="53"/>
      <c r="AJ8" s="53"/>
      <c r="AK8" s="53"/>
      <c r="AL8" s="53"/>
      <c r="AM8" s="53"/>
      <c r="AN8" s="53"/>
      <c r="AO8" s="53"/>
      <c r="AP8" s="33"/>
      <c r="AQ8" s="70" t="s">
        <v>19</v>
      </c>
      <c r="AR8" s="70"/>
      <c r="AS8" s="70"/>
      <c r="AT8" s="70"/>
      <c r="AU8" s="70"/>
      <c r="AV8" s="70"/>
      <c r="AW8" s="70"/>
      <c r="AX8" s="70"/>
      <c r="AY8" s="70"/>
      <c r="AZ8" s="70"/>
      <c r="BA8" s="7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9"/>
      <c r="B9" s="50"/>
      <c r="C9" s="49"/>
      <c r="D9" s="18"/>
      <c r="E9" s="73" t="s">
        <v>22</v>
      </c>
      <c r="F9" s="73"/>
      <c r="G9" s="62" t="s">
        <v>23</v>
      </c>
      <c r="H9" s="63"/>
      <c r="I9" s="63"/>
      <c r="J9" s="64"/>
      <c r="K9" s="53" t="s">
        <v>22</v>
      </c>
      <c r="L9" s="53"/>
      <c r="M9" s="65" t="s">
        <v>23</v>
      </c>
      <c r="N9" s="66"/>
      <c r="O9" s="66"/>
      <c r="P9" s="67"/>
      <c r="Q9" s="54" t="s">
        <v>22</v>
      </c>
      <c r="R9" s="54" t="s">
        <v>23</v>
      </c>
      <c r="S9" s="18"/>
      <c r="T9" s="75" t="s">
        <v>24</v>
      </c>
      <c r="U9" s="75" t="s">
        <v>25</v>
      </c>
      <c r="V9" s="75" t="s">
        <v>26</v>
      </c>
      <c r="W9" s="75" t="s">
        <v>27</v>
      </c>
      <c r="X9" s="75" t="s">
        <v>28</v>
      </c>
      <c r="Y9" s="75" t="s">
        <v>29</v>
      </c>
      <c r="Z9" s="75" t="s">
        <v>30</v>
      </c>
      <c r="AA9" s="75" t="s">
        <v>31</v>
      </c>
      <c r="AB9" s="75" t="s">
        <v>32</v>
      </c>
      <c r="AC9" s="75" t="s">
        <v>33</v>
      </c>
      <c r="AD9" s="72" t="s">
        <v>34</v>
      </c>
      <c r="AE9" s="33"/>
      <c r="AF9" s="45" t="s">
        <v>35</v>
      </c>
      <c r="AG9" s="45" t="s">
        <v>36</v>
      </c>
      <c r="AH9" s="45" t="s">
        <v>37</v>
      </c>
      <c r="AI9" s="45" t="s">
        <v>38</v>
      </c>
      <c r="AJ9" s="45" t="s">
        <v>39</v>
      </c>
      <c r="AK9" s="45" t="s">
        <v>40</v>
      </c>
      <c r="AL9" s="45" t="s">
        <v>41</v>
      </c>
      <c r="AM9" s="45" t="s">
        <v>42</v>
      </c>
      <c r="AN9" s="45" t="s">
        <v>43</v>
      </c>
      <c r="AO9" s="45" t="s">
        <v>44</v>
      </c>
      <c r="AP9" s="33"/>
      <c r="AQ9" s="69" t="s">
        <v>45</v>
      </c>
      <c r="AR9" s="69"/>
      <c r="AS9" s="69" t="s">
        <v>46</v>
      </c>
      <c r="AT9" s="69"/>
      <c r="AU9" s="69" t="s">
        <v>47</v>
      </c>
      <c r="AV9" s="69"/>
      <c r="AW9" s="69"/>
      <c r="AX9" s="69" t="s">
        <v>48</v>
      </c>
      <c r="AY9" s="69"/>
      <c r="AZ9" s="69"/>
      <c r="BA9" s="7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9"/>
      <c r="B10" s="50"/>
      <c r="C10" s="49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5"/>
      <c r="R10" s="55"/>
      <c r="S10" s="18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2"/>
      <c r="AE10" s="33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1767</v>
      </c>
      <c r="C11" s="19" t="s">
        <v>191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nilai-nilai pancasila dan konsep otonomi daerah serta perlu peningkatan pemahaman sistem pembagian kekuasaan negara republik Indonesia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mewujudkan keputusan bersama sesuai dengan nilai-nilai pancasila dalam kerangka praktik penyelenggaraan pemerintahan negara.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85</v>
      </c>
      <c r="V11" s="39">
        <v>87.5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85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54</v>
      </c>
      <c r="FD11" s="48"/>
      <c r="FE11" s="48"/>
      <c r="FG11" s="47" t="s">
        <v>55</v>
      </c>
      <c r="FH11" s="47"/>
      <c r="FI11" s="47"/>
    </row>
    <row r="12" spans="1:167">
      <c r="A12" s="19">
        <v>2</v>
      </c>
      <c r="B12" s="19">
        <v>1783</v>
      </c>
      <c r="C12" s="19" t="s">
        <v>192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1</v>
      </c>
      <c r="J12" s="19" t="str">
        <f t="shared" si="3"/>
        <v>Memiliki kemampuan memahami nilai-nilai pancasila dan konsep otonomi daerah serta perlu peningkatan pemahaman sistem pembagian kekuasaan negara republik Indonesia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1</v>
      </c>
      <c r="P12" s="19" t="str">
        <f t="shared" si="8"/>
        <v>Memiliki ketrampilan dalam mewujudkan keputusan bersama sesuai dengan nilai-nilai pancasila dalam kerangka praktik penyelenggaraan pemerintahan negara.</v>
      </c>
      <c r="Q12" s="19" t="str">
        <f t="shared" si="9"/>
        <v>B</v>
      </c>
      <c r="R12" s="19" t="str">
        <f t="shared" si="10"/>
        <v/>
      </c>
      <c r="S12" s="18"/>
      <c r="T12" s="1">
        <v>78</v>
      </c>
      <c r="U12" s="1">
        <v>80</v>
      </c>
      <c r="V12" s="39">
        <v>82.5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1798</v>
      </c>
      <c r="C13" s="19" t="s">
        <v>193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1</v>
      </c>
      <c r="J13" s="19" t="str">
        <f t="shared" si="3"/>
        <v>Memiliki kemampuan memahami nilai-nilai pancasila dan konsep otonomi daerah serta perlu peningkatan pemahaman sistem pembagian kekuasaan negara republik Indonesia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1</v>
      </c>
      <c r="P13" s="19" t="str">
        <f t="shared" si="8"/>
        <v>Memiliki ketrampilan dalam mewujudkan keputusan bersama sesuai dengan nilai-nilai pancasila dalam kerangka praktik penyelenggaraan pemerintahan negara.</v>
      </c>
      <c r="Q13" s="19" t="str">
        <f t="shared" si="9"/>
        <v>B</v>
      </c>
      <c r="R13" s="19" t="str">
        <f t="shared" si="10"/>
        <v/>
      </c>
      <c r="S13" s="18"/>
      <c r="T13" s="1">
        <v>75</v>
      </c>
      <c r="U13" s="1">
        <v>80</v>
      </c>
      <c r="V13" s="39">
        <v>79</v>
      </c>
      <c r="W13" s="1">
        <v>81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3">
        <v>1</v>
      </c>
      <c r="FH13" s="44" t="s">
        <v>342</v>
      </c>
      <c r="FI13" s="44" t="s">
        <v>341</v>
      </c>
      <c r="FJ13" s="42">
        <v>241</v>
      </c>
      <c r="FK13" s="42">
        <v>251</v>
      </c>
    </row>
    <row r="14" spans="1:167">
      <c r="A14" s="19">
        <v>4</v>
      </c>
      <c r="B14" s="19">
        <v>1814</v>
      </c>
      <c r="C14" s="19" t="s">
        <v>194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memahami nilai-nilai pancasila dan konsep otonomi daerah serta perlu peningkatan pemahaman sistem pembagian kekuasaan negara republik Indonesia</v>
      </c>
      <c r="K14" s="19">
        <f t="shared" si="4"/>
        <v>87.5</v>
      </c>
      <c r="L14" s="19" t="str">
        <f t="shared" si="5"/>
        <v>A</v>
      </c>
      <c r="M14" s="19">
        <f t="shared" si="6"/>
        <v>87.5</v>
      </c>
      <c r="N14" s="19" t="str">
        <f t="shared" si="7"/>
        <v>A</v>
      </c>
      <c r="O14" s="35">
        <v>1</v>
      </c>
      <c r="P14" s="19" t="str">
        <f t="shared" si="8"/>
        <v>Memiliki ketrampilan dalam mewujudkan keputusan bersama sesuai dengan nilai-nilai pancasila dalam kerangka praktik penyelenggaraan pemerintahan negara.</v>
      </c>
      <c r="Q14" s="19" t="str">
        <f t="shared" si="9"/>
        <v>B</v>
      </c>
      <c r="R14" s="19" t="str">
        <f t="shared" si="10"/>
        <v/>
      </c>
      <c r="S14" s="18"/>
      <c r="T14" s="1">
        <v>88</v>
      </c>
      <c r="U14" s="1">
        <v>80</v>
      </c>
      <c r="V14" s="39">
        <v>87.5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>
        <v>90</v>
      </c>
      <c r="AI14" s="1">
        <v>85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3"/>
      <c r="FH14" s="44"/>
      <c r="FI14" s="44"/>
      <c r="FJ14" s="42"/>
      <c r="FK14" s="42"/>
    </row>
    <row r="15" spans="1:167">
      <c r="A15" s="19">
        <v>5</v>
      </c>
      <c r="B15" s="19">
        <v>1830</v>
      </c>
      <c r="C15" s="19" t="s">
        <v>195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1</v>
      </c>
      <c r="J15" s="19" t="str">
        <f t="shared" si="3"/>
        <v>Memiliki kemampuan memahami nilai-nilai pancasila dan konsep otonomi daerah serta perlu peningkatan pemahaman sistem pembagian kekuasaan negara republik Indonesia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1</v>
      </c>
      <c r="P15" s="19" t="str">
        <f t="shared" si="8"/>
        <v>Memiliki ketrampilan dalam mewujudkan keputusan bersama sesuai dengan nilai-nilai pancasila dalam kerangka praktik penyelenggaraan pemerintahan negara.</v>
      </c>
      <c r="Q15" s="19" t="str">
        <f t="shared" si="9"/>
        <v>B</v>
      </c>
      <c r="R15" s="19" t="str">
        <f t="shared" si="10"/>
        <v/>
      </c>
      <c r="S15" s="18"/>
      <c r="T15" s="1">
        <v>83</v>
      </c>
      <c r="U15" s="1">
        <v>85</v>
      </c>
      <c r="V15" s="39">
        <v>82.5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80</v>
      </c>
      <c r="AI15" s="1">
        <v>85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3">
        <v>2</v>
      </c>
      <c r="FH15" s="44"/>
      <c r="FI15" s="44"/>
      <c r="FJ15" s="42">
        <v>242</v>
      </c>
      <c r="FK15" s="42">
        <v>252</v>
      </c>
    </row>
    <row r="16" spans="1:167">
      <c r="A16" s="19">
        <v>6</v>
      </c>
      <c r="B16" s="19">
        <v>1846</v>
      </c>
      <c r="C16" s="19" t="s">
        <v>196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memahami nilai-nilai pancasila dan konsep otonomi daerah serta perlu peningkatan pemahaman sistem pembagian kekuasaan negara republik Indonesia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1</v>
      </c>
      <c r="P16" s="19" t="str">
        <f t="shared" si="8"/>
        <v>Memiliki ketrampilan dalam mewujudkan keputusan bersama sesuai dengan nilai-nilai pancasila dalam kerangka praktik penyelenggaraan pemerintahan negara.</v>
      </c>
      <c r="Q16" s="19" t="str">
        <f t="shared" si="9"/>
        <v>B</v>
      </c>
      <c r="R16" s="19" t="str">
        <f t="shared" si="10"/>
        <v/>
      </c>
      <c r="S16" s="18"/>
      <c r="T16" s="1">
        <v>81</v>
      </c>
      <c r="U16" s="1">
        <v>80</v>
      </c>
      <c r="V16" s="39">
        <v>87.5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85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3"/>
      <c r="FH16" s="44"/>
      <c r="FI16" s="44"/>
      <c r="FJ16" s="42"/>
      <c r="FK16" s="42"/>
    </row>
    <row r="17" spans="1:167">
      <c r="A17" s="19">
        <v>7</v>
      </c>
      <c r="B17" s="19">
        <v>1862</v>
      </c>
      <c r="C17" s="19" t="s">
        <v>197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1</v>
      </c>
      <c r="J17" s="19" t="str">
        <f t="shared" si="3"/>
        <v>Memiliki kemampuan memahami nilai-nilai pancasila dan konsep otonomi daerah serta perlu peningkatan pemahaman sistem pembagian kekuasaan negara republik Indonesia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1</v>
      </c>
      <c r="P17" s="19" t="str">
        <f t="shared" si="8"/>
        <v>Memiliki ketrampilan dalam mewujudkan keputusan bersama sesuai dengan nilai-nilai pancasila dalam kerangka praktik penyelenggaraan pemerintahan negara.</v>
      </c>
      <c r="Q17" s="19" t="str">
        <f t="shared" si="9"/>
        <v>B</v>
      </c>
      <c r="R17" s="19" t="str">
        <f t="shared" si="10"/>
        <v/>
      </c>
      <c r="S17" s="18"/>
      <c r="T17" s="1">
        <v>76</v>
      </c>
      <c r="U17" s="1">
        <v>80</v>
      </c>
      <c r="V17" s="39">
        <v>82.5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243</v>
      </c>
      <c r="FK17" s="42">
        <v>253</v>
      </c>
    </row>
    <row r="18" spans="1:167">
      <c r="A18" s="19">
        <v>8</v>
      </c>
      <c r="B18" s="19">
        <v>1878</v>
      </c>
      <c r="C18" s="19" t="s">
        <v>198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1</v>
      </c>
      <c r="J18" s="19" t="str">
        <f t="shared" si="3"/>
        <v>Memiliki kemampuan memahami nilai-nilai pancasila dan konsep otonomi daerah serta perlu peningkatan pemahaman sistem pembagian kekuasaan negara republik Indonesia</v>
      </c>
      <c r="K18" s="19">
        <f t="shared" si="4"/>
        <v>82.5</v>
      </c>
      <c r="L18" s="19" t="str">
        <f t="shared" si="5"/>
        <v>B</v>
      </c>
      <c r="M18" s="19">
        <f t="shared" si="6"/>
        <v>82.5</v>
      </c>
      <c r="N18" s="19" t="str">
        <f t="shared" si="7"/>
        <v>B</v>
      </c>
      <c r="O18" s="35">
        <v>1</v>
      </c>
      <c r="P18" s="19" t="str">
        <f t="shared" si="8"/>
        <v>Memiliki ketrampilan dalam mewujudkan keputusan bersama sesuai dengan nilai-nilai pancasila dalam kerangka praktik penyelenggaraan pemerintahan negara.</v>
      </c>
      <c r="Q18" s="19" t="str">
        <f t="shared" si="9"/>
        <v>B</v>
      </c>
      <c r="R18" s="19" t="str">
        <f t="shared" si="10"/>
        <v/>
      </c>
      <c r="S18" s="18"/>
      <c r="T18" s="1">
        <v>78</v>
      </c>
      <c r="U18" s="1">
        <v>80</v>
      </c>
      <c r="V18" s="39">
        <v>79</v>
      </c>
      <c r="W18" s="1">
        <v>81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85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>
      <c r="A19" s="19">
        <v>9</v>
      </c>
      <c r="B19" s="19">
        <v>1894</v>
      </c>
      <c r="C19" s="19" t="s">
        <v>199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>Memiliki kemampuan memahami nilai-nilai pancasila dan konsep otonomi daerah serta perlu peningkatan pemahaman sistem pembagian kekuasaan negara republik Indonesia</v>
      </c>
      <c r="K19" s="19">
        <f t="shared" si="4"/>
        <v>87.5</v>
      </c>
      <c r="L19" s="19" t="str">
        <f t="shared" si="5"/>
        <v>A</v>
      </c>
      <c r="M19" s="19">
        <f t="shared" si="6"/>
        <v>87.5</v>
      </c>
      <c r="N19" s="19" t="str">
        <f t="shared" si="7"/>
        <v>A</v>
      </c>
      <c r="O19" s="35">
        <v>1</v>
      </c>
      <c r="P19" s="19" t="str">
        <f t="shared" si="8"/>
        <v>Memiliki ketrampilan dalam mewujudkan keputusan bersama sesuai dengan nilai-nilai pancasila dalam kerangka praktik penyelenggaraan pemerintahan negara.</v>
      </c>
      <c r="Q19" s="19" t="str">
        <f t="shared" si="9"/>
        <v>B</v>
      </c>
      <c r="R19" s="19" t="str">
        <f t="shared" si="10"/>
        <v/>
      </c>
      <c r="S19" s="18"/>
      <c r="T19" s="1">
        <v>83</v>
      </c>
      <c r="U19" s="1">
        <v>85</v>
      </c>
      <c r="V19" s="39">
        <v>87.5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85</v>
      </c>
      <c r="AH19" s="1">
        <v>90</v>
      </c>
      <c r="AI19" s="1">
        <v>85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244</v>
      </c>
      <c r="FK19" s="42">
        <v>254</v>
      </c>
    </row>
    <row r="20" spans="1:167">
      <c r="A20" s="19">
        <v>10</v>
      </c>
      <c r="B20" s="19">
        <v>1910</v>
      </c>
      <c r="C20" s="19" t="s">
        <v>200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1</v>
      </c>
      <c r="J20" s="19" t="str">
        <f t="shared" si="3"/>
        <v>Memiliki kemampuan memahami nilai-nilai pancasila dan konsep otonomi daerah serta perlu peningkatan pemahaman sistem pembagian kekuasaan negara republik Indonesia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1</v>
      </c>
      <c r="P20" s="19" t="str">
        <f t="shared" si="8"/>
        <v>Memiliki ketrampilan dalam mewujudkan keputusan bersama sesuai dengan nilai-nilai pancasila dalam kerangka praktik penyelenggaraan pemerintahan negara.</v>
      </c>
      <c r="Q20" s="19" t="str">
        <f t="shared" si="9"/>
        <v>B</v>
      </c>
      <c r="R20" s="19" t="str">
        <f t="shared" si="10"/>
        <v/>
      </c>
      <c r="S20" s="18"/>
      <c r="T20" s="1">
        <v>75</v>
      </c>
      <c r="U20" s="1">
        <v>80</v>
      </c>
      <c r="V20" s="39">
        <v>77.5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>
      <c r="A21" s="19">
        <v>11</v>
      </c>
      <c r="B21" s="19">
        <v>1925</v>
      </c>
      <c r="C21" s="19" t="s">
        <v>201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1</v>
      </c>
      <c r="J21" s="19" t="str">
        <f t="shared" si="3"/>
        <v>Memiliki kemampuan memahami nilai-nilai pancasila dan konsep otonomi daerah serta perlu peningkatan pemahaman sistem pembagian kekuasaan negara republik Indonesia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1</v>
      </c>
      <c r="P21" s="19" t="str">
        <f t="shared" si="8"/>
        <v>Memiliki ketrampilan dalam mewujudkan keputusan bersama sesuai dengan nilai-nilai pancasila dalam kerangka praktik penyelenggaraan pemerintahan negara.</v>
      </c>
      <c r="Q21" s="19" t="str">
        <f t="shared" si="9"/>
        <v>B</v>
      </c>
      <c r="R21" s="19" t="str">
        <f t="shared" si="10"/>
        <v/>
      </c>
      <c r="S21" s="18"/>
      <c r="T21" s="1">
        <v>76</v>
      </c>
      <c r="U21" s="1">
        <v>80</v>
      </c>
      <c r="V21" s="39">
        <v>82.5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245</v>
      </c>
      <c r="FK21" s="42">
        <v>255</v>
      </c>
    </row>
    <row r="22" spans="1:167">
      <c r="A22" s="19">
        <v>12</v>
      </c>
      <c r="B22" s="19">
        <v>1941</v>
      </c>
      <c r="C22" s="19" t="s">
        <v>202</v>
      </c>
      <c r="D22" s="18"/>
      <c r="E22" s="19">
        <f t="shared" si="0"/>
        <v>86</v>
      </c>
      <c r="F22" s="19" t="str">
        <f t="shared" si="1"/>
        <v>A</v>
      </c>
      <c r="G22" s="19">
        <f>IF((COUNTA(T12:AC12)&gt;0),(ROUND((AVERAGE(T22:AD22)),0)),"")</f>
        <v>86</v>
      </c>
      <c r="H22" s="19" t="str">
        <f t="shared" si="2"/>
        <v>A</v>
      </c>
      <c r="I22" s="35">
        <v>1</v>
      </c>
      <c r="J22" s="19" t="str">
        <f t="shared" si="3"/>
        <v>Memiliki kemampuan memahami nilai-nilai pancasila dan konsep otonomi daerah serta perlu peningkatan pemahaman sistem pembagian kekuasaan negara republik Indonesia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Memiliki ketrampilan dalam mewujudkan keputusan bersama sesuai dengan nilai-nilai pancasila dalam kerangka praktik penyelenggaraan pemerintahan negara.</v>
      </c>
      <c r="Q22" s="19" t="str">
        <f t="shared" si="9"/>
        <v>B</v>
      </c>
      <c r="R22" s="19" t="str">
        <f t="shared" si="10"/>
        <v/>
      </c>
      <c r="S22" s="18"/>
      <c r="T22" s="1">
        <v>80</v>
      </c>
      <c r="U22" s="1">
        <v>85</v>
      </c>
      <c r="V22" s="39">
        <v>87.5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80</v>
      </c>
      <c r="AH22" s="1">
        <v>90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1957</v>
      </c>
      <c r="C23" s="19" t="s">
        <v>203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1</v>
      </c>
      <c r="J23" s="19" t="str">
        <f t="shared" si="3"/>
        <v>Memiliki kemampuan memahami nilai-nilai pancasila dan konsep otonomi daerah serta perlu peningkatan pemahaman sistem pembagian kekuasaan negara republik Indonesia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Memiliki ketrampilan dalam mewujudkan keputusan bersama sesuai dengan nilai-nilai pancasila dalam kerangka praktik penyelenggaraan pemerintahan negara.</v>
      </c>
      <c r="Q23" s="19" t="str">
        <f t="shared" si="9"/>
        <v>B</v>
      </c>
      <c r="R23" s="19" t="str">
        <f t="shared" si="10"/>
        <v/>
      </c>
      <c r="S23" s="18"/>
      <c r="T23" s="1">
        <v>80</v>
      </c>
      <c r="U23" s="1">
        <v>80</v>
      </c>
      <c r="V23" s="39">
        <v>75</v>
      </c>
      <c r="W23" s="1">
        <v>77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80</v>
      </c>
      <c r="AH23" s="1">
        <v>90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246</v>
      </c>
      <c r="FK23" s="42">
        <v>256</v>
      </c>
    </row>
    <row r="24" spans="1:167">
      <c r="A24" s="19">
        <v>14</v>
      </c>
      <c r="B24" s="19">
        <v>1972</v>
      </c>
      <c r="C24" s="19" t="s">
        <v>204</v>
      </c>
      <c r="D24" s="18"/>
      <c r="E24" s="19">
        <f t="shared" si="0"/>
        <v>73</v>
      </c>
      <c r="F24" s="19" t="str">
        <f t="shared" si="1"/>
        <v>C</v>
      </c>
      <c r="G24" s="19">
        <f>IF((COUNTA(T12:AC12)&gt;0),(ROUND((AVERAGE(T24:AD24)),0)),"")</f>
        <v>73</v>
      </c>
      <c r="H24" s="19" t="str">
        <f t="shared" si="2"/>
        <v>C</v>
      </c>
      <c r="I24" s="35">
        <v>1</v>
      </c>
      <c r="J24" s="19" t="str">
        <f t="shared" si="3"/>
        <v>Memiliki kemampuan memahami nilai-nilai pancasila dan konsep otonomi daerah serta perlu peningkatan pemahaman sistem pembagian kekuasaan negara republik Indonesia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1</v>
      </c>
      <c r="P24" s="19" t="str">
        <f t="shared" si="8"/>
        <v>Memiliki ketrampilan dalam mewujudkan keputusan bersama sesuai dengan nilai-nilai pancasila dalam kerangka praktik penyelenggaraan pemerintahan negara.</v>
      </c>
      <c r="Q24" s="19" t="str">
        <f t="shared" si="9"/>
        <v>B</v>
      </c>
      <c r="R24" s="19" t="str">
        <f t="shared" si="10"/>
        <v/>
      </c>
      <c r="S24" s="18"/>
      <c r="T24" s="1">
        <v>75</v>
      </c>
      <c r="U24" s="1">
        <v>75</v>
      </c>
      <c r="V24" s="39">
        <v>70</v>
      </c>
      <c r="W24" s="1">
        <v>72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1988</v>
      </c>
      <c r="C25" s="19" t="s">
        <v>205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1</v>
      </c>
      <c r="J25" s="19" t="str">
        <f t="shared" si="3"/>
        <v>Memiliki kemampuan memahami nilai-nilai pancasila dan konsep otonomi daerah serta perlu peningkatan pemahaman sistem pembagian kekuasaan negara republik Indonesia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Memiliki ketrampilan dalam mewujudkan keputusan bersama sesuai dengan nilai-nilai pancasila dalam kerangka praktik penyelenggaraan pemerintahan negara.</v>
      </c>
      <c r="Q25" s="19" t="str">
        <f t="shared" si="9"/>
        <v>B</v>
      </c>
      <c r="R25" s="19" t="str">
        <f t="shared" si="10"/>
        <v/>
      </c>
      <c r="S25" s="18"/>
      <c r="T25" s="1">
        <v>80</v>
      </c>
      <c r="U25" s="1">
        <v>80</v>
      </c>
      <c r="V25" s="39">
        <v>87.5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85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78</v>
      </c>
      <c r="FD25" s="68"/>
      <c r="FE25" s="68"/>
      <c r="FG25" s="43">
        <v>7</v>
      </c>
      <c r="FH25" s="44"/>
      <c r="FI25" s="44"/>
      <c r="FJ25" s="42">
        <v>247</v>
      </c>
      <c r="FK25" s="42">
        <v>257</v>
      </c>
    </row>
    <row r="26" spans="1:167">
      <c r="A26" s="19">
        <v>16</v>
      </c>
      <c r="B26" s="19">
        <v>2004</v>
      </c>
      <c r="C26" s="19" t="s">
        <v>206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1</v>
      </c>
      <c r="J26" s="19" t="str">
        <f t="shared" si="3"/>
        <v>Memiliki kemampuan memahami nilai-nilai pancasila dan konsep otonomi daerah serta perlu peningkatan pemahaman sistem pembagian kekuasaan negara republik Indonesia</v>
      </c>
      <c r="K26" s="19">
        <f t="shared" si="4"/>
        <v>82.5</v>
      </c>
      <c r="L26" s="19" t="str">
        <f t="shared" si="5"/>
        <v>B</v>
      </c>
      <c r="M26" s="19">
        <f t="shared" si="6"/>
        <v>82.5</v>
      </c>
      <c r="N26" s="19" t="str">
        <f t="shared" si="7"/>
        <v>B</v>
      </c>
      <c r="O26" s="35">
        <v>1</v>
      </c>
      <c r="P26" s="19" t="str">
        <f t="shared" si="8"/>
        <v>Memiliki ketrampilan dalam mewujudkan keputusan bersama sesuai dengan nilai-nilai pancasila dalam kerangka praktik penyelenggaraan pemerintahan negara.</v>
      </c>
      <c r="Q26" s="19" t="str">
        <f t="shared" si="9"/>
        <v>B</v>
      </c>
      <c r="R26" s="19" t="str">
        <f t="shared" si="10"/>
        <v/>
      </c>
      <c r="S26" s="18"/>
      <c r="T26" s="1">
        <v>83</v>
      </c>
      <c r="U26" s="1">
        <v>80</v>
      </c>
      <c r="V26" s="39">
        <v>79</v>
      </c>
      <c r="W26" s="1">
        <v>81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85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2020</v>
      </c>
      <c r="C27" s="19" t="s">
        <v>207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1</v>
      </c>
      <c r="J27" s="19" t="str">
        <f t="shared" si="3"/>
        <v>Memiliki kemampuan memahami nilai-nilai pancasila dan konsep otonomi daerah serta perlu peningkatan pemahaman sistem pembagian kekuasaan negara republik Indonesia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1</v>
      </c>
      <c r="P27" s="19" t="str">
        <f t="shared" si="8"/>
        <v>Memiliki ketrampilan dalam mewujudkan keputusan bersama sesuai dengan nilai-nilai pancasila dalam kerangka praktik penyelenggaraan pemerintahan negara.</v>
      </c>
      <c r="Q27" s="19" t="str">
        <f t="shared" si="9"/>
        <v>B</v>
      </c>
      <c r="R27" s="19" t="str">
        <f t="shared" si="10"/>
        <v/>
      </c>
      <c r="S27" s="18"/>
      <c r="T27" s="1">
        <v>75</v>
      </c>
      <c r="U27" s="1">
        <v>80</v>
      </c>
      <c r="V27" s="39">
        <v>87.5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3">
        <v>8</v>
      </c>
      <c r="FH27" s="44"/>
      <c r="FI27" s="44"/>
      <c r="FJ27" s="42">
        <v>248</v>
      </c>
      <c r="FK27" s="42">
        <v>258</v>
      </c>
    </row>
    <row r="28" spans="1:167">
      <c r="A28" s="19">
        <v>18</v>
      </c>
      <c r="B28" s="19">
        <v>2036</v>
      </c>
      <c r="C28" s="19" t="s">
        <v>208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1</v>
      </c>
      <c r="J28" s="19" t="str">
        <f t="shared" si="3"/>
        <v>Memiliki kemampuan memahami nilai-nilai pancasila dan konsep otonomi daerah serta perlu peningkatan pemahaman sistem pembagian kekuasaan negara republik Indonesia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dalam mewujudkan keputusan bersama sesuai dengan nilai-nilai pancasila dalam kerangka praktik penyelenggaraan pemerintahan negara.</v>
      </c>
      <c r="Q28" s="19" t="str">
        <f t="shared" si="9"/>
        <v>B</v>
      </c>
      <c r="R28" s="19" t="str">
        <f t="shared" si="10"/>
        <v/>
      </c>
      <c r="S28" s="18"/>
      <c r="T28" s="1">
        <v>80</v>
      </c>
      <c r="U28" s="1">
        <v>85</v>
      </c>
      <c r="V28" s="39">
        <v>82.5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2052</v>
      </c>
      <c r="C29" s="19" t="s">
        <v>209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1</v>
      </c>
      <c r="J29" s="19" t="str">
        <f t="shared" si="3"/>
        <v>Memiliki kemampuan memahami nilai-nilai pancasila dan konsep otonomi daerah serta perlu peningkatan pemahaman sistem pembagian kekuasaan negara republik Indonesia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1</v>
      </c>
      <c r="P29" s="19" t="str">
        <f t="shared" si="8"/>
        <v>Memiliki ketrampilan dalam mewujudkan keputusan bersama sesuai dengan nilai-nilai pancasila dalam kerangka praktik penyelenggaraan pemerintahan negara.</v>
      </c>
      <c r="Q29" s="19" t="str">
        <f t="shared" si="9"/>
        <v>B</v>
      </c>
      <c r="R29" s="19" t="str">
        <f t="shared" si="10"/>
        <v/>
      </c>
      <c r="S29" s="18"/>
      <c r="T29" s="1">
        <v>78</v>
      </c>
      <c r="U29" s="1">
        <v>80</v>
      </c>
      <c r="V29" s="39">
        <v>79</v>
      </c>
      <c r="W29" s="1">
        <v>81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3">
        <v>9</v>
      </c>
      <c r="FH29" s="44"/>
      <c r="FI29" s="44"/>
      <c r="FJ29" s="42">
        <v>249</v>
      </c>
      <c r="FK29" s="42">
        <v>259</v>
      </c>
    </row>
    <row r="30" spans="1:167">
      <c r="A30" s="19">
        <v>20</v>
      </c>
      <c r="B30" s="19">
        <v>2068</v>
      </c>
      <c r="C30" s="19" t="s">
        <v>210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1</v>
      </c>
      <c r="J30" s="19" t="str">
        <f t="shared" si="3"/>
        <v>Memiliki kemampuan memahami nilai-nilai pancasila dan konsep otonomi daerah serta perlu peningkatan pemahaman sistem pembagian kekuasaan negara republik Indonesia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1</v>
      </c>
      <c r="P30" s="19" t="str">
        <f t="shared" si="8"/>
        <v>Memiliki ketrampilan dalam mewujudkan keputusan bersama sesuai dengan nilai-nilai pancasila dalam kerangka praktik penyelenggaraan pemerintahan negara.</v>
      </c>
      <c r="Q30" s="19" t="str">
        <f t="shared" si="9"/>
        <v>B</v>
      </c>
      <c r="R30" s="19" t="str">
        <f t="shared" si="10"/>
        <v/>
      </c>
      <c r="S30" s="18"/>
      <c r="T30" s="1">
        <v>75</v>
      </c>
      <c r="U30" s="1">
        <v>80</v>
      </c>
      <c r="V30" s="39">
        <v>87.5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2084</v>
      </c>
      <c r="C31" s="19" t="s">
        <v>211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1</v>
      </c>
      <c r="J31" s="19" t="str">
        <f t="shared" si="3"/>
        <v>Memiliki kemampuan memahami nilai-nilai pancasila dan konsep otonomi daerah serta perlu peningkatan pemahaman sistem pembagian kekuasaan negara republik Indonesia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1</v>
      </c>
      <c r="P31" s="19" t="str">
        <f t="shared" si="8"/>
        <v>Memiliki ketrampilan dalam mewujudkan keputusan bersama sesuai dengan nilai-nilai pancasila dalam kerangka praktik penyelenggaraan pemerintahan negara.</v>
      </c>
      <c r="Q31" s="19" t="str">
        <f t="shared" si="9"/>
        <v>B</v>
      </c>
      <c r="R31" s="19" t="str">
        <f t="shared" si="10"/>
        <v/>
      </c>
      <c r="S31" s="18"/>
      <c r="T31" s="1">
        <v>80</v>
      </c>
      <c r="U31" s="1">
        <v>80</v>
      </c>
      <c r="V31" s="39">
        <v>82.5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250</v>
      </c>
      <c r="FK31" s="42">
        <v>260</v>
      </c>
    </row>
    <row r="32" spans="1:167">
      <c r="A32" s="19">
        <v>22</v>
      </c>
      <c r="B32" s="19">
        <v>2100</v>
      </c>
      <c r="C32" s="19" t="s">
        <v>212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1</v>
      </c>
      <c r="J32" s="19" t="str">
        <f t="shared" si="3"/>
        <v>Memiliki kemampuan memahami nilai-nilai pancasila dan konsep otonomi daerah serta perlu peningkatan pemahaman sistem pembagian kekuasaan negara republik Indonesia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1</v>
      </c>
      <c r="P32" s="19" t="str">
        <f t="shared" si="8"/>
        <v>Memiliki ketrampilan dalam mewujudkan keputusan bersama sesuai dengan nilai-nilai pancasila dalam kerangka praktik penyelenggaraan pemerintahan negara.</v>
      </c>
      <c r="Q32" s="19" t="str">
        <f t="shared" si="9"/>
        <v>B</v>
      </c>
      <c r="R32" s="19" t="str">
        <f t="shared" si="10"/>
        <v/>
      </c>
      <c r="S32" s="18"/>
      <c r="T32" s="1">
        <v>78</v>
      </c>
      <c r="U32" s="1">
        <v>78</v>
      </c>
      <c r="V32" s="39">
        <v>82.5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2116</v>
      </c>
      <c r="C33" s="19" t="s">
        <v>213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1</v>
      </c>
      <c r="J33" s="19" t="str">
        <f t="shared" si="3"/>
        <v>Memiliki kemampuan memahami nilai-nilai pancasila dan konsep otonomi daerah serta perlu peningkatan pemahaman sistem pembagian kekuasaan negara republik Indonesia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1</v>
      </c>
      <c r="P33" s="19" t="str">
        <f t="shared" si="8"/>
        <v>Memiliki ketrampilan dalam mewujudkan keputusan bersama sesuai dengan nilai-nilai pancasila dalam kerangka praktik penyelenggaraan pemerintahan negara.</v>
      </c>
      <c r="Q33" s="19" t="str">
        <f t="shared" si="9"/>
        <v>B</v>
      </c>
      <c r="R33" s="19" t="str">
        <f t="shared" si="10"/>
        <v/>
      </c>
      <c r="S33" s="18"/>
      <c r="T33" s="1">
        <v>75</v>
      </c>
      <c r="U33" s="1">
        <v>78</v>
      </c>
      <c r="V33" s="39">
        <v>79</v>
      </c>
      <c r="W33" s="1">
        <v>81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2132</v>
      </c>
      <c r="C34" s="19" t="s">
        <v>214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1</v>
      </c>
      <c r="J34" s="19" t="str">
        <f t="shared" si="3"/>
        <v>Memiliki kemampuan memahami nilai-nilai pancasila dan konsep otonomi daerah serta perlu peningkatan pemahaman sistem pembagian kekuasaan negara republik Indonesia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Memiliki ketrampilan dalam mewujudkan keputusan bersama sesuai dengan nilai-nilai pancasila dalam kerangka praktik penyelenggaraan pemerintahan negara.</v>
      </c>
      <c r="Q34" s="19" t="str">
        <f t="shared" si="9"/>
        <v>B</v>
      </c>
      <c r="R34" s="19" t="str">
        <f t="shared" si="10"/>
        <v/>
      </c>
      <c r="S34" s="18"/>
      <c r="T34" s="1">
        <v>76</v>
      </c>
      <c r="U34" s="1">
        <v>80</v>
      </c>
      <c r="V34" s="39">
        <v>87.5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2148</v>
      </c>
      <c r="C35" s="19" t="s">
        <v>215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1</v>
      </c>
      <c r="J35" s="19" t="str">
        <f t="shared" si="3"/>
        <v>Memiliki kemampuan memahami nilai-nilai pancasila dan konsep otonomi daerah serta perlu peningkatan pemahaman sistem pembagian kekuasaan negara republik Indonesia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1</v>
      </c>
      <c r="P35" s="19" t="str">
        <f t="shared" si="8"/>
        <v>Memiliki ketrampilan dalam mewujudkan keputusan bersama sesuai dengan nilai-nilai pancasila dalam kerangka praktik penyelenggaraan pemerintahan negara.</v>
      </c>
      <c r="Q35" s="19" t="str">
        <f t="shared" si="9"/>
        <v>B</v>
      </c>
      <c r="R35" s="19" t="str">
        <f t="shared" si="10"/>
        <v/>
      </c>
      <c r="S35" s="18"/>
      <c r="T35" s="1">
        <v>83</v>
      </c>
      <c r="U35" s="1">
        <v>85</v>
      </c>
      <c r="V35" s="39">
        <v>87.5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2164</v>
      </c>
      <c r="C36" s="19" t="s">
        <v>216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1</v>
      </c>
      <c r="J36" s="19" t="str">
        <f t="shared" si="3"/>
        <v>Memiliki kemampuan memahami nilai-nilai pancasila dan konsep otonomi daerah serta perlu peningkatan pemahaman sistem pembagian kekuasaan negara republik Indonesia</v>
      </c>
      <c r="K36" s="19">
        <f t="shared" si="4"/>
        <v>82.5</v>
      </c>
      <c r="L36" s="19" t="str">
        <f t="shared" si="5"/>
        <v>B</v>
      </c>
      <c r="M36" s="19">
        <f t="shared" si="6"/>
        <v>82.5</v>
      </c>
      <c r="N36" s="19" t="str">
        <f t="shared" si="7"/>
        <v>B</v>
      </c>
      <c r="O36" s="35">
        <v>1</v>
      </c>
      <c r="P36" s="19" t="str">
        <f t="shared" si="8"/>
        <v>Memiliki ketrampilan dalam mewujudkan keputusan bersama sesuai dengan nilai-nilai pancasila dalam kerangka praktik penyelenggaraan pemerintahan negara.</v>
      </c>
      <c r="Q36" s="19" t="str">
        <f t="shared" si="9"/>
        <v>B</v>
      </c>
      <c r="R36" s="19" t="str">
        <f t="shared" si="10"/>
        <v/>
      </c>
      <c r="S36" s="18"/>
      <c r="T36" s="1">
        <v>80</v>
      </c>
      <c r="U36" s="1">
        <v>85</v>
      </c>
      <c r="V36" s="39">
        <v>87.5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85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2180</v>
      </c>
      <c r="C37" s="19" t="s">
        <v>217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1</v>
      </c>
      <c r="J37" s="19" t="str">
        <f t="shared" si="3"/>
        <v>Memiliki kemampuan memahami nilai-nilai pancasila dan konsep otonomi daerah serta perlu peningkatan pemahaman sistem pembagian kekuasaan negara republik Indonesia</v>
      </c>
      <c r="K37" s="19">
        <f t="shared" si="4"/>
        <v>87.5</v>
      </c>
      <c r="L37" s="19" t="str">
        <f t="shared" si="5"/>
        <v>A</v>
      </c>
      <c r="M37" s="19">
        <f t="shared" si="6"/>
        <v>87.5</v>
      </c>
      <c r="N37" s="19" t="str">
        <f t="shared" si="7"/>
        <v>A</v>
      </c>
      <c r="O37" s="35">
        <v>1</v>
      </c>
      <c r="P37" s="19" t="str">
        <f t="shared" si="8"/>
        <v>Memiliki ketrampilan dalam mewujudkan keputusan bersama sesuai dengan nilai-nilai pancasila dalam kerangka praktik penyelenggaraan pemerintahan negara.</v>
      </c>
      <c r="Q37" s="19" t="str">
        <f t="shared" si="9"/>
        <v>B</v>
      </c>
      <c r="R37" s="19" t="str">
        <f t="shared" si="10"/>
        <v/>
      </c>
      <c r="S37" s="18"/>
      <c r="T37" s="1">
        <v>83</v>
      </c>
      <c r="U37" s="1">
        <v>85</v>
      </c>
      <c r="V37" s="39">
        <v>79</v>
      </c>
      <c r="W37" s="1">
        <v>81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85</v>
      </c>
      <c r="AH37" s="1">
        <v>90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2196</v>
      </c>
      <c r="C38" s="19" t="s">
        <v>218</v>
      </c>
      <c r="D38" s="18"/>
      <c r="E38" s="19">
        <f t="shared" si="0"/>
        <v>75</v>
      </c>
      <c r="F38" s="19" t="str">
        <f t="shared" si="1"/>
        <v>C</v>
      </c>
      <c r="G38" s="19">
        <f>IF((COUNTA(T12:AC12)&gt;0),(ROUND((AVERAGE(T38:AD38)),0)),"")</f>
        <v>75</v>
      </c>
      <c r="H38" s="19" t="str">
        <f t="shared" si="2"/>
        <v>C</v>
      </c>
      <c r="I38" s="35">
        <v>1</v>
      </c>
      <c r="J38" s="19" t="str">
        <f t="shared" si="3"/>
        <v>Memiliki kemampuan memahami nilai-nilai pancasila dan konsep otonomi daerah serta perlu peningkatan pemahaman sistem pembagian kekuasaan negara republik Indonesia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1</v>
      </c>
      <c r="P38" s="19" t="str">
        <f t="shared" si="8"/>
        <v>Memiliki ketrampilan dalam mewujudkan keputusan bersama sesuai dengan nilai-nilai pancasila dalam kerangka praktik penyelenggaraan pemerintahan negara.</v>
      </c>
      <c r="Q38" s="19" t="str">
        <f t="shared" si="9"/>
        <v>B</v>
      </c>
      <c r="R38" s="19" t="str">
        <f t="shared" si="10"/>
        <v/>
      </c>
      <c r="S38" s="18"/>
      <c r="T38" s="1">
        <v>78</v>
      </c>
      <c r="U38" s="1">
        <v>80</v>
      </c>
      <c r="V38" s="39">
        <v>70</v>
      </c>
      <c r="W38" s="1">
        <v>72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2211</v>
      </c>
      <c r="C39" s="19" t="s">
        <v>219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1</v>
      </c>
      <c r="J39" s="19" t="str">
        <f t="shared" si="3"/>
        <v>Memiliki kemampuan memahami nilai-nilai pancasila dan konsep otonomi daerah serta perlu peningkatan pemahaman sistem pembagian kekuasaan negara republik Indonesia</v>
      </c>
      <c r="K39" s="19">
        <f t="shared" si="4"/>
        <v>82.5</v>
      </c>
      <c r="L39" s="19" t="str">
        <f t="shared" si="5"/>
        <v>B</v>
      </c>
      <c r="M39" s="19">
        <f t="shared" si="6"/>
        <v>82.5</v>
      </c>
      <c r="N39" s="19" t="str">
        <f t="shared" si="7"/>
        <v>B</v>
      </c>
      <c r="O39" s="35">
        <v>1</v>
      </c>
      <c r="P39" s="19" t="str">
        <f t="shared" si="8"/>
        <v>Memiliki ketrampilan dalam mewujudkan keputusan bersama sesuai dengan nilai-nilai pancasila dalam kerangka praktik penyelenggaraan pemerintahan negara.</v>
      </c>
      <c r="Q39" s="19" t="str">
        <f t="shared" si="9"/>
        <v>B</v>
      </c>
      <c r="R39" s="19" t="str">
        <f t="shared" si="10"/>
        <v/>
      </c>
      <c r="S39" s="18"/>
      <c r="T39" s="1">
        <v>75</v>
      </c>
      <c r="U39" s="1">
        <v>78</v>
      </c>
      <c r="V39" s="39">
        <v>77.5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85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2227</v>
      </c>
      <c r="C40" s="19" t="s">
        <v>220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1</v>
      </c>
      <c r="J40" s="19" t="str">
        <f t="shared" si="3"/>
        <v>Memiliki kemampuan memahami nilai-nilai pancasila dan konsep otonomi daerah serta perlu peningkatan pemahaman sistem pembagian kekuasaan negara republik Indonesia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Memiliki ketrampilan dalam mewujudkan keputusan bersama sesuai dengan nilai-nilai pancasila dalam kerangka praktik penyelenggaraan pemerintahan negara.</v>
      </c>
      <c r="Q40" s="19" t="str">
        <f t="shared" si="9"/>
        <v>B</v>
      </c>
      <c r="R40" s="19" t="str">
        <f t="shared" si="10"/>
        <v/>
      </c>
      <c r="S40" s="18"/>
      <c r="T40" s="1">
        <v>78</v>
      </c>
      <c r="U40" s="1">
        <v>80</v>
      </c>
      <c r="V40" s="39">
        <v>82.5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2242</v>
      </c>
      <c r="C41" s="19" t="s">
        <v>221</v>
      </c>
      <c r="D41" s="18"/>
      <c r="E41" s="19">
        <f t="shared" si="0"/>
        <v>89</v>
      </c>
      <c r="F41" s="19" t="str">
        <f t="shared" si="1"/>
        <v>A</v>
      </c>
      <c r="G41" s="19">
        <f>IF((COUNTA(T12:AC12)&gt;0),(ROUND((AVERAGE(T41:AD41)),0)),"")</f>
        <v>89</v>
      </c>
      <c r="H41" s="19" t="str">
        <f t="shared" si="2"/>
        <v>A</v>
      </c>
      <c r="I41" s="35">
        <v>1</v>
      </c>
      <c r="J41" s="19" t="str">
        <f t="shared" si="3"/>
        <v>Memiliki kemampuan memahami nilai-nilai pancasila dan konsep otonomi daerah serta perlu peningkatan pemahaman sistem pembagian kekuasaan negara republik Indonesia</v>
      </c>
      <c r="K41" s="19">
        <f t="shared" si="4"/>
        <v>87.5</v>
      </c>
      <c r="L41" s="19" t="str">
        <f t="shared" si="5"/>
        <v>A</v>
      </c>
      <c r="M41" s="19">
        <f t="shared" si="6"/>
        <v>87.5</v>
      </c>
      <c r="N41" s="19" t="str">
        <f t="shared" si="7"/>
        <v>A</v>
      </c>
      <c r="O41" s="35">
        <v>1</v>
      </c>
      <c r="P41" s="19" t="str">
        <f t="shared" si="8"/>
        <v>Memiliki ketrampilan dalam mewujudkan keputusan bersama sesuai dengan nilai-nilai pancasila dalam kerangka praktik penyelenggaraan pemerintahan negara.</v>
      </c>
      <c r="Q41" s="19" t="str">
        <f t="shared" si="9"/>
        <v>B</v>
      </c>
      <c r="R41" s="19" t="str">
        <f t="shared" si="10"/>
        <v/>
      </c>
      <c r="S41" s="18"/>
      <c r="T41" s="1">
        <v>88</v>
      </c>
      <c r="U41" s="1">
        <v>90</v>
      </c>
      <c r="V41" s="39">
        <v>87.5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85</v>
      </c>
      <c r="AH41" s="1">
        <v>90</v>
      </c>
      <c r="AI41" s="1">
        <v>85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2258</v>
      </c>
      <c r="C42" s="19" t="s">
        <v>222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1</v>
      </c>
      <c r="J42" s="19" t="str">
        <f t="shared" si="3"/>
        <v>Memiliki kemampuan memahami nilai-nilai pancasila dan konsep otonomi daerah serta perlu peningkatan pemahaman sistem pembagian kekuasaan negara republik Indonesia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Memiliki ketrampilan dalam mewujudkan keputusan bersama sesuai dengan nilai-nilai pancasila dalam kerangka praktik penyelenggaraan pemerintahan negara.</v>
      </c>
      <c r="Q42" s="19" t="str">
        <f t="shared" si="9"/>
        <v>B</v>
      </c>
      <c r="R42" s="19" t="str">
        <f t="shared" si="10"/>
        <v/>
      </c>
      <c r="S42" s="18"/>
      <c r="T42" s="1">
        <v>78</v>
      </c>
      <c r="U42" s="1">
        <v>80</v>
      </c>
      <c r="V42" s="39">
        <v>77.5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2273</v>
      </c>
      <c r="C43" s="19" t="s">
        <v>223</v>
      </c>
      <c r="D43" s="18"/>
      <c r="E43" s="19">
        <f t="shared" si="0"/>
        <v>74</v>
      </c>
      <c r="F43" s="19" t="str">
        <f t="shared" si="1"/>
        <v>C</v>
      </c>
      <c r="G43" s="19">
        <f>IF((COUNTA(T12:AC12)&gt;0),(ROUND((AVERAGE(T43:AD43)),0)),"")</f>
        <v>74</v>
      </c>
      <c r="H43" s="19" t="str">
        <f t="shared" si="2"/>
        <v>C</v>
      </c>
      <c r="I43" s="35">
        <v>1</v>
      </c>
      <c r="J43" s="19" t="str">
        <f t="shared" si="3"/>
        <v>Memiliki kemampuan memahami nilai-nilai pancasila dan konsep otonomi daerah serta perlu peningkatan pemahaman sistem pembagian kekuasaan negara republik Indonesia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1</v>
      </c>
      <c r="P43" s="19" t="str">
        <f t="shared" si="8"/>
        <v>Memiliki ketrampilan dalam mewujudkan keputusan bersama sesuai dengan nilai-nilai pancasila dalam kerangka praktik penyelenggaraan pemerintahan negara.</v>
      </c>
      <c r="Q43" s="19" t="str">
        <f t="shared" si="9"/>
        <v>B</v>
      </c>
      <c r="R43" s="19" t="str">
        <f t="shared" si="10"/>
        <v/>
      </c>
      <c r="S43" s="18"/>
      <c r="T43" s="1">
        <v>75</v>
      </c>
      <c r="U43" s="1">
        <v>78</v>
      </c>
      <c r="V43" s="39">
        <v>70</v>
      </c>
      <c r="W43" s="1">
        <v>72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2288</v>
      </c>
      <c r="C44" s="19" t="s">
        <v>224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1</v>
      </c>
      <c r="J44" s="19" t="str">
        <f t="shared" si="3"/>
        <v>Memiliki kemampuan memahami nilai-nilai pancasila dan konsep otonomi daerah serta perlu peningkatan pemahaman sistem pembagian kekuasaan negara republik Indonesia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1</v>
      </c>
      <c r="P44" s="19" t="str">
        <f t="shared" si="8"/>
        <v>Memiliki ketrampilan dalam mewujudkan keputusan bersama sesuai dengan nilai-nilai pancasila dalam kerangka praktik penyelenggaraan pemerintahan negara.</v>
      </c>
      <c r="Q44" s="19" t="str">
        <f t="shared" si="9"/>
        <v>B</v>
      </c>
      <c r="R44" s="19" t="str">
        <f t="shared" si="10"/>
        <v/>
      </c>
      <c r="S44" s="18"/>
      <c r="T44" s="1">
        <v>80</v>
      </c>
      <c r="U44" s="1">
        <v>80</v>
      </c>
      <c r="V44" s="39">
        <v>87.5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2304</v>
      </c>
      <c r="C45" s="19" t="s">
        <v>225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1</v>
      </c>
      <c r="J45" s="19" t="str">
        <f t="shared" si="3"/>
        <v>Memiliki kemampuan memahami nilai-nilai pancasila dan konsep otonomi daerah serta perlu peningkatan pemahaman sistem pembagian kekuasaan negara republik Indonesia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1</v>
      </c>
      <c r="P45" s="19" t="str">
        <f t="shared" si="8"/>
        <v>Memiliki ketrampilan dalam mewujudkan keputusan bersama sesuai dengan nilai-nilai pancasila dalam kerangka praktik penyelenggaraan pemerintahan negara.</v>
      </c>
      <c r="Q45" s="19" t="str">
        <f t="shared" si="9"/>
        <v>B</v>
      </c>
      <c r="R45" s="19" t="str">
        <f t="shared" si="10"/>
        <v/>
      </c>
      <c r="S45" s="18"/>
      <c r="T45" s="1">
        <v>75</v>
      </c>
      <c r="U45" s="1">
        <v>78</v>
      </c>
      <c r="V45" s="39">
        <v>82.5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2320</v>
      </c>
      <c r="C46" s="19" t="s">
        <v>226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1</v>
      </c>
      <c r="J46" s="19" t="str">
        <f t="shared" si="3"/>
        <v>Memiliki kemampuan memahami nilai-nilai pancasila dan konsep otonomi daerah serta perlu peningkatan pemahaman sistem pembagian kekuasaan negara republik Indonesia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1</v>
      </c>
      <c r="P46" s="19" t="str">
        <f t="shared" si="8"/>
        <v>Memiliki ketrampilan dalam mewujudkan keputusan bersama sesuai dengan nilai-nilai pancasila dalam kerangka praktik penyelenggaraan pemerintahan negara.</v>
      </c>
      <c r="Q46" s="19" t="str">
        <f t="shared" si="9"/>
        <v>B</v>
      </c>
      <c r="R46" s="19" t="str">
        <f t="shared" si="10"/>
        <v/>
      </c>
      <c r="S46" s="18"/>
      <c r="T46" s="1">
        <v>78</v>
      </c>
      <c r="U46" s="1">
        <v>80</v>
      </c>
      <c r="V46" s="39">
        <v>79</v>
      </c>
      <c r="W46" s="1">
        <v>81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2335</v>
      </c>
      <c r="C47" s="19" t="s">
        <v>227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1</v>
      </c>
      <c r="J47" s="19" t="str">
        <f t="shared" si="3"/>
        <v>Memiliki kemampuan memahami nilai-nilai pancasila dan konsep otonomi daerah serta perlu peningkatan pemahaman sistem pembagian kekuasaan negara republik Indonesia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1</v>
      </c>
      <c r="P47" s="19" t="str">
        <f t="shared" si="8"/>
        <v>Memiliki ketrampilan dalam mewujudkan keputusan bersama sesuai dengan nilai-nilai pancasila dalam kerangka praktik penyelenggaraan pemerintahan negara.</v>
      </c>
      <c r="Q47" s="19" t="str">
        <f t="shared" si="9"/>
        <v>B</v>
      </c>
      <c r="R47" s="19" t="str">
        <f t="shared" si="10"/>
        <v/>
      </c>
      <c r="S47" s="18"/>
      <c r="T47" s="1">
        <v>75</v>
      </c>
      <c r="U47" s="1">
        <v>80</v>
      </c>
      <c r="V47" s="39">
        <v>77.5</v>
      </c>
      <c r="W47" s="1">
        <v>80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>
        <v>80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7" t="s">
        <v>101</v>
      </c>
      <c r="H52" s="77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7" t="s">
        <v>104</v>
      </c>
      <c r="H53" s="77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7" t="s">
        <v>106</v>
      </c>
      <c r="H54" s="77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7" t="s">
        <v>107</v>
      </c>
      <c r="H55" s="77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rintOptions horizontalCentered="1" verticalCentered="1"/>
  <pageMargins left="1.299212598425197" right="0.19685039370078741" top="0.39370078740157483" bottom="0.19685039370078741" header="0.31496062992125984" footer="0.31496062992125984"/>
  <pageSetup paperSize="5"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O11" sqref="O11: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5.7109375" customWidth="1"/>
    <col min="9" max="9" width="11.7109375" customWidth="1"/>
    <col min="10" max="10" width="15.42578125" customWidth="1"/>
    <col min="11" max="14" width="5.7109375" customWidth="1"/>
    <col min="15" max="15" width="11.7109375" customWidth="1"/>
    <col min="16" max="16" width="15.140625" customWidth="1"/>
    <col min="17" max="18" width="7.7109375" customWidth="1"/>
    <col min="19" max="19" width="3" customWidth="1"/>
    <col min="20" max="23" width="5.7109375" customWidth="1"/>
    <col min="24" max="30" width="7.140625" hidden="1" customWidth="1"/>
    <col min="31" max="31" width="7.140625" customWidth="1"/>
    <col min="32" max="34" width="6.7109375" customWidth="1"/>
    <col min="35" max="35" width="6.57031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228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5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9" t="s">
        <v>14</v>
      </c>
      <c r="B8" s="50" t="s">
        <v>15</v>
      </c>
      <c r="C8" s="49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4" t="s">
        <v>19</v>
      </c>
      <c r="R8" s="74"/>
      <c r="S8" s="18"/>
      <c r="T8" s="73" t="s">
        <v>20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33"/>
      <c r="AF8" s="53" t="s">
        <v>21</v>
      </c>
      <c r="AG8" s="53"/>
      <c r="AH8" s="53"/>
      <c r="AI8" s="53"/>
      <c r="AJ8" s="53"/>
      <c r="AK8" s="53"/>
      <c r="AL8" s="53"/>
      <c r="AM8" s="53"/>
      <c r="AN8" s="53"/>
      <c r="AO8" s="53"/>
      <c r="AP8" s="33"/>
      <c r="AQ8" s="70" t="s">
        <v>19</v>
      </c>
      <c r="AR8" s="70"/>
      <c r="AS8" s="70"/>
      <c r="AT8" s="70"/>
      <c r="AU8" s="70"/>
      <c r="AV8" s="70"/>
      <c r="AW8" s="70"/>
      <c r="AX8" s="70"/>
      <c r="AY8" s="70"/>
      <c r="AZ8" s="70"/>
      <c r="BA8" s="7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9"/>
      <c r="B9" s="50"/>
      <c r="C9" s="49"/>
      <c r="D9" s="18"/>
      <c r="E9" s="73" t="s">
        <v>22</v>
      </c>
      <c r="F9" s="73"/>
      <c r="G9" s="62" t="s">
        <v>23</v>
      </c>
      <c r="H9" s="63"/>
      <c r="I9" s="63"/>
      <c r="J9" s="64"/>
      <c r="K9" s="53" t="s">
        <v>22</v>
      </c>
      <c r="L9" s="53"/>
      <c r="M9" s="65" t="s">
        <v>23</v>
      </c>
      <c r="N9" s="66"/>
      <c r="O9" s="66"/>
      <c r="P9" s="67"/>
      <c r="Q9" s="54" t="s">
        <v>22</v>
      </c>
      <c r="R9" s="54" t="s">
        <v>23</v>
      </c>
      <c r="S9" s="18"/>
      <c r="T9" s="75" t="s">
        <v>24</v>
      </c>
      <c r="U9" s="75" t="s">
        <v>25</v>
      </c>
      <c r="V9" s="75" t="s">
        <v>26</v>
      </c>
      <c r="W9" s="75" t="s">
        <v>27</v>
      </c>
      <c r="X9" s="75" t="s">
        <v>28</v>
      </c>
      <c r="Y9" s="75" t="s">
        <v>29</v>
      </c>
      <c r="Z9" s="75" t="s">
        <v>30</v>
      </c>
      <c r="AA9" s="75" t="s">
        <v>31</v>
      </c>
      <c r="AB9" s="75" t="s">
        <v>32</v>
      </c>
      <c r="AC9" s="75" t="s">
        <v>33</v>
      </c>
      <c r="AD9" s="72" t="s">
        <v>34</v>
      </c>
      <c r="AE9" s="33"/>
      <c r="AF9" s="45" t="s">
        <v>35</v>
      </c>
      <c r="AG9" s="45" t="s">
        <v>36</v>
      </c>
      <c r="AH9" s="45" t="s">
        <v>37</v>
      </c>
      <c r="AI9" s="45" t="s">
        <v>38</v>
      </c>
      <c r="AJ9" s="45" t="s">
        <v>39</v>
      </c>
      <c r="AK9" s="45" t="s">
        <v>40</v>
      </c>
      <c r="AL9" s="45" t="s">
        <v>41</v>
      </c>
      <c r="AM9" s="45" t="s">
        <v>42</v>
      </c>
      <c r="AN9" s="45" t="s">
        <v>43</v>
      </c>
      <c r="AO9" s="45" t="s">
        <v>44</v>
      </c>
      <c r="AP9" s="33"/>
      <c r="AQ9" s="69" t="s">
        <v>45</v>
      </c>
      <c r="AR9" s="69"/>
      <c r="AS9" s="69" t="s">
        <v>46</v>
      </c>
      <c r="AT9" s="69"/>
      <c r="AU9" s="69" t="s">
        <v>47</v>
      </c>
      <c r="AV9" s="69"/>
      <c r="AW9" s="69"/>
      <c r="AX9" s="69" t="s">
        <v>48</v>
      </c>
      <c r="AY9" s="69"/>
      <c r="AZ9" s="69"/>
      <c r="BA9" s="7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9"/>
      <c r="B10" s="50"/>
      <c r="C10" s="49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5"/>
      <c r="R10" s="55"/>
      <c r="S10" s="18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2"/>
      <c r="AE10" s="33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2351</v>
      </c>
      <c r="C11" s="19" t="s">
        <v>229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nilai-nilai pancasila dan konsep otonomi daerah serta perlu peningkatan pemahaman sistem pembagian kekuasaan negara republik Indonesia</v>
      </c>
      <c r="K11" s="19">
        <f t="shared" ref="K11:K50" si="4">IF((COUNTA(AF11:AN11)&gt;0),AVERAGE(AF11:AN11),"")</f>
        <v>84.375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84.375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mewujudkan keputusan bersama sesuai dengan nilai-nilai pancasila dalam kerangka praktik penyelenggaraan pemerintahan negara.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80</v>
      </c>
      <c r="V11" s="1">
        <v>83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39">
        <v>82.5</v>
      </c>
      <c r="AI11" s="1">
        <v>85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54</v>
      </c>
      <c r="FD11" s="48"/>
      <c r="FE11" s="48"/>
      <c r="FG11" s="47" t="s">
        <v>55</v>
      </c>
      <c r="FH11" s="47"/>
      <c r="FI11" s="47"/>
    </row>
    <row r="12" spans="1:167">
      <c r="A12" s="19">
        <v>2</v>
      </c>
      <c r="B12" s="19">
        <v>2367</v>
      </c>
      <c r="C12" s="19" t="s">
        <v>230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1</v>
      </c>
      <c r="J12" s="19" t="str">
        <f t="shared" si="3"/>
        <v>Memiliki kemampuan memahami nilai-nilai pancasila dan konsep otonomi daerah serta perlu peningkatan pemahaman sistem pembagian kekuasaan negara republik Indonesia</v>
      </c>
      <c r="K12" s="19">
        <f t="shared" si="4"/>
        <v>84.375</v>
      </c>
      <c r="L12" s="19" t="str">
        <f t="shared" si="5"/>
        <v>A</v>
      </c>
      <c r="M12" s="19">
        <f t="shared" si="6"/>
        <v>84.375</v>
      </c>
      <c r="N12" s="19" t="str">
        <f t="shared" si="7"/>
        <v>A</v>
      </c>
      <c r="O12" s="35">
        <v>1</v>
      </c>
      <c r="P12" s="19" t="str">
        <f t="shared" si="8"/>
        <v>Memiliki ketrampilan dalam mewujudkan keputusan bersama sesuai dengan nilai-nilai pancasila dalam kerangka praktik penyelenggaraan pemerintahan negara.</v>
      </c>
      <c r="Q12" s="19" t="str">
        <f t="shared" si="9"/>
        <v>B</v>
      </c>
      <c r="R12" s="19" t="str">
        <f t="shared" si="10"/>
        <v/>
      </c>
      <c r="S12" s="18"/>
      <c r="T12" s="1">
        <v>80</v>
      </c>
      <c r="U12" s="1">
        <v>80</v>
      </c>
      <c r="V12" s="1">
        <v>83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39">
        <v>82.5</v>
      </c>
      <c r="AI12" s="1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2383</v>
      </c>
      <c r="C13" s="19" t="s">
        <v>231</v>
      </c>
      <c r="D13" s="18"/>
      <c r="E13" s="19">
        <f t="shared" si="0"/>
        <v>91</v>
      </c>
      <c r="F13" s="19" t="str">
        <f t="shared" si="1"/>
        <v>A</v>
      </c>
      <c r="G13" s="19">
        <f>IF((COUNTA(T12:AC12)&gt;0),(ROUND((AVERAGE(T13:AD13)),0)),"")</f>
        <v>91</v>
      </c>
      <c r="H13" s="19" t="str">
        <f t="shared" si="2"/>
        <v>A</v>
      </c>
      <c r="I13" s="35">
        <v>1</v>
      </c>
      <c r="J13" s="19" t="str">
        <f t="shared" si="3"/>
        <v>Memiliki kemampuan memahami nilai-nilai pancasila dan konsep otonomi daerah serta perlu peningkatan pemahaman sistem pembagian kekuasaan negara republik Indonesia</v>
      </c>
      <c r="K13" s="19">
        <f t="shared" si="4"/>
        <v>88.125</v>
      </c>
      <c r="L13" s="19" t="str">
        <f t="shared" si="5"/>
        <v>A</v>
      </c>
      <c r="M13" s="19">
        <f t="shared" si="6"/>
        <v>88.125</v>
      </c>
      <c r="N13" s="19" t="str">
        <f t="shared" si="7"/>
        <v>A</v>
      </c>
      <c r="O13" s="35">
        <v>1</v>
      </c>
      <c r="P13" s="19" t="str">
        <f t="shared" si="8"/>
        <v>Memiliki ketrampilan dalam mewujudkan keputusan bersama sesuai dengan nilai-nilai pancasila dalam kerangka praktik penyelenggaraan pemerintahan negara.</v>
      </c>
      <c r="Q13" s="19" t="str">
        <f t="shared" si="9"/>
        <v>B</v>
      </c>
      <c r="R13" s="19" t="str">
        <f t="shared" si="10"/>
        <v/>
      </c>
      <c r="S13" s="18"/>
      <c r="T13" s="1">
        <v>95</v>
      </c>
      <c r="U13" s="1">
        <v>90</v>
      </c>
      <c r="V13" s="1">
        <v>88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85</v>
      </c>
      <c r="AH13" s="39">
        <v>87.5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3">
        <v>1</v>
      </c>
      <c r="FH13" s="44" t="s">
        <v>342</v>
      </c>
      <c r="FI13" s="44" t="s">
        <v>341</v>
      </c>
      <c r="FJ13" s="42">
        <v>261</v>
      </c>
      <c r="FK13" s="42">
        <v>271</v>
      </c>
    </row>
    <row r="14" spans="1:167">
      <c r="A14" s="19">
        <v>4</v>
      </c>
      <c r="B14" s="19">
        <v>2399</v>
      </c>
      <c r="C14" s="19" t="s">
        <v>232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1</v>
      </c>
      <c r="J14" s="19" t="str">
        <f t="shared" si="3"/>
        <v>Memiliki kemampuan memahami nilai-nilai pancasila dan konsep otonomi daerah serta perlu peningkatan pemahaman sistem pembagian kekuasaan negara republik Indonesia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1</v>
      </c>
      <c r="P14" s="19" t="str">
        <f t="shared" si="8"/>
        <v>Memiliki ketrampilan dalam mewujudkan keputusan bersama sesuai dengan nilai-nilai pancasila dalam kerangka praktik penyelenggaraan pemerintahan negara.</v>
      </c>
      <c r="Q14" s="19" t="str">
        <f t="shared" si="9"/>
        <v>B</v>
      </c>
      <c r="R14" s="19" t="str">
        <f t="shared" si="10"/>
        <v/>
      </c>
      <c r="S14" s="18"/>
      <c r="T14" s="1">
        <v>78</v>
      </c>
      <c r="U14" s="1">
        <v>78</v>
      </c>
      <c r="V14" s="1">
        <v>79</v>
      </c>
      <c r="W14" s="1">
        <v>81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39">
        <v>79</v>
      </c>
      <c r="AI14" s="1">
        <v>81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3"/>
      <c r="FH14" s="44"/>
      <c r="FI14" s="44"/>
      <c r="FJ14" s="42"/>
      <c r="FK14" s="42"/>
    </row>
    <row r="15" spans="1:167">
      <c r="A15" s="19">
        <v>5</v>
      </c>
      <c r="B15" s="19">
        <v>2415</v>
      </c>
      <c r="C15" s="19" t="s">
        <v>233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memahami nilai-nilai pancasila dan konsep otonomi daerah serta perlu peningkatan pemahaman sistem pembagian kekuasaan negara republik Indonesia</v>
      </c>
      <c r="K15" s="19">
        <f t="shared" si="4"/>
        <v>84.375</v>
      </c>
      <c r="L15" s="19" t="str">
        <f t="shared" si="5"/>
        <v>A</v>
      </c>
      <c r="M15" s="19">
        <f t="shared" si="6"/>
        <v>84.375</v>
      </c>
      <c r="N15" s="19" t="str">
        <f t="shared" si="7"/>
        <v>A</v>
      </c>
      <c r="O15" s="35">
        <v>1</v>
      </c>
      <c r="P15" s="19" t="str">
        <f t="shared" si="8"/>
        <v>Memiliki ketrampilan dalam mewujudkan keputusan bersama sesuai dengan nilai-nilai pancasila dalam kerangka praktik penyelenggaraan pemerintahan negara.</v>
      </c>
      <c r="Q15" s="19" t="str">
        <f t="shared" si="9"/>
        <v>B</v>
      </c>
      <c r="R15" s="19" t="str">
        <f t="shared" si="10"/>
        <v/>
      </c>
      <c r="S15" s="18"/>
      <c r="T15" s="1">
        <v>93</v>
      </c>
      <c r="U15" s="1">
        <v>80</v>
      </c>
      <c r="V15" s="1">
        <v>83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39">
        <v>82.5</v>
      </c>
      <c r="AI15" s="1">
        <v>85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3">
        <v>2</v>
      </c>
      <c r="FH15" s="44"/>
      <c r="FI15" s="44"/>
      <c r="FJ15" s="42">
        <v>262</v>
      </c>
      <c r="FK15" s="42">
        <v>272</v>
      </c>
    </row>
    <row r="16" spans="1:167">
      <c r="A16" s="19">
        <v>6</v>
      </c>
      <c r="B16" s="19">
        <v>2431</v>
      </c>
      <c r="C16" s="19" t="s">
        <v>234</v>
      </c>
      <c r="D16" s="18"/>
      <c r="E16" s="19">
        <f t="shared" si="0"/>
        <v>91</v>
      </c>
      <c r="F16" s="19" t="str">
        <f t="shared" si="1"/>
        <v>A</v>
      </c>
      <c r="G16" s="19">
        <f>IF((COUNTA(T12:AC12)&gt;0),(ROUND((AVERAGE(T16:AD16)),0)),"")</f>
        <v>91</v>
      </c>
      <c r="H16" s="19" t="str">
        <f t="shared" si="2"/>
        <v>A</v>
      </c>
      <c r="I16" s="35">
        <v>1</v>
      </c>
      <c r="J16" s="19" t="str">
        <f t="shared" si="3"/>
        <v>Memiliki kemampuan memahami nilai-nilai pancasila dan konsep otonomi daerah serta perlu peningkatan pemahaman sistem pembagian kekuasaan negara republik Indonesia</v>
      </c>
      <c r="K16" s="19">
        <f t="shared" si="4"/>
        <v>88.125</v>
      </c>
      <c r="L16" s="19" t="str">
        <f t="shared" si="5"/>
        <v>A</v>
      </c>
      <c r="M16" s="19">
        <f t="shared" si="6"/>
        <v>88.125</v>
      </c>
      <c r="N16" s="19" t="str">
        <f t="shared" si="7"/>
        <v>A</v>
      </c>
      <c r="O16" s="35">
        <v>1</v>
      </c>
      <c r="P16" s="19" t="str">
        <f t="shared" si="8"/>
        <v>Memiliki ketrampilan dalam mewujudkan keputusan bersama sesuai dengan nilai-nilai pancasila dalam kerangka praktik penyelenggaraan pemerintahan negara.</v>
      </c>
      <c r="Q16" s="19" t="str">
        <f t="shared" si="9"/>
        <v>B</v>
      </c>
      <c r="R16" s="19" t="str">
        <f t="shared" si="10"/>
        <v/>
      </c>
      <c r="S16" s="18"/>
      <c r="T16" s="1">
        <v>95</v>
      </c>
      <c r="U16" s="1">
        <v>90</v>
      </c>
      <c r="V16" s="1">
        <v>88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85</v>
      </c>
      <c r="AH16" s="39">
        <v>87.5</v>
      </c>
      <c r="AI16" s="1">
        <v>90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3"/>
      <c r="FH16" s="44"/>
      <c r="FI16" s="44"/>
      <c r="FJ16" s="42"/>
      <c r="FK16" s="42"/>
    </row>
    <row r="17" spans="1:167">
      <c r="A17" s="19">
        <v>7</v>
      </c>
      <c r="B17" s="19">
        <v>2447</v>
      </c>
      <c r="C17" s="19" t="s">
        <v>235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1</v>
      </c>
      <c r="J17" s="19" t="str">
        <f t="shared" si="3"/>
        <v>Memiliki kemampuan memahami nilai-nilai pancasila dan konsep otonomi daerah serta perlu peningkatan pemahaman sistem pembagian kekuasaan negara republik Indonesia</v>
      </c>
      <c r="K17" s="19">
        <f t="shared" si="4"/>
        <v>84.375</v>
      </c>
      <c r="L17" s="19" t="str">
        <f t="shared" si="5"/>
        <v>A</v>
      </c>
      <c r="M17" s="19">
        <f t="shared" si="6"/>
        <v>84.375</v>
      </c>
      <c r="N17" s="19" t="str">
        <f t="shared" si="7"/>
        <v>A</v>
      </c>
      <c r="O17" s="35">
        <v>1</v>
      </c>
      <c r="P17" s="19" t="str">
        <f t="shared" si="8"/>
        <v>Memiliki ketrampilan dalam mewujudkan keputusan bersama sesuai dengan nilai-nilai pancasila dalam kerangka praktik penyelenggaraan pemerintahan negara.</v>
      </c>
      <c r="Q17" s="19" t="str">
        <f t="shared" si="9"/>
        <v>B</v>
      </c>
      <c r="R17" s="19" t="str">
        <f t="shared" si="10"/>
        <v/>
      </c>
      <c r="S17" s="18"/>
      <c r="T17" s="1">
        <v>80</v>
      </c>
      <c r="U17" s="1">
        <v>78</v>
      </c>
      <c r="V17" s="1">
        <v>83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39">
        <v>82.5</v>
      </c>
      <c r="AI17" s="1">
        <v>85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263</v>
      </c>
      <c r="FK17" s="42">
        <v>273</v>
      </c>
    </row>
    <row r="18" spans="1:167">
      <c r="A18" s="19">
        <v>8</v>
      </c>
      <c r="B18" s="19">
        <v>2479</v>
      </c>
      <c r="C18" s="19" t="s">
        <v>236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>Memiliki kemampuan memahami nilai-nilai pancasila dan konsep otonomi daerah serta perlu peningkatan pemahaman sistem pembagian kekuasaan negara republik Indonesia</v>
      </c>
      <c r="K18" s="19">
        <f t="shared" si="4"/>
        <v>88.125</v>
      </c>
      <c r="L18" s="19" t="str">
        <f t="shared" si="5"/>
        <v>A</v>
      </c>
      <c r="M18" s="19">
        <f t="shared" si="6"/>
        <v>88.125</v>
      </c>
      <c r="N18" s="19" t="str">
        <f t="shared" si="7"/>
        <v>A</v>
      </c>
      <c r="O18" s="35">
        <v>1</v>
      </c>
      <c r="P18" s="19" t="str">
        <f t="shared" si="8"/>
        <v>Memiliki ketrampilan dalam mewujudkan keputusan bersama sesuai dengan nilai-nilai pancasila dalam kerangka praktik penyelenggaraan pemerintahan negara.</v>
      </c>
      <c r="Q18" s="19" t="str">
        <f t="shared" si="9"/>
        <v>B</v>
      </c>
      <c r="R18" s="19" t="str">
        <f t="shared" si="10"/>
        <v/>
      </c>
      <c r="S18" s="18"/>
      <c r="T18" s="1">
        <v>88</v>
      </c>
      <c r="U18" s="1">
        <v>85</v>
      </c>
      <c r="V18" s="1">
        <v>88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39">
        <v>87.5</v>
      </c>
      <c r="AI18" s="1">
        <v>90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>
      <c r="A19" s="19">
        <v>9</v>
      </c>
      <c r="B19" s="19">
        <v>2495</v>
      </c>
      <c r="C19" s="19" t="s">
        <v>237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1</v>
      </c>
      <c r="J19" s="19" t="str">
        <f t="shared" si="3"/>
        <v>Memiliki kemampuan memahami nilai-nilai pancasila dan konsep otonomi daerah serta perlu peningkatan pemahaman sistem pembagian kekuasaan negara republik Indonesia</v>
      </c>
      <c r="K19" s="19">
        <f t="shared" si="4"/>
        <v>84.375</v>
      </c>
      <c r="L19" s="19" t="str">
        <f t="shared" si="5"/>
        <v>A</v>
      </c>
      <c r="M19" s="19">
        <f t="shared" si="6"/>
        <v>84.375</v>
      </c>
      <c r="N19" s="19" t="str">
        <f t="shared" si="7"/>
        <v>A</v>
      </c>
      <c r="O19" s="35">
        <v>1</v>
      </c>
      <c r="P19" s="19" t="str">
        <f t="shared" si="8"/>
        <v>Memiliki ketrampilan dalam mewujudkan keputusan bersama sesuai dengan nilai-nilai pancasila dalam kerangka praktik penyelenggaraan pemerintahan negara.</v>
      </c>
      <c r="Q19" s="19" t="str">
        <f t="shared" si="9"/>
        <v>B</v>
      </c>
      <c r="R19" s="19" t="str">
        <f t="shared" si="10"/>
        <v/>
      </c>
      <c r="S19" s="18"/>
      <c r="T19" s="1">
        <v>78</v>
      </c>
      <c r="U19" s="1">
        <v>80</v>
      </c>
      <c r="V19" s="1">
        <v>83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39">
        <v>82.5</v>
      </c>
      <c r="AI19" s="1">
        <v>85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264</v>
      </c>
      <c r="FK19" s="42">
        <v>274</v>
      </c>
    </row>
    <row r="20" spans="1:167">
      <c r="A20" s="19">
        <v>10</v>
      </c>
      <c r="B20" s="19">
        <v>2511</v>
      </c>
      <c r="C20" s="19" t="s">
        <v>238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memahami nilai-nilai pancasila dan konsep otonomi daerah serta perlu peningkatan pemahaman sistem pembagian kekuasaan negara republik Indonesia</v>
      </c>
      <c r="K20" s="19">
        <f t="shared" si="4"/>
        <v>84.375</v>
      </c>
      <c r="L20" s="19" t="str">
        <f t="shared" si="5"/>
        <v>A</v>
      </c>
      <c r="M20" s="19">
        <f t="shared" si="6"/>
        <v>84.375</v>
      </c>
      <c r="N20" s="19" t="str">
        <f t="shared" si="7"/>
        <v>A</v>
      </c>
      <c r="O20" s="35">
        <v>1</v>
      </c>
      <c r="P20" s="19" t="str">
        <f t="shared" si="8"/>
        <v>Memiliki ketrampilan dalam mewujudkan keputusan bersama sesuai dengan nilai-nilai pancasila dalam kerangka praktik penyelenggaraan pemerintahan negara.</v>
      </c>
      <c r="Q20" s="19" t="str">
        <f t="shared" si="9"/>
        <v>B</v>
      </c>
      <c r="R20" s="19" t="str">
        <f t="shared" si="10"/>
        <v/>
      </c>
      <c r="S20" s="18"/>
      <c r="T20" s="1">
        <v>90</v>
      </c>
      <c r="U20" s="1">
        <v>85</v>
      </c>
      <c r="V20" s="1">
        <v>83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39">
        <v>82.5</v>
      </c>
      <c r="AI20" s="1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>
      <c r="A21" s="19">
        <v>11</v>
      </c>
      <c r="B21" s="19">
        <v>2527</v>
      </c>
      <c r="C21" s="19" t="s">
        <v>239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1</v>
      </c>
      <c r="J21" s="19" t="str">
        <f t="shared" si="3"/>
        <v>Memiliki kemampuan memahami nilai-nilai pancasila dan konsep otonomi daerah serta perlu peningkatan pemahaman sistem pembagian kekuasaan negara republik Indonesia</v>
      </c>
      <c r="K21" s="19">
        <f t="shared" si="4"/>
        <v>84.375</v>
      </c>
      <c r="L21" s="19" t="str">
        <f t="shared" si="5"/>
        <v>A</v>
      </c>
      <c r="M21" s="19">
        <f t="shared" si="6"/>
        <v>84.375</v>
      </c>
      <c r="N21" s="19" t="str">
        <f t="shared" si="7"/>
        <v>A</v>
      </c>
      <c r="O21" s="35">
        <v>1</v>
      </c>
      <c r="P21" s="19" t="str">
        <f t="shared" si="8"/>
        <v>Memiliki ketrampilan dalam mewujudkan keputusan bersama sesuai dengan nilai-nilai pancasila dalam kerangka praktik penyelenggaraan pemerintahan negara.</v>
      </c>
      <c r="Q21" s="19" t="str">
        <f t="shared" si="9"/>
        <v>B</v>
      </c>
      <c r="R21" s="19" t="str">
        <f t="shared" si="10"/>
        <v/>
      </c>
      <c r="S21" s="18"/>
      <c r="T21" s="1">
        <v>80</v>
      </c>
      <c r="U21" s="1">
        <v>80</v>
      </c>
      <c r="V21" s="1">
        <v>83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39">
        <v>82.5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265</v>
      </c>
      <c r="FK21" s="42">
        <v>275</v>
      </c>
    </row>
    <row r="22" spans="1:167">
      <c r="A22" s="19">
        <v>12</v>
      </c>
      <c r="B22" s="19">
        <v>2543</v>
      </c>
      <c r="C22" s="19" t="s">
        <v>240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1</v>
      </c>
      <c r="J22" s="19" t="str">
        <f t="shared" si="3"/>
        <v>Memiliki kemampuan memahami nilai-nilai pancasila dan konsep otonomi daerah serta perlu peningkatan pemahaman sistem pembagian kekuasaan negara republik Indonesia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1</v>
      </c>
      <c r="P22" s="19" t="str">
        <f t="shared" si="8"/>
        <v>Memiliki ketrampilan dalam mewujudkan keputusan bersama sesuai dengan nilai-nilai pancasila dalam kerangka praktik penyelenggaraan pemerintahan negara.</v>
      </c>
      <c r="Q22" s="19" t="str">
        <f t="shared" si="9"/>
        <v>B</v>
      </c>
      <c r="R22" s="19" t="str">
        <f t="shared" si="10"/>
        <v/>
      </c>
      <c r="S22" s="18"/>
      <c r="T22" s="1">
        <v>75</v>
      </c>
      <c r="U22" s="1">
        <v>80</v>
      </c>
      <c r="V22" s="1">
        <v>79</v>
      </c>
      <c r="W22" s="1">
        <v>81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39">
        <v>79</v>
      </c>
      <c r="AI22" s="1">
        <v>81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2559</v>
      </c>
      <c r="C23" s="19" t="s">
        <v>241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1</v>
      </c>
      <c r="J23" s="19" t="str">
        <f t="shared" si="3"/>
        <v>Memiliki kemampuan memahami nilai-nilai pancasila dan konsep otonomi daerah serta perlu peningkatan pemahaman sistem pembagian kekuasaan negara republik Indonesia</v>
      </c>
      <c r="K23" s="19">
        <f t="shared" si="4"/>
        <v>84.375</v>
      </c>
      <c r="L23" s="19" t="str">
        <f t="shared" si="5"/>
        <v>A</v>
      </c>
      <c r="M23" s="19">
        <f t="shared" si="6"/>
        <v>84.375</v>
      </c>
      <c r="N23" s="19" t="str">
        <f t="shared" si="7"/>
        <v>A</v>
      </c>
      <c r="O23" s="35">
        <v>1</v>
      </c>
      <c r="P23" s="19" t="str">
        <f t="shared" si="8"/>
        <v>Memiliki ketrampilan dalam mewujudkan keputusan bersama sesuai dengan nilai-nilai pancasila dalam kerangka praktik penyelenggaraan pemerintahan negara.</v>
      </c>
      <c r="Q23" s="19" t="str">
        <f t="shared" si="9"/>
        <v>B</v>
      </c>
      <c r="R23" s="19" t="str">
        <f t="shared" si="10"/>
        <v/>
      </c>
      <c r="S23" s="18"/>
      <c r="T23" s="1">
        <v>78</v>
      </c>
      <c r="U23" s="1">
        <v>80</v>
      </c>
      <c r="V23" s="1">
        <v>83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39">
        <v>82.5</v>
      </c>
      <c r="AI23" s="1">
        <v>85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266</v>
      </c>
      <c r="FK23" s="42">
        <v>276</v>
      </c>
    </row>
    <row r="24" spans="1:167">
      <c r="A24" s="19">
        <v>14</v>
      </c>
      <c r="B24" s="19">
        <v>2575</v>
      </c>
      <c r="C24" s="19" t="s">
        <v>242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1</v>
      </c>
      <c r="J24" s="19" t="str">
        <f t="shared" si="3"/>
        <v>Memiliki kemampuan memahami nilai-nilai pancasila dan konsep otonomi daerah serta perlu peningkatan pemahaman sistem pembagian kekuasaan negara republik Indonesia</v>
      </c>
      <c r="K24" s="19">
        <f t="shared" si="4"/>
        <v>84.375</v>
      </c>
      <c r="L24" s="19" t="str">
        <f t="shared" si="5"/>
        <v>A</v>
      </c>
      <c r="M24" s="19">
        <f t="shared" si="6"/>
        <v>84.375</v>
      </c>
      <c r="N24" s="19" t="str">
        <f t="shared" si="7"/>
        <v>A</v>
      </c>
      <c r="O24" s="35">
        <v>1</v>
      </c>
      <c r="P24" s="19" t="str">
        <f t="shared" si="8"/>
        <v>Memiliki ketrampilan dalam mewujudkan keputusan bersama sesuai dengan nilai-nilai pancasila dalam kerangka praktik penyelenggaraan pemerintahan negara.</v>
      </c>
      <c r="Q24" s="19" t="str">
        <f t="shared" si="9"/>
        <v>B</v>
      </c>
      <c r="R24" s="19" t="str">
        <f t="shared" si="10"/>
        <v/>
      </c>
      <c r="S24" s="18"/>
      <c r="T24" s="1">
        <v>75</v>
      </c>
      <c r="U24" s="1">
        <v>78</v>
      </c>
      <c r="V24" s="1">
        <v>83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39">
        <v>82.5</v>
      </c>
      <c r="AI24" s="1"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2591</v>
      </c>
      <c r="C25" s="19" t="s">
        <v>243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1</v>
      </c>
      <c r="J25" s="19" t="str">
        <f t="shared" si="3"/>
        <v>Memiliki kemampuan memahami nilai-nilai pancasila dan konsep otonomi daerah serta perlu peningkatan pemahaman sistem pembagian kekuasaan negara republik Indonesia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1</v>
      </c>
      <c r="P25" s="19" t="str">
        <f t="shared" si="8"/>
        <v>Memiliki ketrampilan dalam mewujudkan keputusan bersama sesuai dengan nilai-nilai pancasila dalam kerangka praktik penyelenggaraan pemerintahan negara.</v>
      </c>
      <c r="Q25" s="19" t="str">
        <f t="shared" si="9"/>
        <v>B</v>
      </c>
      <c r="R25" s="19" t="str">
        <f t="shared" si="10"/>
        <v/>
      </c>
      <c r="S25" s="18"/>
      <c r="T25" s="1">
        <v>78</v>
      </c>
      <c r="U25" s="1">
        <v>80</v>
      </c>
      <c r="V25" s="1">
        <v>79</v>
      </c>
      <c r="W25" s="1">
        <v>81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39">
        <v>79</v>
      </c>
      <c r="AI25" s="1">
        <v>81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78</v>
      </c>
      <c r="FD25" s="68"/>
      <c r="FE25" s="68"/>
      <c r="FG25" s="43">
        <v>7</v>
      </c>
      <c r="FH25" s="44"/>
      <c r="FI25" s="44"/>
      <c r="FJ25" s="42">
        <v>267</v>
      </c>
      <c r="FK25" s="42">
        <v>277</v>
      </c>
    </row>
    <row r="26" spans="1:167">
      <c r="A26" s="19">
        <v>16</v>
      </c>
      <c r="B26" s="19">
        <v>2607</v>
      </c>
      <c r="C26" s="19" t="s">
        <v>244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1</v>
      </c>
      <c r="J26" s="19" t="str">
        <f t="shared" si="3"/>
        <v>Memiliki kemampuan memahami nilai-nilai pancasila dan konsep otonomi daerah serta perlu peningkatan pemahaman sistem pembagian kekuasaan negara republik Indonesia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1</v>
      </c>
      <c r="P26" s="19" t="str">
        <f t="shared" si="8"/>
        <v>Memiliki ketrampilan dalam mewujudkan keputusan bersama sesuai dengan nilai-nilai pancasila dalam kerangka praktik penyelenggaraan pemerintahan negara.</v>
      </c>
      <c r="Q26" s="19" t="str">
        <f t="shared" si="9"/>
        <v>B</v>
      </c>
      <c r="R26" s="19" t="str">
        <f t="shared" si="10"/>
        <v/>
      </c>
      <c r="S26" s="18"/>
      <c r="T26" s="1">
        <v>75</v>
      </c>
      <c r="U26" s="1">
        <v>75</v>
      </c>
      <c r="V26" s="1">
        <v>79</v>
      </c>
      <c r="W26" s="1">
        <v>81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39">
        <v>79</v>
      </c>
      <c r="AI26" s="1">
        <v>81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2623</v>
      </c>
      <c r="C27" s="19" t="s">
        <v>245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1</v>
      </c>
      <c r="J27" s="19" t="str">
        <f t="shared" si="3"/>
        <v>Memiliki kemampuan memahami nilai-nilai pancasila dan konsep otonomi daerah serta perlu peningkatan pemahaman sistem pembagian kekuasaan negara republik Indonesia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1</v>
      </c>
      <c r="P27" s="19" t="str">
        <f t="shared" si="8"/>
        <v>Memiliki ketrampilan dalam mewujudkan keputusan bersama sesuai dengan nilai-nilai pancasila dalam kerangka praktik penyelenggaraan pemerintahan negara.</v>
      </c>
      <c r="Q27" s="19" t="str">
        <f t="shared" si="9"/>
        <v>B</v>
      </c>
      <c r="R27" s="19" t="str">
        <f t="shared" si="10"/>
        <v/>
      </c>
      <c r="S27" s="18"/>
      <c r="T27" s="1">
        <v>78</v>
      </c>
      <c r="U27" s="1">
        <v>80</v>
      </c>
      <c r="V27" s="1">
        <v>79</v>
      </c>
      <c r="W27" s="1">
        <v>81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39">
        <v>79</v>
      </c>
      <c r="AI27" s="1">
        <v>81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3">
        <v>8</v>
      </c>
      <c r="FH27" s="44"/>
      <c r="FI27" s="44"/>
      <c r="FJ27" s="42">
        <v>268</v>
      </c>
      <c r="FK27" s="42">
        <v>278</v>
      </c>
    </row>
    <row r="28" spans="1:167">
      <c r="A28" s="19">
        <v>18</v>
      </c>
      <c r="B28" s="19">
        <v>2639</v>
      </c>
      <c r="C28" s="19" t="s">
        <v>246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1</v>
      </c>
      <c r="J28" s="19" t="str">
        <f t="shared" si="3"/>
        <v>Memiliki kemampuan memahami nilai-nilai pancasila dan konsep otonomi daerah serta perlu peningkatan pemahaman sistem pembagian kekuasaan negara republik Indonesia</v>
      </c>
      <c r="K28" s="19">
        <f t="shared" si="4"/>
        <v>84.375</v>
      </c>
      <c r="L28" s="19" t="str">
        <f t="shared" si="5"/>
        <v>A</v>
      </c>
      <c r="M28" s="19">
        <f t="shared" si="6"/>
        <v>84.375</v>
      </c>
      <c r="N28" s="19" t="str">
        <f t="shared" si="7"/>
        <v>A</v>
      </c>
      <c r="O28" s="35">
        <v>1</v>
      </c>
      <c r="P28" s="19" t="str">
        <f t="shared" si="8"/>
        <v>Memiliki ketrampilan dalam mewujudkan keputusan bersama sesuai dengan nilai-nilai pancasila dalam kerangka praktik penyelenggaraan pemerintahan negara.</v>
      </c>
      <c r="Q28" s="19" t="str">
        <f t="shared" si="9"/>
        <v>B</v>
      </c>
      <c r="R28" s="19" t="str">
        <f t="shared" si="10"/>
        <v/>
      </c>
      <c r="S28" s="18"/>
      <c r="T28" s="1">
        <v>80</v>
      </c>
      <c r="U28" s="1">
        <v>80</v>
      </c>
      <c r="V28" s="1">
        <v>83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39">
        <v>82.5</v>
      </c>
      <c r="AI28" s="1">
        <v>85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2655</v>
      </c>
      <c r="C29" s="19" t="s">
        <v>247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1</v>
      </c>
      <c r="J29" s="19" t="str">
        <f t="shared" si="3"/>
        <v>Memiliki kemampuan memahami nilai-nilai pancasila dan konsep otonomi daerah serta perlu peningkatan pemahaman sistem pembagian kekuasaan negara republik Indonesia</v>
      </c>
      <c r="K29" s="19">
        <f t="shared" si="4"/>
        <v>84.375</v>
      </c>
      <c r="L29" s="19" t="str">
        <f t="shared" si="5"/>
        <v>A</v>
      </c>
      <c r="M29" s="19">
        <f t="shared" si="6"/>
        <v>84.375</v>
      </c>
      <c r="N29" s="19" t="str">
        <f t="shared" si="7"/>
        <v>A</v>
      </c>
      <c r="O29" s="35">
        <v>1</v>
      </c>
      <c r="P29" s="19" t="str">
        <f t="shared" si="8"/>
        <v>Memiliki ketrampilan dalam mewujudkan keputusan bersama sesuai dengan nilai-nilai pancasila dalam kerangka praktik penyelenggaraan pemerintahan negara.</v>
      </c>
      <c r="Q29" s="19" t="str">
        <f t="shared" si="9"/>
        <v>B</v>
      </c>
      <c r="R29" s="19" t="str">
        <f t="shared" si="10"/>
        <v/>
      </c>
      <c r="S29" s="18"/>
      <c r="T29" s="1">
        <v>80</v>
      </c>
      <c r="U29" s="1">
        <v>78</v>
      </c>
      <c r="V29" s="1">
        <v>83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39">
        <v>82.5</v>
      </c>
      <c r="AI29" s="1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3">
        <v>9</v>
      </c>
      <c r="FH29" s="44"/>
      <c r="FI29" s="44"/>
      <c r="FJ29" s="42">
        <v>269</v>
      </c>
      <c r="FK29" s="42">
        <v>279</v>
      </c>
    </row>
    <row r="30" spans="1:167">
      <c r="A30" s="19">
        <v>20</v>
      </c>
      <c r="B30" s="19">
        <v>2671</v>
      </c>
      <c r="C30" s="19" t="s">
        <v>248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1</v>
      </c>
      <c r="J30" s="19" t="str">
        <f t="shared" si="3"/>
        <v>Memiliki kemampuan memahami nilai-nilai pancasila dan konsep otonomi daerah serta perlu peningkatan pemahaman sistem pembagian kekuasaan negara republik Indonesia</v>
      </c>
      <c r="K30" s="19">
        <f t="shared" si="4"/>
        <v>79.375</v>
      </c>
      <c r="L30" s="19" t="str">
        <f t="shared" si="5"/>
        <v>B</v>
      </c>
      <c r="M30" s="19">
        <f t="shared" si="6"/>
        <v>79.375</v>
      </c>
      <c r="N30" s="19" t="str">
        <f t="shared" si="7"/>
        <v>B</v>
      </c>
      <c r="O30" s="35">
        <v>1</v>
      </c>
      <c r="P30" s="19" t="str">
        <f t="shared" si="8"/>
        <v>Memiliki ketrampilan dalam mewujudkan keputusan bersama sesuai dengan nilai-nilai pancasila dalam kerangka praktik penyelenggaraan pemerintahan negara.</v>
      </c>
      <c r="Q30" s="19" t="str">
        <f t="shared" si="9"/>
        <v>B</v>
      </c>
      <c r="R30" s="19" t="str">
        <f t="shared" si="10"/>
        <v/>
      </c>
      <c r="S30" s="18"/>
      <c r="T30" s="1">
        <v>78</v>
      </c>
      <c r="U30" s="1">
        <v>80</v>
      </c>
      <c r="V30" s="1">
        <v>78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39">
        <v>77.5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2687</v>
      </c>
      <c r="C31" s="19" t="s">
        <v>249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1</v>
      </c>
      <c r="J31" s="19" t="str">
        <f t="shared" si="3"/>
        <v>Memiliki kemampuan memahami nilai-nilai pancasila dan konsep otonomi daerah serta perlu peningkatan pemahaman sistem pembagian kekuasaan negara republik Indonesia</v>
      </c>
      <c r="K31" s="19">
        <f t="shared" si="4"/>
        <v>79.375</v>
      </c>
      <c r="L31" s="19" t="str">
        <f t="shared" si="5"/>
        <v>B</v>
      </c>
      <c r="M31" s="19">
        <f t="shared" si="6"/>
        <v>79.375</v>
      </c>
      <c r="N31" s="19" t="str">
        <f t="shared" si="7"/>
        <v>B</v>
      </c>
      <c r="O31" s="35">
        <v>1</v>
      </c>
      <c r="P31" s="19" t="str">
        <f t="shared" si="8"/>
        <v>Memiliki ketrampilan dalam mewujudkan keputusan bersama sesuai dengan nilai-nilai pancasila dalam kerangka praktik penyelenggaraan pemerintahan negara.</v>
      </c>
      <c r="Q31" s="19" t="str">
        <f t="shared" si="9"/>
        <v>B</v>
      </c>
      <c r="R31" s="19" t="str">
        <f t="shared" si="10"/>
        <v/>
      </c>
      <c r="S31" s="18"/>
      <c r="T31" s="1">
        <v>78</v>
      </c>
      <c r="U31" s="1">
        <v>78</v>
      </c>
      <c r="V31" s="1">
        <v>78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39">
        <v>77.5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270</v>
      </c>
      <c r="FK31" s="42">
        <v>280</v>
      </c>
    </row>
    <row r="32" spans="1:167">
      <c r="A32" s="19">
        <v>22</v>
      </c>
      <c r="B32" s="19">
        <v>2703</v>
      </c>
      <c r="C32" s="19" t="s">
        <v>250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1</v>
      </c>
      <c r="J32" s="19" t="str">
        <f t="shared" si="3"/>
        <v>Memiliki kemampuan memahami nilai-nilai pancasila dan konsep otonomi daerah serta perlu peningkatan pemahaman sistem pembagian kekuasaan negara republik Indonesia</v>
      </c>
      <c r="K32" s="19">
        <f t="shared" si="4"/>
        <v>79.375</v>
      </c>
      <c r="L32" s="19" t="str">
        <f t="shared" si="5"/>
        <v>B</v>
      </c>
      <c r="M32" s="19">
        <f t="shared" si="6"/>
        <v>79.375</v>
      </c>
      <c r="N32" s="19" t="str">
        <f t="shared" si="7"/>
        <v>B</v>
      </c>
      <c r="O32" s="35">
        <v>1</v>
      </c>
      <c r="P32" s="19" t="str">
        <f t="shared" si="8"/>
        <v>Memiliki ketrampilan dalam mewujudkan keputusan bersama sesuai dengan nilai-nilai pancasila dalam kerangka praktik penyelenggaraan pemerintahan negara.</v>
      </c>
      <c r="Q32" s="19" t="str">
        <f t="shared" si="9"/>
        <v>B</v>
      </c>
      <c r="R32" s="19" t="str">
        <f t="shared" si="10"/>
        <v/>
      </c>
      <c r="S32" s="18"/>
      <c r="T32" s="1">
        <v>75</v>
      </c>
      <c r="U32" s="1">
        <v>78</v>
      </c>
      <c r="V32" s="1">
        <v>78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39">
        <v>77.5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2719</v>
      </c>
      <c r="C33" s="19" t="s">
        <v>251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>Memiliki kemampuan memahami nilai-nilai pancasila dan konsep otonomi daerah serta perlu peningkatan pemahaman sistem pembagian kekuasaan negara republik Indonesia</v>
      </c>
      <c r="K33" s="19">
        <f t="shared" si="4"/>
        <v>88.125</v>
      </c>
      <c r="L33" s="19" t="str">
        <f t="shared" si="5"/>
        <v>A</v>
      </c>
      <c r="M33" s="19">
        <f t="shared" si="6"/>
        <v>88.125</v>
      </c>
      <c r="N33" s="19" t="str">
        <f t="shared" si="7"/>
        <v>A</v>
      </c>
      <c r="O33" s="35">
        <v>1</v>
      </c>
      <c r="P33" s="19" t="str">
        <f t="shared" si="8"/>
        <v>Memiliki ketrampilan dalam mewujudkan keputusan bersama sesuai dengan nilai-nilai pancasila dalam kerangka praktik penyelenggaraan pemerintahan negara.</v>
      </c>
      <c r="Q33" s="19" t="str">
        <f t="shared" si="9"/>
        <v>B</v>
      </c>
      <c r="R33" s="19" t="str">
        <f t="shared" si="10"/>
        <v/>
      </c>
      <c r="S33" s="18"/>
      <c r="T33" s="1">
        <v>83</v>
      </c>
      <c r="U33" s="1">
        <v>85</v>
      </c>
      <c r="V33" s="1">
        <v>88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85</v>
      </c>
      <c r="AH33" s="39">
        <v>87.5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2735</v>
      </c>
      <c r="C34" s="19" t="s">
        <v>252</v>
      </c>
      <c r="D34" s="18"/>
      <c r="E34" s="19">
        <f t="shared" si="0"/>
        <v>90</v>
      </c>
      <c r="F34" s="19" t="str">
        <f t="shared" si="1"/>
        <v>A</v>
      </c>
      <c r="G34" s="19">
        <f>IF((COUNTA(T12:AC12)&gt;0),(ROUND((AVERAGE(T34:AD34)),0)),"")</f>
        <v>90</v>
      </c>
      <c r="H34" s="19" t="str">
        <f t="shared" si="2"/>
        <v>A</v>
      </c>
      <c r="I34" s="35">
        <v>1</v>
      </c>
      <c r="J34" s="19" t="str">
        <f t="shared" si="3"/>
        <v>Memiliki kemampuan memahami nilai-nilai pancasila dan konsep otonomi daerah serta perlu peningkatan pemahaman sistem pembagian kekuasaan negara republik Indonesia</v>
      </c>
      <c r="K34" s="19">
        <f t="shared" si="4"/>
        <v>88.125</v>
      </c>
      <c r="L34" s="19" t="str">
        <f t="shared" si="5"/>
        <v>A</v>
      </c>
      <c r="M34" s="19">
        <f t="shared" si="6"/>
        <v>88.125</v>
      </c>
      <c r="N34" s="19" t="str">
        <f t="shared" si="7"/>
        <v>A</v>
      </c>
      <c r="O34" s="35">
        <v>1</v>
      </c>
      <c r="P34" s="19" t="str">
        <f t="shared" si="8"/>
        <v>Memiliki ketrampilan dalam mewujudkan keputusan bersama sesuai dengan nilai-nilai pancasila dalam kerangka praktik penyelenggaraan pemerintahan negara.</v>
      </c>
      <c r="Q34" s="19" t="str">
        <f t="shared" si="9"/>
        <v>B</v>
      </c>
      <c r="R34" s="19" t="str">
        <f t="shared" si="10"/>
        <v/>
      </c>
      <c r="S34" s="18"/>
      <c r="T34" s="1">
        <v>93</v>
      </c>
      <c r="U34" s="1">
        <v>90</v>
      </c>
      <c r="V34" s="1">
        <v>88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85</v>
      </c>
      <c r="AH34" s="39">
        <v>87.5</v>
      </c>
      <c r="AI34" s="1">
        <v>90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2751</v>
      </c>
      <c r="C35" s="19" t="s">
        <v>253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1</v>
      </c>
      <c r="J35" s="19" t="str">
        <f t="shared" si="3"/>
        <v>Memiliki kemampuan memahami nilai-nilai pancasila dan konsep otonomi daerah serta perlu peningkatan pemahaman sistem pembagian kekuasaan negara republik Indonesia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1</v>
      </c>
      <c r="P35" s="19" t="str">
        <f t="shared" si="8"/>
        <v>Memiliki ketrampilan dalam mewujudkan keputusan bersama sesuai dengan nilai-nilai pancasila dalam kerangka praktik penyelenggaraan pemerintahan negara.</v>
      </c>
      <c r="Q35" s="19" t="str">
        <f t="shared" si="9"/>
        <v>B</v>
      </c>
      <c r="R35" s="19" t="str">
        <f t="shared" si="10"/>
        <v/>
      </c>
      <c r="S35" s="18"/>
      <c r="T35" s="1">
        <v>78</v>
      </c>
      <c r="U35" s="1">
        <v>78</v>
      </c>
      <c r="V35" s="1">
        <v>79</v>
      </c>
      <c r="W35" s="1">
        <v>81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39">
        <v>79</v>
      </c>
      <c r="AI35" s="1">
        <v>81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2767</v>
      </c>
      <c r="C36" s="19" t="s">
        <v>254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1</v>
      </c>
      <c r="J36" s="19" t="str">
        <f t="shared" si="3"/>
        <v>Memiliki kemampuan memahami nilai-nilai pancasila dan konsep otonomi daerah serta perlu peningkatan pemahaman sistem pembagian kekuasaan negara republik Indonesia</v>
      </c>
      <c r="K36" s="19">
        <f t="shared" si="4"/>
        <v>84.375</v>
      </c>
      <c r="L36" s="19" t="str">
        <f t="shared" si="5"/>
        <v>A</v>
      </c>
      <c r="M36" s="19">
        <f t="shared" si="6"/>
        <v>84.375</v>
      </c>
      <c r="N36" s="19" t="str">
        <f t="shared" si="7"/>
        <v>A</v>
      </c>
      <c r="O36" s="35">
        <v>1</v>
      </c>
      <c r="P36" s="19" t="str">
        <f t="shared" si="8"/>
        <v>Memiliki ketrampilan dalam mewujudkan keputusan bersama sesuai dengan nilai-nilai pancasila dalam kerangka praktik penyelenggaraan pemerintahan negara.</v>
      </c>
      <c r="Q36" s="19" t="str">
        <f t="shared" si="9"/>
        <v>B</v>
      </c>
      <c r="R36" s="19" t="str">
        <f t="shared" si="10"/>
        <v/>
      </c>
      <c r="S36" s="18"/>
      <c r="T36" s="1">
        <v>78</v>
      </c>
      <c r="U36" s="1">
        <v>80</v>
      </c>
      <c r="V36" s="1">
        <v>83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39">
        <v>82.5</v>
      </c>
      <c r="AI36" s="1">
        <v>85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2783</v>
      </c>
      <c r="C37" s="19" t="s">
        <v>255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1</v>
      </c>
      <c r="J37" s="19" t="str">
        <f t="shared" si="3"/>
        <v>Memiliki kemampuan memahami nilai-nilai pancasila dan konsep otonomi daerah serta perlu peningkatan pemahaman sistem pembagian kekuasaan negara republik Indonesia</v>
      </c>
      <c r="K37" s="19">
        <f t="shared" si="4"/>
        <v>84.375</v>
      </c>
      <c r="L37" s="19" t="str">
        <f t="shared" si="5"/>
        <v>A</v>
      </c>
      <c r="M37" s="19">
        <f t="shared" si="6"/>
        <v>84.375</v>
      </c>
      <c r="N37" s="19" t="str">
        <f t="shared" si="7"/>
        <v>A</v>
      </c>
      <c r="O37" s="35">
        <v>1</v>
      </c>
      <c r="P37" s="19" t="str">
        <f t="shared" si="8"/>
        <v>Memiliki ketrampilan dalam mewujudkan keputusan bersama sesuai dengan nilai-nilai pancasila dalam kerangka praktik penyelenggaraan pemerintahan negara.</v>
      </c>
      <c r="Q37" s="19" t="str">
        <f t="shared" si="9"/>
        <v>B</v>
      </c>
      <c r="R37" s="19" t="str">
        <f t="shared" si="10"/>
        <v/>
      </c>
      <c r="S37" s="18"/>
      <c r="T37" s="1">
        <v>75</v>
      </c>
      <c r="U37" s="1">
        <v>80</v>
      </c>
      <c r="V37" s="1">
        <v>83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39">
        <v>82.5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2799</v>
      </c>
      <c r="C38" s="19" t="s">
        <v>256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1</v>
      </c>
      <c r="J38" s="19" t="str">
        <f t="shared" si="3"/>
        <v>Memiliki kemampuan memahami nilai-nilai pancasila dan konsep otonomi daerah serta perlu peningkatan pemahaman sistem pembagian kekuasaan negara republik Indonesia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1</v>
      </c>
      <c r="P38" s="19" t="str">
        <f t="shared" si="8"/>
        <v>Memiliki ketrampilan dalam mewujudkan keputusan bersama sesuai dengan nilai-nilai pancasila dalam kerangka praktik penyelenggaraan pemerintahan negara.</v>
      </c>
      <c r="Q38" s="19" t="str">
        <f t="shared" si="9"/>
        <v>B</v>
      </c>
      <c r="R38" s="19" t="str">
        <f t="shared" si="10"/>
        <v/>
      </c>
      <c r="S38" s="18"/>
      <c r="T38" s="1">
        <v>78</v>
      </c>
      <c r="U38" s="1">
        <v>85</v>
      </c>
      <c r="V38" s="1">
        <v>79</v>
      </c>
      <c r="W38" s="1">
        <v>81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39">
        <v>79</v>
      </c>
      <c r="AI38" s="1">
        <v>81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2815</v>
      </c>
      <c r="C39" s="19" t="s">
        <v>257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1</v>
      </c>
      <c r="J39" s="19" t="str">
        <f t="shared" si="3"/>
        <v>Memiliki kemampuan memahami nilai-nilai pancasila dan konsep otonomi daerah serta perlu peningkatan pemahaman sistem pembagian kekuasaan negara republik Indonesia</v>
      </c>
      <c r="K39" s="19">
        <f t="shared" si="4"/>
        <v>84.375</v>
      </c>
      <c r="L39" s="19" t="str">
        <f t="shared" si="5"/>
        <v>A</v>
      </c>
      <c r="M39" s="19">
        <f t="shared" si="6"/>
        <v>84.375</v>
      </c>
      <c r="N39" s="19" t="str">
        <f t="shared" si="7"/>
        <v>A</v>
      </c>
      <c r="O39" s="35">
        <v>1</v>
      </c>
      <c r="P39" s="19" t="str">
        <f t="shared" si="8"/>
        <v>Memiliki ketrampilan dalam mewujudkan keputusan bersama sesuai dengan nilai-nilai pancasila dalam kerangka praktik penyelenggaraan pemerintahan negara.</v>
      </c>
      <c r="Q39" s="19" t="str">
        <f t="shared" si="9"/>
        <v>B</v>
      </c>
      <c r="R39" s="19" t="str">
        <f t="shared" si="10"/>
        <v/>
      </c>
      <c r="S39" s="18"/>
      <c r="T39" s="1">
        <v>80</v>
      </c>
      <c r="U39" s="1">
        <v>80</v>
      </c>
      <c r="V39" s="1">
        <v>83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39">
        <v>82.5</v>
      </c>
      <c r="AI39" s="1">
        <v>85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2831</v>
      </c>
      <c r="C40" s="19" t="s">
        <v>258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1</v>
      </c>
      <c r="J40" s="19" t="str">
        <f t="shared" si="3"/>
        <v>Memiliki kemampuan memahami nilai-nilai pancasila dan konsep otonomi daerah serta perlu peningkatan pemahaman sistem pembagian kekuasaan negara republik Indonesia</v>
      </c>
      <c r="K40" s="19">
        <f t="shared" si="4"/>
        <v>79.375</v>
      </c>
      <c r="L40" s="19" t="str">
        <f t="shared" si="5"/>
        <v>B</v>
      </c>
      <c r="M40" s="19">
        <f t="shared" si="6"/>
        <v>79.375</v>
      </c>
      <c r="N40" s="19" t="str">
        <f t="shared" si="7"/>
        <v>B</v>
      </c>
      <c r="O40" s="35">
        <v>1</v>
      </c>
      <c r="P40" s="19" t="str">
        <f t="shared" si="8"/>
        <v>Memiliki ketrampilan dalam mewujudkan keputusan bersama sesuai dengan nilai-nilai pancasila dalam kerangka praktik penyelenggaraan pemerintahan negara.</v>
      </c>
      <c r="Q40" s="19" t="str">
        <f t="shared" si="9"/>
        <v>B</v>
      </c>
      <c r="R40" s="19" t="str">
        <f t="shared" si="10"/>
        <v/>
      </c>
      <c r="S40" s="18"/>
      <c r="T40" s="1">
        <v>78</v>
      </c>
      <c r="U40" s="1">
        <v>80</v>
      </c>
      <c r="V40" s="1">
        <v>78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39">
        <v>77.5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2847</v>
      </c>
      <c r="C41" s="19" t="s">
        <v>259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1</v>
      </c>
      <c r="J41" s="19" t="str">
        <f t="shared" si="3"/>
        <v>Memiliki kemampuan memahami nilai-nilai pancasila dan konsep otonomi daerah serta perlu peningkatan pemahaman sistem pembagian kekuasaan negara republik Indonesia</v>
      </c>
      <c r="K41" s="19">
        <f t="shared" si="4"/>
        <v>79.375</v>
      </c>
      <c r="L41" s="19" t="str">
        <f t="shared" si="5"/>
        <v>B</v>
      </c>
      <c r="M41" s="19">
        <f t="shared" si="6"/>
        <v>79.375</v>
      </c>
      <c r="N41" s="19" t="str">
        <f t="shared" si="7"/>
        <v>B</v>
      </c>
      <c r="O41" s="35">
        <v>1</v>
      </c>
      <c r="P41" s="19" t="str">
        <f t="shared" si="8"/>
        <v>Memiliki ketrampilan dalam mewujudkan keputusan bersama sesuai dengan nilai-nilai pancasila dalam kerangka praktik penyelenggaraan pemerintahan negara.</v>
      </c>
      <c r="Q41" s="19" t="str">
        <f t="shared" si="9"/>
        <v>B</v>
      </c>
      <c r="R41" s="19" t="str">
        <f t="shared" si="10"/>
        <v/>
      </c>
      <c r="S41" s="18"/>
      <c r="T41" s="1">
        <v>78</v>
      </c>
      <c r="U41" s="1">
        <v>80</v>
      </c>
      <c r="V41" s="1">
        <v>78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39">
        <v>77.5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2863</v>
      </c>
      <c r="C42" s="19" t="s">
        <v>260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1</v>
      </c>
      <c r="J42" s="19" t="str">
        <f t="shared" si="3"/>
        <v>Memiliki kemampuan memahami nilai-nilai pancasila dan konsep otonomi daerah serta perlu peningkatan pemahaman sistem pembagian kekuasaan negara republik Indonesia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1</v>
      </c>
      <c r="P42" s="19" t="str">
        <f t="shared" si="8"/>
        <v>Memiliki ketrampilan dalam mewujudkan keputusan bersama sesuai dengan nilai-nilai pancasila dalam kerangka praktik penyelenggaraan pemerintahan negara.</v>
      </c>
      <c r="Q42" s="19" t="str">
        <f t="shared" si="9"/>
        <v>B</v>
      </c>
      <c r="R42" s="19" t="str">
        <f t="shared" si="10"/>
        <v/>
      </c>
      <c r="S42" s="18"/>
      <c r="T42" s="1">
        <v>80</v>
      </c>
      <c r="U42" s="1">
        <v>80</v>
      </c>
      <c r="V42" s="1">
        <v>79</v>
      </c>
      <c r="W42" s="1">
        <v>81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39">
        <v>79</v>
      </c>
      <c r="AI42" s="1">
        <v>81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2879</v>
      </c>
      <c r="C43" s="19" t="s">
        <v>261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1</v>
      </c>
      <c r="J43" s="19" t="str">
        <f t="shared" si="3"/>
        <v>Memiliki kemampuan memahami nilai-nilai pancasila dan konsep otonomi daerah serta perlu peningkatan pemahaman sistem pembagian kekuasaan negara republik Indonesia</v>
      </c>
      <c r="K43" s="19">
        <f t="shared" si="4"/>
        <v>84.375</v>
      </c>
      <c r="L43" s="19" t="str">
        <f t="shared" si="5"/>
        <v>A</v>
      </c>
      <c r="M43" s="19">
        <f t="shared" si="6"/>
        <v>84.375</v>
      </c>
      <c r="N43" s="19" t="str">
        <f t="shared" si="7"/>
        <v>A</v>
      </c>
      <c r="O43" s="35">
        <v>1</v>
      </c>
      <c r="P43" s="19" t="str">
        <f t="shared" si="8"/>
        <v>Memiliki ketrampilan dalam mewujudkan keputusan bersama sesuai dengan nilai-nilai pancasila dalam kerangka praktik penyelenggaraan pemerintahan negara.</v>
      </c>
      <c r="Q43" s="19" t="str">
        <f t="shared" si="9"/>
        <v>B</v>
      </c>
      <c r="R43" s="19" t="str">
        <f t="shared" si="10"/>
        <v/>
      </c>
      <c r="S43" s="18"/>
      <c r="T43" s="1">
        <v>80</v>
      </c>
      <c r="U43" s="1">
        <v>80</v>
      </c>
      <c r="V43" s="1">
        <v>83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39">
        <v>82.5</v>
      </c>
      <c r="AI43" s="1">
        <v>85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2895</v>
      </c>
      <c r="C44" s="19" t="s">
        <v>262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1</v>
      </c>
      <c r="J44" s="19" t="str">
        <f t="shared" si="3"/>
        <v>Memiliki kemampuan memahami nilai-nilai pancasila dan konsep otonomi daerah serta perlu peningkatan pemahaman sistem pembagian kekuasaan negara republik Indonesia</v>
      </c>
      <c r="K44" s="19">
        <f t="shared" si="4"/>
        <v>81.25</v>
      </c>
      <c r="L44" s="19" t="str">
        <f t="shared" si="5"/>
        <v>B</v>
      </c>
      <c r="M44" s="19">
        <f t="shared" si="6"/>
        <v>81.25</v>
      </c>
      <c r="N44" s="19" t="str">
        <f t="shared" si="7"/>
        <v>B</v>
      </c>
      <c r="O44" s="35">
        <v>1</v>
      </c>
      <c r="P44" s="19" t="str">
        <f t="shared" si="8"/>
        <v>Memiliki ketrampilan dalam mewujudkan keputusan bersama sesuai dengan nilai-nilai pancasila dalam kerangka praktik penyelenggaraan pemerintahan negara.</v>
      </c>
      <c r="Q44" s="19" t="str">
        <f t="shared" si="9"/>
        <v>B</v>
      </c>
      <c r="R44" s="19" t="str">
        <f t="shared" si="10"/>
        <v/>
      </c>
      <c r="S44" s="18"/>
      <c r="T44" s="1">
        <v>80</v>
      </c>
      <c r="U44" s="1">
        <v>78</v>
      </c>
      <c r="V44" s="1">
        <v>79</v>
      </c>
      <c r="W44" s="1">
        <v>81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39">
        <v>79</v>
      </c>
      <c r="AI44" s="1">
        <v>81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2911</v>
      </c>
      <c r="C45" s="19" t="s">
        <v>263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1</v>
      </c>
      <c r="J45" s="19" t="str">
        <f t="shared" si="3"/>
        <v>Memiliki kemampuan memahami nilai-nilai pancasila dan konsep otonomi daerah serta perlu peningkatan pemahaman sistem pembagian kekuasaan negara republik Indonesia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1</v>
      </c>
      <c r="P45" s="19" t="str">
        <f t="shared" si="8"/>
        <v>Memiliki ketrampilan dalam mewujudkan keputusan bersama sesuai dengan nilai-nilai pancasila dalam kerangka praktik penyelenggaraan pemerintahan negara.</v>
      </c>
      <c r="Q45" s="19" t="str">
        <f t="shared" si="9"/>
        <v>B</v>
      </c>
      <c r="R45" s="19" t="str">
        <f t="shared" si="10"/>
        <v/>
      </c>
      <c r="S45" s="18"/>
      <c r="T45" s="1">
        <v>78</v>
      </c>
      <c r="U45" s="1">
        <v>78</v>
      </c>
      <c r="V45" s="1">
        <v>79</v>
      </c>
      <c r="W45" s="1">
        <v>81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39">
        <v>79</v>
      </c>
      <c r="AI45" s="1">
        <v>81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2927</v>
      </c>
      <c r="C46" s="19" t="s">
        <v>264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1</v>
      </c>
      <c r="J46" s="19" t="str">
        <f t="shared" si="3"/>
        <v>Memiliki kemampuan memahami nilai-nilai pancasila dan konsep otonomi daerah serta perlu peningkatan pemahaman sistem pembagian kekuasaan negara republik Indonesia</v>
      </c>
      <c r="K46" s="19">
        <f t="shared" si="4"/>
        <v>79.375</v>
      </c>
      <c r="L46" s="19" t="str">
        <f t="shared" si="5"/>
        <v>B</v>
      </c>
      <c r="M46" s="19">
        <f t="shared" si="6"/>
        <v>79.375</v>
      </c>
      <c r="N46" s="19" t="str">
        <f t="shared" si="7"/>
        <v>B</v>
      </c>
      <c r="O46" s="35">
        <v>1</v>
      </c>
      <c r="P46" s="19" t="str">
        <f t="shared" si="8"/>
        <v>Memiliki ketrampilan dalam mewujudkan keputusan bersama sesuai dengan nilai-nilai pancasila dalam kerangka praktik penyelenggaraan pemerintahan negara.</v>
      </c>
      <c r="Q46" s="19" t="str">
        <f t="shared" si="9"/>
        <v>B</v>
      </c>
      <c r="R46" s="19" t="str">
        <f t="shared" si="10"/>
        <v/>
      </c>
      <c r="S46" s="18"/>
      <c r="T46" s="1">
        <v>75</v>
      </c>
      <c r="U46" s="1">
        <v>75</v>
      </c>
      <c r="V46" s="1">
        <v>78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39">
        <v>77.5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7" t="s">
        <v>101</v>
      </c>
      <c r="H52" s="77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7" t="s">
        <v>104</v>
      </c>
      <c r="H53" s="77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7" t="s">
        <v>106</v>
      </c>
      <c r="H54" s="77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7" t="s">
        <v>107</v>
      </c>
      <c r="H55" s="77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rintOptions horizontalCentered="1" verticalCentered="1"/>
  <pageMargins left="1.299212598425197" right="0.19685039370078741" top="0.39370078740157483" bottom="0.19685039370078741" header="0.31496062992125984" footer="0.31496062992125984"/>
  <pageSetup paperSize="5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H11" activePane="bottomRight" state="frozen"/>
      <selection pane="topRight"/>
      <selection pane="bottomLeft"/>
      <selection pane="bottomRight" activeCell="T48" sqref="T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5.7109375" customWidth="1"/>
    <col min="9" max="9" width="11.7109375" customWidth="1"/>
    <col min="10" max="10" width="10" customWidth="1"/>
    <col min="11" max="14" width="5.7109375" customWidth="1"/>
    <col min="15" max="15" width="11.5703125" customWidth="1"/>
    <col min="16" max="16" width="10.5703125" customWidth="1"/>
    <col min="17" max="18" width="7.7109375" customWidth="1"/>
    <col min="19" max="19" width="2.28515625" customWidth="1"/>
    <col min="20" max="22" width="7.140625" customWidth="1"/>
    <col min="23" max="23" width="7" customWidth="1"/>
    <col min="24" max="30" width="7.140625" hidden="1" customWidth="1"/>
    <col min="31" max="31" width="2.5703125" customWidth="1"/>
    <col min="32" max="35" width="6.7109375" customWidth="1"/>
    <col min="36" max="36" width="0.140625" customWidth="1"/>
    <col min="37" max="40" width="8.7109375" hidden="1" customWidth="1"/>
    <col min="41" max="41" width="7.140625" hidden="1" customWidth="1"/>
    <col min="42" max="42" width="1.85546875" customWidth="1"/>
    <col min="43" max="52" width="7.140625" hidden="1" customWidth="1"/>
    <col min="53" max="53" width="7.7109375" customWidth="1"/>
    <col min="54" max="157" width="9.140625" hidden="1" customWidth="1"/>
    <col min="158" max="158" width="3.42578125" customWidth="1"/>
    <col min="159" max="160" width="12.7109375" customWidth="1"/>
    <col min="161" max="161" width="10.855468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265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30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9" t="s">
        <v>14</v>
      </c>
      <c r="B8" s="50" t="s">
        <v>15</v>
      </c>
      <c r="C8" s="49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4" t="s">
        <v>19</v>
      </c>
      <c r="R8" s="74"/>
      <c r="S8" s="18"/>
      <c r="T8" s="73" t="s">
        <v>20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33"/>
      <c r="AF8" s="53" t="s">
        <v>21</v>
      </c>
      <c r="AG8" s="53"/>
      <c r="AH8" s="53"/>
      <c r="AI8" s="53"/>
      <c r="AJ8" s="53"/>
      <c r="AK8" s="53"/>
      <c r="AL8" s="53"/>
      <c r="AM8" s="53"/>
      <c r="AN8" s="53"/>
      <c r="AO8" s="53"/>
      <c r="AP8" s="33"/>
      <c r="AQ8" s="70" t="s">
        <v>19</v>
      </c>
      <c r="AR8" s="70"/>
      <c r="AS8" s="70"/>
      <c r="AT8" s="70"/>
      <c r="AU8" s="70"/>
      <c r="AV8" s="70"/>
      <c r="AW8" s="70"/>
      <c r="AX8" s="70"/>
      <c r="AY8" s="70"/>
      <c r="AZ8" s="70"/>
      <c r="BA8" s="7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9"/>
      <c r="B9" s="50"/>
      <c r="C9" s="49"/>
      <c r="D9" s="18"/>
      <c r="E9" s="73" t="s">
        <v>22</v>
      </c>
      <c r="F9" s="73"/>
      <c r="G9" s="62" t="s">
        <v>23</v>
      </c>
      <c r="H9" s="63"/>
      <c r="I9" s="63"/>
      <c r="J9" s="64"/>
      <c r="K9" s="53" t="s">
        <v>22</v>
      </c>
      <c r="L9" s="53"/>
      <c r="M9" s="65" t="s">
        <v>23</v>
      </c>
      <c r="N9" s="66"/>
      <c r="O9" s="66"/>
      <c r="P9" s="67"/>
      <c r="Q9" s="54" t="s">
        <v>22</v>
      </c>
      <c r="R9" s="54" t="s">
        <v>23</v>
      </c>
      <c r="S9" s="18"/>
      <c r="T9" s="75" t="s">
        <v>24</v>
      </c>
      <c r="U9" s="75" t="s">
        <v>25</v>
      </c>
      <c r="V9" s="75" t="s">
        <v>26</v>
      </c>
      <c r="W9" s="75" t="s">
        <v>27</v>
      </c>
      <c r="X9" s="75" t="s">
        <v>28</v>
      </c>
      <c r="Y9" s="75" t="s">
        <v>29</v>
      </c>
      <c r="Z9" s="75" t="s">
        <v>30</v>
      </c>
      <c r="AA9" s="75" t="s">
        <v>31</v>
      </c>
      <c r="AB9" s="75" t="s">
        <v>32</v>
      </c>
      <c r="AC9" s="75" t="s">
        <v>33</v>
      </c>
      <c r="AD9" s="72" t="s">
        <v>34</v>
      </c>
      <c r="AE9" s="33"/>
      <c r="AF9" s="45" t="s">
        <v>35</v>
      </c>
      <c r="AG9" s="45" t="s">
        <v>36</v>
      </c>
      <c r="AH9" s="45" t="s">
        <v>37</v>
      </c>
      <c r="AI9" s="45" t="s">
        <v>38</v>
      </c>
      <c r="AJ9" s="45" t="s">
        <v>39</v>
      </c>
      <c r="AK9" s="45" t="s">
        <v>40</v>
      </c>
      <c r="AL9" s="45" t="s">
        <v>41</v>
      </c>
      <c r="AM9" s="45" t="s">
        <v>42</v>
      </c>
      <c r="AN9" s="45" t="s">
        <v>43</v>
      </c>
      <c r="AO9" s="45" t="s">
        <v>44</v>
      </c>
      <c r="AP9" s="33"/>
      <c r="AQ9" s="69" t="s">
        <v>45</v>
      </c>
      <c r="AR9" s="69"/>
      <c r="AS9" s="69" t="s">
        <v>46</v>
      </c>
      <c r="AT9" s="69"/>
      <c r="AU9" s="69" t="s">
        <v>47</v>
      </c>
      <c r="AV9" s="69"/>
      <c r="AW9" s="69"/>
      <c r="AX9" s="69" t="s">
        <v>48</v>
      </c>
      <c r="AY9" s="69"/>
      <c r="AZ9" s="69"/>
      <c r="BA9" s="7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9"/>
      <c r="B10" s="50"/>
      <c r="C10" s="49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5"/>
      <c r="R10" s="55"/>
      <c r="S10" s="18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2"/>
      <c r="AE10" s="33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2943</v>
      </c>
      <c r="C11" s="19" t="s">
        <v>266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nilai-nilai pancasila dan konsep otonomi daerah serta perlu peningkatan pemahaman sistem pembagian kekuasaan negara republik Indonesia</v>
      </c>
      <c r="K11" s="19">
        <f t="shared" ref="K11:K50" si="4">IF((COUNTA(AF11:AN11)&gt;0),AVERAGE(AF11:AN11),"")</f>
        <v>82.5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mewujudkan keputusan bersama sesuai dengan nilai-nilai pancasila dalam kerangka praktik penyelenggaraan pemerintahan negara.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78</v>
      </c>
      <c r="V11" s="40">
        <v>83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85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54</v>
      </c>
      <c r="FD11" s="48"/>
      <c r="FE11" s="48"/>
      <c r="FG11" s="47" t="s">
        <v>55</v>
      </c>
      <c r="FH11" s="47"/>
      <c r="FI11" s="47"/>
    </row>
    <row r="12" spans="1:167">
      <c r="A12" s="19">
        <v>2</v>
      </c>
      <c r="B12" s="19">
        <v>2959</v>
      </c>
      <c r="C12" s="19" t="s">
        <v>267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1</v>
      </c>
      <c r="J12" s="19" t="str">
        <f t="shared" si="3"/>
        <v>Memiliki kemampuan memahami nilai-nilai pancasila dan konsep otonomi daerah serta perlu peningkatan pemahaman sistem pembagian kekuasaan negara republik Indonesia</v>
      </c>
      <c r="K12" s="19">
        <f t="shared" si="4"/>
        <v>82.5</v>
      </c>
      <c r="L12" s="19" t="str">
        <f t="shared" si="5"/>
        <v>B</v>
      </c>
      <c r="M12" s="19">
        <f t="shared" si="6"/>
        <v>82.5</v>
      </c>
      <c r="N12" s="19" t="str">
        <f t="shared" si="7"/>
        <v>B</v>
      </c>
      <c r="O12" s="35">
        <v>1</v>
      </c>
      <c r="P12" s="19" t="str">
        <f t="shared" si="8"/>
        <v>Memiliki ketrampilan dalam mewujudkan keputusan bersama sesuai dengan nilai-nilai pancasila dalam kerangka praktik penyelenggaraan pemerintahan negara.</v>
      </c>
      <c r="Q12" s="19" t="str">
        <f t="shared" si="9"/>
        <v>B</v>
      </c>
      <c r="R12" s="19" t="str">
        <f t="shared" si="10"/>
        <v/>
      </c>
      <c r="S12" s="18"/>
      <c r="T12" s="1">
        <v>80</v>
      </c>
      <c r="U12" s="1">
        <v>78</v>
      </c>
      <c r="V12" s="40">
        <v>82.5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85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2975</v>
      </c>
      <c r="C13" s="19" t="s">
        <v>268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1</v>
      </c>
      <c r="J13" s="19" t="str">
        <f t="shared" si="3"/>
        <v>Memiliki kemampuan memahami nilai-nilai pancasila dan konsep otonomi daerah serta perlu peningkatan pemahaman sistem pembagian kekuasaan negara republik Indonesia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1</v>
      </c>
      <c r="P13" s="19" t="str">
        <f t="shared" si="8"/>
        <v>Memiliki ketrampilan dalam mewujudkan keputusan bersama sesuai dengan nilai-nilai pancasila dalam kerangka praktik penyelenggaraan pemerintahan negara.</v>
      </c>
      <c r="Q13" s="19" t="str">
        <f t="shared" si="9"/>
        <v>B</v>
      </c>
      <c r="R13" s="19" t="str">
        <f t="shared" si="10"/>
        <v/>
      </c>
      <c r="S13" s="18"/>
      <c r="T13" s="1">
        <v>80</v>
      </c>
      <c r="U13" s="1">
        <v>75</v>
      </c>
      <c r="V13" s="40">
        <v>70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3">
        <v>1</v>
      </c>
      <c r="FH13" s="44" t="s">
        <v>342</v>
      </c>
      <c r="FI13" s="44" t="s">
        <v>341</v>
      </c>
      <c r="FJ13" s="42">
        <v>281</v>
      </c>
      <c r="FK13" s="42">
        <v>291</v>
      </c>
    </row>
    <row r="14" spans="1:167">
      <c r="A14" s="19">
        <v>4</v>
      </c>
      <c r="B14" s="19">
        <v>2991</v>
      </c>
      <c r="C14" s="19" t="s">
        <v>269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1</v>
      </c>
      <c r="J14" s="19" t="str">
        <f t="shared" si="3"/>
        <v>Memiliki kemampuan memahami nilai-nilai pancasila dan konsep otonomi daerah serta perlu peningkatan pemahaman sistem pembagian kekuasaan negara republik Indonesia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1</v>
      </c>
      <c r="P14" s="19" t="str">
        <f t="shared" si="8"/>
        <v>Memiliki ketrampilan dalam mewujudkan keputusan bersama sesuai dengan nilai-nilai pancasila dalam kerangka praktik penyelenggaraan pemerintahan negara.</v>
      </c>
      <c r="Q14" s="19" t="str">
        <f t="shared" si="9"/>
        <v>B</v>
      </c>
      <c r="R14" s="19" t="str">
        <f t="shared" si="10"/>
        <v/>
      </c>
      <c r="S14" s="18"/>
      <c r="T14" s="1">
        <v>80</v>
      </c>
      <c r="U14" s="1">
        <v>80</v>
      </c>
      <c r="V14" s="40">
        <v>82.5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3"/>
      <c r="FH14" s="44"/>
      <c r="FI14" s="44"/>
      <c r="FJ14" s="42"/>
      <c r="FK14" s="42"/>
    </row>
    <row r="15" spans="1:167">
      <c r="A15" s="19">
        <v>5</v>
      </c>
      <c r="B15" s="19">
        <v>3007</v>
      </c>
      <c r="C15" s="19" t="s">
        <v>270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1</v>
      </c>
      <c r="J15" s="19" t="str">
        <f t="shared" si="3"/>
        <v>Memiliki kemampuan memahami nilai-nilai pancasila dan konsep otonomi daerah serta perlu peningkatan pemahaman sistem pembagian kekuasaan negara republik Indonesia</v>
      </c>
      <c r="K15" s="19">
        <f t="shared" si="4"/>
        <v>87.5</v>
      </c>
      <c r="L15" s="19" t="str">
        <f t="shared" si="5"/>
        <v>A</v>
      </c>
      <c r="M15" s="19">
        <f t="shared" si="6"/>
        <v>87.5</v>
      </c>
      <c r="N15" s="19" t="str">
        <f t="shared" si="7"/>
        <v>A</v>
      </c>
      <c r="O15" s="35">
        <v>1</v>
      </c>
      <c r="P15" s="19" t="str">
        <f t="shared" si="8"/>
        <v>Memiliki ketrampilan dalam mewujudkan keputusan bersama sesuai dengan nilai-nilai pancasila dalam kerangka praktik penyelenggaraan pemerintahan negara.</v>
      </c>
      <c r="Q15" s="19" t="str">
        <f t="shared" si="9"/>
        <v>B</v>
      </c>
      <c r="R15" s="19" t="str">
        <f t="shared" si="10"/>
        <v/>
      </c>
      <c r="S15" s="18"/>
      <c r="T15" s="1">
        <v>83</v>
      </c>
      <c r="U15" s="1">
        <v>85</v>
      </c>
      <c r="V15" s="40">
        <v>82.5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>
        <v>90</v>
      </c>
      <c r="AI15" s="1">
        <v>85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3">
        <v>2</v>
      </c>
      <c r="FH15" s="44"/>
      <c r="FI15" s="44"/>
      <c r="FJ15" s="42">
        <v>282</v>
      </c>
      <c r="FK15" s="42">
        <v>292</v>
      </c>
    </row>
    <row r="16" spans="1:167">
      <c r="A16" s="19">
        <v>6</v>
      </c>
      <c r="B16" s="19">
        <v>3519</v>
      </c>
      <c r="C16" s="19" t="s">
        <v>271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1</v>
      </c>
      <c r="J16" s="19" t="str">
        <f t="shared" si="3"/>
        <v>Memiliki kemampuan memahami nilai-nilai pancasila dan konsep otonomi daerah serta perlu peningkatan pemahaman sistem pembagian kekuasaan negara republik Indonesia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1</v>
      </c>
      <c r="P16" s="19" t="str">
        <f t="shared" si="8"/>
        <v>Memiliki ketrampilan dalam mewujudkan keputusan bersama sesuai dengan nilai-nilai pancasila dalam kerangka praktik penyelenggaraan pemerintahan negara.</v>
      </c>
      <c r="Q16" s="19" t="str">
        <f t="shared" si="9"/>
        <v>B</v>
      </c>
      <c r="R16" s="19" t="str">
        <f t="shared" si="10"/>
        <v/>
      </c>
      <c r="S16" s="18"/>
      <c r="T16" s="1">
        <v>78</v>
      </c>
      <c r="U16" s="1">
        <v>78</v>
      </c>
      <c r="V16" s="40">
        <v>75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3"/>
      <c r="FH16" s="44"/>
      <c r="FI16" s="44"/>
      <c r="FJ16" s="42"/>
      <c r="FK16" s="42"/>
    </row>
    <row r="17" spans="1:167">
      <c r="A17" s="19">
        <v>7</v>
      </c>
      <c r="B17" s="19">
        <v>3023</v>
      </c>
      <c r="C17" s="19" t="s">
        <v>272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1</v>
      </c>
      <c r="J17" s="19" t="str">
        <f t="shared" si="3"/>
        <v>Memiliki kemampuan memahami nilai-nilai pancasila dan konsep otonomi daerah serta perlu peningkatan pemahaman sistem pembagian kekuasaan negara republik Indonesia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1</v>
      </c>
      <c r="P17" s="19" t="str">
        <f t="shared" si="8"/>
        <v>Memiliki ketrampilan dalam mewujudkan keputusan bersama sesuai dengan nilai-nilai pancasila dalam kerangka praktik penyelenggaraan pemerintahan negara.</v>
      </c>
      <c r="Q17" s="19" t="str">
        <f t="shared" si="9"/>
        <v>B</v>
      </c>
      <c r="R17" s="19" t="str">
        <f t="shared" si="10"/>
        <v/>
      </c>
      <c r="S17" s="18"/>
      <c r="T17" s="1">
        <v>75</v>
      </c>
      <c r="U17" s="1">
        <v>78</v>
      </c>
      <c r="V17" s="40">
        <v>70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283</v>
      </c>
      <c r="FK17" s="42">
        <v>293</v>
      </c>
    </row>
    <row r="18" spans="1:167">
      <c r="A18" s="19">
        <v>8</v>
      </c>
      <c r="B18" s="19">
        <v>3039</v>
      </c>
      <c r="C18" s="19" t="s">
        <v>273</v>
      </c>
      <c r="D18" s="18"/>
      <c r="E18" s="19">
        <f t="shared" si="0"/>
        <v>72</v>
      </c>
      <c r="F18" s="19" t="str">
        <f t="shared" si="1"/>
        <v>C</v>
      </c>
      <c r="G18" s="19">
        <f>IF((COUNTA(T12:AC12)&gt;0),(ROUND((AVERAGE(T18:AD18)),0)),"")</f>
        <v>72</v>
      </c>
      <c r="H18" s="19" t="str">
        <f t="shared" si="2"/>
        <v>C</v>
      </c>
      <c r="I18" s="35">
        <v>1</v>
      </c>
      <c r="J18" s="19" t="str">
        <f t="shared" si="3"/>
        <v>Memiliki kemampuan memahami nilai-nilai pancasila dan konsep otonomi daerah serta perlu peningkatan pemahaman sistem pembagian kekuasaan negara republik Indonesia</v>
      </c>
      <c r="K18" s="19">
        <f t="shared" si="4"/>
        <v>81.25</v>
      </c>
      <c r="L18" s="19" t="str">
        <f t="shared" si="5"/>
        <v>B</v>
      </c>
      <c r="M18" s="19">
        <f t="shared" si="6"/>
        <v>81.25</v>
      </c>
      <c r="N18" s="19" t="str">
        <f t="shared" si="7"/>
        <v>B</v>
      </c>
      <c r="O18" s="35">
        <v>1</v>
      </c>
      <c r="P18" s="19" t="str">
        <f t="shared" si="8"/>
        <v>Memiliki ketrampilan dalam mewujudkan keputusan bersama sesuai dengan nilai-nilai pancasila dalam kerangka praktik penyelenggaraan pemerintahan negara.</v>
      </c>
      <c r="Q18" s="19" t="str">
        <f t="shared" si="9"/>
        <v>B</v>
      </c>
      <c r="R18" s="19" t="str">
        <f t="shared" si="10"/>
        <v/>
      </c>
      <c r="S18" s="18"/>
      <c r="T18" s="1">
        <v>70</v>
      </c>
      <c r="U18" s="1">
        <v>70</v>
      </c>
      <c r="V18" s="40">
        <v>72</v>
      </c>
      <c r="W18" s="1">
        <v>75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>
      <c r="A19" s="19">
        <v>9</v>
      </c>
      <c r="B19" s="19">
        <v>3055</v>
      </c>
      <c r="C19" s="19" t="s">
        <v>274</v>
      </c>
      <c r="D19" s="18"/>
      <c r="E19" s="19">
        <f t="shared" si="0"/>
        <v>75</v>
      </c>
      <c r="F19" s="19" t="str">
        <f t="shared" si="1"/>
        <v>C</v>
      </c>
      <c r="G19" s="19">
        <f>IF((COUNTA(T12:AC12)&gt;0),(ROUND((AVERAGE(T19:AD19)),0)),"")</f>
        <v>75</v>
      </c>
      <c r="H19" s="19" t="str">
        <f t="shared" si="2"/>
        <v>C</v>
      </c>
      <c r="I19" s="35">
        <v>1</v>
      </c>
      <c r="J19" s="19" t="str">
        <f t="shared" si="3"/>
        <v>Memiliki kemampuan memahami nilai-nilai pancasila dan konsep otonomi daerah serta perlu peningkatan pemahaman sistem pembagian kekuasaan negara republik Indonesia</v>
      </c>
      <c r="K19" s="19">
        <f t="shared" si="4"/>
        <v>82.5</v>
      </c>
      <c r="L19" s="19" t="str">
        <f t="shared" si="5"/>
        <v>B</v>
      </c>
      <c r="M19" s="19">
        <f t="shared" si="6"/>
        <v>82.5</v>
      </c>
      <c r="N19" s="19" t="str">
        <f t="shared" si="7"/>
        <v>B</v>
      </c>
      <c r="O19" s="35">
        <v>1</v>
      </c>
      <c r="P19" s="19" t="str">
        <f t="shared" si="8"/>
        <v>Memiliki ketrampilan dalam mewujudkan keputusan bersama sesuai dengan nilai-nilai pancasila dalam kerangka praktik penyelenggaraan pemerintahan negara.</v>
      </c>
      <c r="Q19" s="19" t="str">
        <f t="shared" si="9"/>
        <v>B</v>
      </c>
      <c r="R19" s="19" t="str">
        <f t="shared" si="10"/>
        <v/>
      </c>
      <c r="S19" s="18"/>
      <c r="T19" s="1">
        <v>76</v>
      </c>
      <c r="U19" s="1">
        <v>80</v>
      </c>
      <c r="V19" s="40">
        <v>65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85</v>
      </c>
      <c r="AI19" s="1"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284</v>
      </c>
      <c r="FK19" s="42">
        <v>294</v>
      </c>
    </row>
    <row r="20" spans="1:167">
      <c r="A20" s="19">
        <v>10</v>
      </c>
      <c r="B20" s="19">
        <v>3071</v>
      </c>
      <c r="C20" s="19" t="s">
        <v>275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1</v>
      </c>
      <c r="J20" s="19" t="str">
        <f t="shared" si="3"/>
        <v>Memiliki kemampuan memahami nilai-nilai pancasila dan konsep otonomi daerah serta perlu peningkatan pemahaman sistem pembagian kekuasaan negara republik Indonesia</v>
      </c>
      <c r="K20" s="19">
        <f t="shared" si="4"/>
        <v>82.5</v>
      </c>
      <c r="L20" s="19" t="str">
        <f t="shared" si="5"/>
        <v>B</v>
      </c>
      <c r="M20" s="19">
        <f t="shared" si="6"/>
        <v>82.5</v>
      </c>
      <c r="N20" s="19" t="str">
        <f t="shared" si="7"/>
        <v>B</v>
      </c>
      <c r="O20" s="35">
        <v>1</v>
      </c>
      <c r="P20" s="19" t="str">
        <f t="shared" si="8"/>
        <v>Memiliki ketrampilan dalam mewujudkan keputusan bersama sesuai dengan nilai-nilai pancasila dalam kerangka praktik penyelenggaraan pemerintahan negara.</v>
      </c>
      <c r="Q20" s="19" t="str">
        <f t="shared" si="9"/>
        <v>B</v>
      </c>
      <c r="R20" s="19" t="str">
        <f t="shared" si="10"/>
        <v/>
      </c>
      <c r="S20" s="18"/>
      <c r="T20" s="1">
        <v>80</v>
      </c>
      <c r="U20" s="1">
        <v>70</v>
      </c>
      <c r="V20" s="40">
        <v>82.5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80</v>
      </c>
      <c r="AI20" s="1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>
      <c r="A21" s="19">
        <v>11</v>
      </c>
      <c r="B21" s="19">
        <v>3087</v>
      </c>
      <c r="C21" s="19" t="s">
        <v>276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1</v>
      </c>
      <c r="J21" s="19" t="str">
        <f t="shared" si="3"/>
        <v>Memiliki kemampuan memahami nilai-nilai pancasila dan konsep otonomi daerah serta perlu peningkatan pemahaman sistem pembagian kekuasaan negara republik Indonesia</v>
      </c>
      <c r="K21" s="19">
        <f t="shared" si="4"/>
        <v>82.5</v>
      </c>
      <c r="L21" s="19" t="str">
        <f t="shared" si="5"/>
        <v>B</v>
      </c>
      <c r="M21" s="19">
        <f t="shared" si="6"/>
        <v>82.5</v>
      </c>
      <c r="N21" s="19" t="str">
        <f t="shared" si="7"/>
        <v>B</v>
      </c>
      <c r="O21" s="35">
        <v>1</v>
      </c>
      <c r="P21" s="19" t="str">
        <f t="shared" si="8"/>
        <v>Memiliki ketrampilan dalam mewujudkan keputusan bersama sesuai dengan nilai-nilai pancasila dalam kerangka praktik penyelenggaraan pemerintahan negara.</v>
      </c>
      <c r="Q21" s="19" t="str">
        <f t="shared" si="9"/>
        <v>B</v>
      </c>
      <c r="R21" s="19" t="str">
        <f t="shared" si="10"/>
        <v/>
      </c>
      <c r="S21" s="18"/>
      <c r="T21" s="1">
        <v>76</v>
      </c>
      <c r="U21" s="1">
        <v>78</v>
      </c>
      <c r="V21" s="40">
        <v>82.5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85</v>
      </c>
      <c r="AI21" s="1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285</v>
      </c>
      <c r="FK21" s="42">
        <v>295</v>
      </c>
    </row>
    <row r="22" spans="1:167">
      <c r="A22" s="19">
        <v>12</v>
      </c>
      <c r="B22" s="19">
        <v>3103</v>
      </c>
      <c r="C22" s="19" t="s">
        <v>277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1</v>
      </c>
      <c r="J22" s="19" t="str">
        <f t="shared" si="3"/>
        <v>Memiliki kemampuan memahami nilai-nilai pancasila dan konsep otonomi daerah serta perlu peningkatan pemahaman sistem pembagian kekuasaan negara republik Indonesia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1</v>
      </c>
      <c r="P22" s="19" t="str">
        <f t="shared" si="8"/>
        <v>Memiliki ketrampilan dalam mewujudkan keputusan bersama sesuai dengan nilai-nilai pancasila dalam kerangka praktik penyelenggaraan pemerintahan negara.</v>
      </c>
      <c r="Q22" s="19" t="str">
        <f t="shared" si="9"/>
        <v>B</v>
      </c>
      <c r="R22" s="19" t="str">
        <f t="shared" si="10"/>
        <v/>
      </c>
      <c r="S22" s="18"/>
      <c r="T22" s="1">
        <v>80</v>
      </c>
      <c r="U22" s="1">
        <v>80</v>
      </c>
      <c r="V22" s="40">
        <v>70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3119</v>
      </c>
      <c r="C23" s="19" t="s">
        <v>278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1</v>
      </c>
      <c r="J23" s="19" t="str">
        <f t="shared" si="3"/>
        <v>Memiliki kemampuan memahami nilai-nilai pancasila dan konsep otonomi daerah serta perlu peningkatan pemahaman sistem pembagian kekuasaan negara republik Indonesia</v>
      </c>
      <c r="K23" s="19">
        <f t="shared" si="4"/>
        <v>82.5</v>
      </c>
      <c r="L23" s="19" t="str">
        <f t="shared" si="5"/>
        <v>B</v>
      </c>
      <c r="M23" s="19">
        <f t="shared" si="6"/>
        <v>82.5</v>
      </c>
      <c r="N23" s="19" t="str">
        <f t="shared" si="7"/>
        <v>B</v>
      </c>
      <c r="O23" s="35">
        <v>1</v>
      </c>
      <c r="P23" s="19" t="str">
        <f t="shared" si="8"/>
        <v>Memiliki ketrampilan dalam mewujudkan keputusan bersama sesuai dengan nilai-nilai pancasila dalam kerangka praktik penyelenggaraan pemerintahan negara.</v>
      </c>
      <c r="Q23" s="19" t="str">
        <f t="shared" si="9"/>
        <v>B</v>
      </c>
      <c r="R23" s="19" t="str">
        <f t="shared" si="10"/>
        <v/>
      </c>
      <c r="S23" s="18"/>
      <c r="T23" s="1">
        <v>80</v>
      </c>
      <c r="U23" s="1">
        <v>75</v>
      </c>
      <c r="V23" s="40">
        <v>82.5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80</v>
      </c>
      <c r="AI23" s="1">
        <v>85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286</v>
      </c>
      <c r="FK23" s="42">
        <v>296</v>
      </c>
    </row>
    <row r="24" spans="1:167">
      <c r="A24" s="19">
        <v>14</v>
      </c>
      <c r="B24" s="19">
        <v>3135</v>
      </c>
      <c r="C24" s="19" t="s">
        <v>279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1</v>
      </c>
      <c r="J24" s="19" t="str">
        <f t="shared" si="3"/>
        <v>Memiliki kemampuan memahami nilai-nilai pancasila dan konsep otonomi daerah serta perlu peningkatan pemahaman sistem pembagian kekuasaan negara republik Indonesia</v>
      </c>
      <c r="K24" s="19">
        <f t="shared" si="4"/>
        <v>82.5</v>
      </c>
      <c r="L24" s="19" t="str">
        <f t="shared" si="5"/>
        <v>B</v>
      </c>
      <c r="M24" s="19">
        <f t="shared" si="6"/>
        <v>82.5</v>
      </c>
      <c r="N24" s="19" t="str">
        <f t="shared" si="7"/>
        <v>B</v>
      </c>
      <c r="O24" s="35">
        <v>1</v>
      </c>
      <c r="P24" s="19" t="str">
        <f t="shared" si="8"/>
        <v>Memiliki ketrampilan dalam mewujudkan keputusan bersama sesuai dengan nilai-nilai pancasila dalam kerangka praktik penyelenggaraan pemerintahan negara.</v>
      </c>
      <c r="Q24" s="19" t="str">
        <f t="shared" si="9"/>
        <v>B</v>
      </c>
      <c r="R24" s="19" t="str">
        <f t="shared" si="10"/>
        <v/>
      </c>
      <c r="S24" s="18"/>
      <c r="T24" s="1">
        <v>81</v>
      </c>
      <c r="U24" s="1">
        <v>80</v>
      </c>
      <c r="V24" s="40">
        <v>82.5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85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3151</v>
      </c>
      <c r="C25" s="19" t="s">
        <v>280</v>
      </c>
      <c r="D25" s="18"/>
      <c r="E25" s="19">
        <f t="shared" si="0"/>
        <v>75</v>
      </c>
      <c r="F25" s="19" t="str">
        <f t="shared" si="1"/>
        <v>C</v>
      </c>
      <c r="G25" s="19">
        <f>IF((COUNTA(T12:AC12)&gt;0),(ROUND((AVERAGE(T25:AD25)),0)),"")</f>
        <v>75</v>
      </c>
      <c r="H25" s="19" t="str">
        <f t="shared" si="2"/>
        <v>C</v>
      </c>
      <c r="I25" s="35">
        <v>1</v>
      </c>
      <c r="J25" s="19" t="str">
        <f t="shared" si="3"/>
        <v>Memiliki kemampuan memahami nilai-nilai pancasila dan konsep otonomi daerah serta perlu peningkatan pemahaman sistem pembagian kekuasaan negara republik Indonesia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1</v>
      </c>
      <c r="P25" s="19" t="str">
        <f t="shared" si="8"/>
        <v>Memiliki ketrampilan dalam mewujudkan keputusan bersama sesuai dengan nilai-nilai pancasila dalam kerangka praktik penyelenggaraan pemerintahan negara.</v>
      </c>
      <c r="Q25" s="19" t="str">
        <f t="shared" si="9"/>
        <v>B</v>
      </c>
      <c r="R25" s="19" t="str">
        <f t="shared" si="10"/>
        <v/>
      </c>
      <c r="S25" s="18"/>
      <c r="T25" s="1">
        <v>78</v>
      </c>
      <c r="U25" s="1">
        <v>70</v>
      </c>
      <c r="V25" s="40">
        <v>70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78</v>
      </c>
      <c r="FD25" s="68"/>
      <c r="FE25" s="68"/>
      <c r="FG25" s="43">
        <v>7</v>
      </c>
      <c r="FH25" s="44"/>
      <c r="FI25" s="44"/>
      <c r="FJ25" s="42">
        <v>287</v>
      </c>
      <c r="FK25" s="42">
        <v>297</v>
      </c>
    </row>
    <row r="26" spans="1:167">
      <c r="A26" s="19">
        <v>16</v>
      </c>
      <c r="B26" s="19">
        <v>3167</v>
      </c>
      <c r="C26" s="19" t="s">
        <v>281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1</v>
      </c>
      <c r="J26" s="19" t="str">
        <f t="shared" si="3"/>
        <v>Memiliki kemampuan memahami nilai-nilai pancasila dan konsep otonomi daerah serta perlu peningkatan pemahaman sistem pembagian kekuasaan negara republik Indonesia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1</v>
      </c>
      <c r="P26" s="19" t="str">
        <f t="shared" si="8"/>
        <v>Memiliki ketrampilan dalam mewujudkan keputusan bersama sesuai dengan nilai-nilai pancasila dalam kerangka praktik penyelenggaraan pemerintahan negara.</v>
      </c>
      <c r="Q26" s="19" t="str">
        <f t="shared" si="9"/>
        <v>B</v>
      </c>
      <c r="R26" s="19" t="str">
        <f t="shared" si="10"/>
        <v/>
      </c>
      <c r="S26" s="18"/>
      <c r="T26" s="1">
        <v>78</v>
      </c>
      <c r="U26" s="1">
        <v>78</v>
      </c>
      <c r="V26" s="40">
        <v>77.5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3183</v>
      </c>
      <c r="C27" s="19" t="s">
        <v>282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1</v>
      </c>
      <c r="J27" s="19" t="str">
        <f t="shared" si="3"/>
        <v>Memiliki kemampuan memahami nilai-nilai pancasila dan konsep otonomi daerah serta perlu peningkatan pemahaman sistem pembagian kekuasaan negara republik Indonesia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1</v>
      </c>
      <c r="P27" s="19" t="str">
        <f t="shared" si="8"/>
        <v>Memiliki ketrampilan dalam mewujudkan keputusan bersama sesuai dengan nilai-nilai pancasila dalam kerangka praktik penyelenggaraan pemerintahan negara.</v>
      </c>
      <c r="Q27" s="19" t="str">
        <f t="shared" si="9"/>
        <v>B</v>
      </c>
      <c r="R27" s="19" t="str">
        <f t="shared" si="10"/>
        <v/>
      </c>
      <c r="S27" s="18"/>
      <c r="T27" s="1">
        <v>80</v>
      </c>
      <c r="U27" s="1">
        <v>78</v>
      </c>
      <c r="V27" s="40">
        <v>77.5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3">
        <v>8</v>
      </c>
      <c r="FH27" s="44"/>
      <c r="FI27" s="44"/>
      <c r="FJ27" s="42">
        <v>288</v>
      </c>
      <c r="FK27" s="42">
        <v>298</v>
      </c>
    </row>
    <row r="28" spans="1:167">
      <c r="A28" s="19">
        <v>18</v>
      </c>
      <c r="B28" s="19">
        <v>3199</v>
      </c>
      <c r="C28" s="19" t="s">
        <v>283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1</v>
      </c>
      <c r="J28" s="19" t="str">
        <f t="shared" si="3"/>
        <v>Memiliki kemampuan memahami nilai-nilai pancasila dan konsep otonomi daerah serta perlu peningkatan pemahaman sistem pembagian kekuasaan negara republik Indonesia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1</v>
      </c>
      <c r="P28" s="19" t="str">
        <f t="shared" si="8"/>
        <v>Memiliki ketrampilan dalam mewujudkan keputusan bersama sesuai dengan nilai-nilai pancasila dalam kerangka praktik penyelenggaraan pemerintahan negara.</v>
      </c>
      <c r="Q28" s="19" t="str">
        <f t="shared" si="9"/>
        <v>B</v>
      </c>
      <c r="R28" s="19" t="str">
        <f t="shared" si="10"/>
        <v/>
      </c>
      <c r="S28" s="18"/>
      <c r="T28" s="1">
        <v>80</v>
      </c>
      <c r="U28" s="1">
        <v>75</v>
      </c>
      <c r="V28" s="40">
        <v>70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3215</v>
      </c>
      <c r="C29" s="19" t="s">
        <v>284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1</v>
      </c>
      <c r="J29" s="19" t="str">
        <f t="shared" si="3"/>
        <v>Memiliki kemampuan memahami nilai-nilai pancasila dan konsep otonomi daerah serta perlu peningkatan pemahaman sistem pembagian kekuasaan negara republik Indonesia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1</v>
      </c>
      <c r="P29" s="19" t="str">
        <f t="shared" si="8"/>
        <v>Memiliki ketrampilan dalam mewujudkan keputusan bersama sesuai dengan nilai-nilai pancasila dalam kerangka praktik penyelenggaraan pemerintahan negara.</v>
      </c>
      <c r="Q29" s="19" t="str">
        <f t="shared" si="9"/>
        <v>B</v>
      </c>
      <c r="R29" s="19" t="str">
        <f t="shared" si="10"/>
        <v/>
      </c>
      <c r="S29" s="18"/>
      <c r="T29" s="1">
        <v>80</v>
      </c>
      <c r="U29" s="1">
        <v>75</v>
      </c>
      <c r="V29" s="40">
        <v>82.5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3">
        <v>9</v>
      </c>
      <c r="FH29" s="44"/>
      <c r="FI29" s="44"/>
      <c r="FJ29" s="42">
        <v>289</v>
      </c>
      <c r="FK29" s="42">
        <v>299</v>
      </c>
    </row>
    <row r="30" spans="1:167">
      <c r="A30" s="19">
        <v>20</v>
      </c>
      <c r="B30" s="19">
        <v>3231</v>
      </c>
      <c r="C30" s="19" t="s">
        <v>285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memahami nilai-nilai pancasila dan konsep otonomi daerah serta perlu peningkatan pemahaman sistem pembagian kekuasaan negara republik Indonesia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1</v>
      </c>
      <c r="P30" s="19" t="str">
        <f t="shared" si="8"/>
        <v>Memiliki ketrampilan dalam mewujudkan keputusan bersama sesuai dengan nilai-nilai pancasila dalam kerangka praktik penyelenggaraan pemerintahan negara.</v>
      </c>
      <c r="Q30" s="19" t="str">
        <f t="shared" si="9"/>
        <v>B</v>
      </c>
      <c r="R30" s="19" t="str">
        <f t="shared" si="10"/>
        <v/>
      </c>
      <c r="S30" s="18"/>
      <c r="T30" s="1">
        <v>78</v>
      </c>
      <c r="U30" s="1">
        <v>80</v>
      </c>
      <c r="V30" s="40">
        <v>90</v>
      </c>
      <c r="W30" s="1">
        <v>92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80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3247</v>
      </c>
      <c r="C31" s="19" t="s">
        <v>286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1</v>
      </c>
      <c r="J31" s="19" t="str">
        <f t="shared" si="3"/>
        <v>Memiliki kemampuan memahami nilai-nilai pancasila dan konsep otonomi daerah serta perlu peningkatan pemahaman sistem pembagian kekuasaan negara republik Indonesia</v>
      </c>
      <c r="K31" s="19">
        <f t="shared" si="4"/>
        <v>82.5</v>
      </c>
      <c r="L31" s="19" t="str">
        <f t="shared" si="5"/>
        <v>B</v>
      </c>
      <c r="M31" s="19">
        <f t="shared" si="6"/>
        <v>82.5</v>
      </c>
      <c r="N31" s="19" t="str">
        <f t="shared" si="7"/>
        <v>B</v>
      </c>
      <c r="O31" s="35">
        <v>1</v>
      </c>
      <c r="P31" s="19" t="str">
        <f t="shared" si="8"/>
        <v>Memiliki ketrampilan dalam mewujudkan keputusan bersama sesuai dengan nilai-nilai pancasila dalam kerangka praktik penyelenggaraan pemerintahan negara.</v>
      </c>
      <c r="Q31" s="19" t="str">
        <f t="shared" si="9"/>
        <v>B</v>
      </c>
      <c r="R31" s="19" t="str">
        <f t="shared" si="10"/>
        <v/>
      </c>
      <c r="S31" s="18"/>
      <c r="T31" s="1">
        <v>78</v>
      </c>
      <c r="U31" s="1">
        <v>85</v>
      </c>
      <c r="V31" s="40">
        <v>82.5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85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290</v>
      </c>
      <c r="FK31" s="42">
        <v>300</v>
      </c>
    </row>
    <row r="32" spans="1:167">
      <c r="A32" s="19">
        <v>22</v>
      </c>
      <c r="B32" s="19">
        <v>3263</v>
      </c>
      <c r="C32" s="19" t="s">
        <v>287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1</v>
      </c>
      <c r="J32" s="19" t="str">
        <f t="shared" si="3"/>
        <v>Memiliki kemampuan memahami nilai-nilai pancasila dan konsep otonomi daerah serta perlu peningkatan pemahaman sistem pembagian kekuasaan negara republik Indonesia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1</v>
      </c>
      <c r="P32" s="19" t="str">
        <f t="shared" si="8"/>
        <v>Memiliki ketrampilan dalam mewujudkan keputusan bersama sesuai dengan nilai-nilai pancasila dalam kerangka praktik penyelenggaraan pemerintahan negara.</v>
      </c>
      <c r="Q32" s="19" t="str">
        <f t="shared" si="9"/>
        <v>B</v>
      </c>
      <c r="R32" s="19" t="str">
        <f t="shared" si="10"/>
        <v/>
      </c>
      <c r="S32" s="18"/>
      <c r="T32" s="1">
        <v>80</v>
      </c>
      <c r="U32" s="1">
        <v>78</v>
      </c>
      <c r="V32" s="40">
        <v>75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3279</v>
      </c>
      <c r="C33" s="19" t="s">
        <v>288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1</v>
      </c>
      <c r="J33" s="19" t="str">
        <f t="shared" si="3"/>
        <v>Memiliki kemampuan memahami nilai-nilai pancasila dan konsep otonomi daerah serta perlu peningkatan pemahaman sistem pembagian kekuasaan negara republik Indonesia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1</v>
      </c>
      <c r="P33" s="19" t="str">
        <f t="shared" si="8"/>
        <v>Memiliki ketrampilan dalam mewujudkan keputusan bersama sesuai dengan nilai-nilai pancasila dalam kerangka praktik penyelenggaraan pemerintahan negara.</v>
      </c>
      <c r="Q33" s="19" t="str">
        <f t="shared" si="9"/>
        <v>B</v>
      </c>
      <c r="R33" s="19" t="str">
        <f t="shared" si="10"/>
        <v/>
      </c>
      <c r="S33" s="18"/>
      <c r="T33" s="1">
        <v>78</v>
      </c>
      <c r="U33" s="1">
        <v>78</v>
      </c>
      <c r="V33" s="40">
        <v>70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3295</v>
      </c>
      <c r="C34" s="19" t="s">
        <v>289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1</v>
      </c>
      <c r="J34" s="19" t="str">
        <f t="shared" si="3"/>
        <v>Memiliki kemampuan memahami nilai-nilai pancasila dan konsep otonomi daerah serta perlu peningkatan pemahaman sistem pembagian kekuasaan negara republik Indonesia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1</v>
      </c>
      <c r="P34" s="19" t="str">
        <f t="shared" si="8"/>
        <v>Memiliki ketrampilan dalam mewujudkan keputusan bersama sesuai dengan nilai-nilai pancasila dalam kerangka praktik penyelenggaraan pemerintahan negara.</v>
      </c>
      <c r="Q34" s="19" t="str">
        <f t="shared" si="9"/>
        <v>B</v>
      </c>
      <c r="R34" s="19" t="str">
        <f t="shared" si="10"/>
        <v/>
      </c>
      <c r="S34" s="18"/>
      <c r="T34" s="1">
        <v>78</v>
      </c>
      <c r="U34" s="1">
        <v>78</v>
      </c>
      <c r="V34" s="40">
        <v>70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3311</v>
      </c>
      <c r="C35" s="19" t="s">
        <v>290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1</v>
      </c>
      <c r="J35" s="19" t="str">
        <f t="shared" si="3"/>
        <v>Memiliki kemampuan memahami nilai-nilai pancasila dan konsep otonomi daerah serta perlu peningkatan pemahaman sistem pembagian kekuasaan negara republik Indonesia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1</v>
      </c>
      <c r="P35" s="19" t="str">
        <f t="shared" si="8"/>
        <v>Memiliki ketrampilan dalam mewujudkan keputusan bersama sesuai dengan nilai-nilai pancasila dalam kerangka praktik penyelenggaraan pemerintahan negara.</v>
      </c>
      <c r="Q35" s="19" t="str">
        <f t="shared" si="9"/>
        <v>B</v>
      </c>
      <c r="R35" s="19" t="str">
        <f t="shared" si="10"/>
        <v/>
      </c>
      <c r="S35" s="18"/>
      <c r="T35" s="1">
        <v>78</v>
      </c>
      <c r="U35" s="1">
        <v>75</v>
      </c>
      <c r="V35" s="40">
        <v>70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3327</v>
      </c>
      <c r="C36" s="19" t="s">
        <v>291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1</v>
      </c>
      <c r="J36" s="19" t="str">
        <f t="shared" si="3"/>
        <v>Memiliki kemampuan memahami nilai-nilai pancasila dan konsep otonomi daerah serta perlu peningkatan pemahaman sistem pembagian kekuasaan negara republik Indonesia</v>
      </c>
      <c r="K36" s="19">
        <f t="shared" si="4"/>
        <v>82.5</v>
      </c>
      <c r="L36" s="19" t="str">
        <f t="shared" si="5"/>
        <v>B</v>
      </c>
      <c r="M36" s="19">
        <f t="shared" si="6"/>
        <v>82.5</v>
      </c>
      <c r="N36" s="19" t="str">
        <f t="shared" si="7"/>
        <v>B</v>
      </c>
      <c r="O36" s="35">
        <v>1</v>
      </c>
      <c r="P36" s="19" t="str">
        <f t="shared" si="8"/>
        <v>Memiliki ketrampilan dalam mewujudkan keputusan bersama sesuai dengan nilai-nilai pancasila dalam kerangka praktik penyelenggaraan pemerintahan negara.</v>
      </c>
      <c r="Q36" s="19" t="str">
        <f t="shared" si="9"/>
        <v>B</v>
      </c>
      <c r="R36" s="19" t="str">
        <f t="shared" si="10"/>
        <v/>
      </c>
      <c r="S36" s="18"/>
      <c r="T36" s="1">
        <v>78</v>
      </c>
      <c r="U36" s="1">
        <v>70</v>
      </c>
      <c r="V36" s="40">
        <v>82.5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80</v>
      </c>
      <c r="AI36" s="1">
        <v>85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3343</v>
      </c>
      <c r="C37" s="19" t="s">
        <v>292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1</v>
      </c>
      <c r="J37" s="19" t="str">
        <f t="shared" si="3"/>
        <v>Memiliki kemampuan memahami nilai-nilai pancasila dan konsep otonomi daerah serta perlu peningkatan pemahaman sistem pembagian kekuasaan negara republik Indonesia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dalam mewujudkan keputusan bersama sesuai dengan nilai-nilai pancasila dalam kerangka praktik penyelenggaraan pemerintahan negara.</v>
      </c>
      <c r="Q37" s="19" t="str">
        <f t="shared" si="9"/>
        <v>B</v>
      </c>
      <c r="R37" s="19" t="str">
        <f t="shared" si="10"/>
        <v/>
      </c>
      <c r="S37" s="18"/>
      <c r="T37" s="1">
        <v>78</v>
      </c>
      <c r="U37" s="1">
        <v>78</v>
      </c>
      <c r="V37" s="40">
        <v>75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3359</v>
      </c>
      <c r="C38" s="19" t="s">
        <v>293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1</v>
      </c>
      <c r="J38" s="19" t="str">
        <f t="shared" si="3"/>
        <v>Memiliki kemampuan memahami nilai-nilai pancasila dan konsep otonomi daerah serta perlu peningkatan pemahaman sistem pembagian kekuasaan negara republik Indonesia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1</v>
      </c>
      <c r="P38" s="19" t="str">
        <f t="shared" si="8"/>
        <v>Memiliki ketrampilan dalam mewujudkan keputusan bersama sesuai dengan nilai-nilai pancasila dalam kerangka praktik penyelenggaraan pemerintahan negara.</v>
      </c>
      <c r="Q38" s="19" t="str">
        <f t="shared" si="9"/>
        <v>B</v>
      </c>
      <c r="R38" s="19" t="str">
        <f t="shared" si="10"/>
        <v/>
      </c>
      <c r="S38" s="18"/>
      <c r="T38" s="1">
        <v>80</v>
      </c>
      <c r="U38" s="1">
        <v>78</v>
      </c>
      <c r="V38" s="40">
        <v>82.5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3375</v>
      </c>
      <c r="C39" s="19" t="s">
        <v>294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1</v>
      </c>
      <c r="J39" s="19" t="str">
        <f t="shared" si="3"/>
        <v>Memiliki kemampuan memahami nilai-nilai pancasila dan konsep otonomi daerah serta perlu peningkatan pemahaman sistem pembagian kekuasaan negara republik Indonesia</v>
      </c>
      <c r="K39" s="19">
        <f t="shared" si="4"/>
        <v>82.5</v>
      </c>
      <c r="L39" s="19" t="str">
        <f t="shared" si="5"/>
        <v>B</v>
      </c>
      <c r="M39" s="19">
        <f t="shared" si="6"/>
        <v>82.5</v>
      </c>
      <c r="N39" s="19" t="str">
        <f t="shared" si="7"/>
        <v>B</v>
      </c>
      <c r="O39" s="35">
        <v>1</v>
      </c>
      <c r="P39" s="19" t="str">
        <f t="shared" si="8"/>
        <v>Memiliki ketrampilan dalam mewujudkan keputusan bersama sesuai dengan nilai-nilai pancasila dalam kerangka praktik penyelenggaraan pemerintahan negara.</v>
      </c>
      <c r="Q39" s="19" t="str">
        <f t="shared" si="9"/>
        <v>B</v>
      </c>
      <c r="R39" s="19" t="str">
        <f t="shared" si="10"/>
        <v/>
      </c>
      <c r="S39" s="18"/>
      <c r="T39" s="1">
        <v>78</v>
      </c>
      <c r="U39" s="1">
        <v>80</v>
      </c>
      <c r="V39" s="40">
        <v>82.5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85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3535</v>
      </c>
      <c r="C40" s="19" t="s">
        <v>295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1</v>
      </c>
      <c r="J40" s="19" t="str">
        <f t="shared" si="3"/>
        <v>Memiliki kemampuan memahami nilai-nilai pancasila dan konsep otonomi daerah serta perlu peningkatan pemahaman sistem pembagian kekuasaan negara republik Indonesia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1</v>
      </c>
      <c r="P40" s="19" t="str">
        <f t="shared" si="8"/>
        <v>Memiliki ketrampilan dalam mewujudkan keputusan bersama sesuai dengan nilai-nilai pancasila dalam kerangka praktik penyelenggaraan pemerintahan negara.</v>
      </c>
      <c r="Q40" s="19" t="str">
        <f t="shared" si="9"/>
        <v>B</v>
      </c>
      <c r="R40" s="19" t="str">
        <f t="shared" si="10"/>
        <v/>
      </c>
      <c r="S40" s="18"/>
      <c r="T40" s="1">
        <v>78</v>
      </c>
      <c r="U40" s="1">
        <v>78</v>
      </c>
      <c r="V40" s="40">
        <v>70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3391</v>
      </c>
      <c r="C41" s="19" t="s">
        <v>296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1</v>
      </c>
      <c r="J41" s="19" t="str">
        <f t="shared" si="3"/>
        <v>Memiliki kemampuan memahami nilai-nilai pancasila dan konsep otonomi daerah serta perlu peningkatan pemahaman sistem pembagian kekuasaan negara republik Indonesia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Memiliki ketrampilan dalam mewujudkan keputusan bersama sesuai dengan nilai-nilai pancasila dalam kerangka praktik penyelenggaraan pemerintahan negara.</v>
      </c>
      <c r="Q41" s="19" t="str">
        <f t="shared" si="9"/>
        <v>B</v>
      </c>
      <c r="R41" s="19" t="str">
        <f t="shared" si="10"/>
        <v/>
      </c>
      <c r="S41" s="18"/>
      <c r="T41" s="1">
        <v>83</v>
      </c>
      <c r="U41" s="1">
        <v>85</v>
      </c>
      <c r="V41" s="40">
        <v>65</v>
      </c>
      <c r="W41" s="1">
        <v>81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80</v>
      </c>
      <c r="AH41" s="1">
        <v>90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3407</v>
      </c>
      <c r="C42" s="19" t="s">
        <v>297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1</v>
      </c>
      <c r="J42" s="19" t="str">
        <f t="shared" si="3"/>
        <v>Memiliki kemampuan memahami nilai-nilai pancasila dan konsep otonomi daerah serta perlu peningkatan pemahaman sistem pembagian kekuasaan negara republik Indonesia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1</v>
      </c>
      <c r="P42" s="19" t="str">
        <f t="shared" si="8"/>
        <v>Memiliki ketrampilan dalam mewujudkan keputusan bersama sesuai dengan nilai-nilai pancasila dalam kerangka praktik penyelenggaraan pemerintahan negara.</v>
      </c>
      <c r="Q42" s="19" t="str">
        <f t="shared" si="9"/>
        <v>B</v>
      </c>
      <c r="R42" s="19" t="str">
        <f t="shared" si="10"/>
        <v/>
      </c>
      <c r="S42" s="18"/>
      <c r="T42" s="1">
        <v>75</v>
      </c>
      <c r="U42" s="1">
        <v>78</v>
      </c>
      <c r="V42" s="40">
        <v>70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3423</v>
      </c>
      <c r="C43" s="19" t="s">
        <v>298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1</v>
      </c>
      <c r="J43" s="19" t="str">
        <f t="shared" si="3"/>
        <v>Memiliki kemampuan memahami nilai-nilai pancasila dan konsep otonomi daerah serta perlu peningkatan pemahaman sistem pembagian kekuasaan negara republik Indonesia</v>
      </c>
      <c r="K43" s="19">
        <f t="shared" si="4"/>
        <v>82.5</v>
      </c>
      <c r="L43" s="19" t="str">
        <f t="shared" si="5"/>
        <v>B</v>
      </c>
      <c r="M43" s="19">
        <f t="shared" si="6"/>
        <v>82.5</v>
      </c>
      <c r="N43" s="19" t="str">
        <f t="shared" si="7"/>
        <v>B</v>
      </c>
      <c r="O43" s="35">
        <v>1</v>
      </c>
      <c r="P43" s="19" t="str">
        <f t="shared" si="8"/>
        <v>Memiliki ketrampilan dalam mewujudkan keputusan bersama sesuai dengan nilai-nilai pancasila dalam kerangka praktik penyelenggaraan pemerintahan negara.</v>
      </c>
      <c r="Q43" s="19" t="str">
        <f t="shared" si="9"/>
        <v>B</v>
      </c>
      <c r="R43" s="19" t="str">
        <f t="shared" si="10"/>
        <v/>
      </c>
      <c r="S43" s="18"/>
      <c r="T43" s="1">
        <v>75</v>
      </c>
      <c r="U43" s="1">
        <v>75</v>
      </c>
      <c r="V43" s="40">
        <v>82.5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80</v>
      </c>
      <c r="AI43" s="1">
        <v>85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3439</v>
      </c>
      <c r="C44" s="19" t="s">
        <v>299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1</v>
      </c>
      <c r="J44" s="19" t="str">
        <f t="shared" si="3"/>
        <v>Memiliki kemampuan memahami nilai-nilai pancasila dan konsep otonomi daerah serta perlu peningkatan pemahaman sistem pembagian kekuasaan negara republik Indonesia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1</v>
      </c>
      <c r="P44" s="19" t="str">
        <f t="shared" si="8"/>
        <v>Memiliki ketrampilan dalam mewujudkan keputusan bersama sesuai dengan nilai-nilai pancasila dalam kerangka praktik penyelenggaraan pemerintahan negara.</v>
      </c>
      <c r="Q44" s="19" t="str">
        <f t="shared" si="9"/>
        <v>B</v>
      </c>
      <c r="R44" s="19" t="str">
        <f t="shared" si="10"/>
        <v/>
      </c>
      <c r="S44" s="18"/>
      <c r="T44" s="1">
        <v>80</v>
      </c>
      <c r="U44" s="1">
        <v>70</v>
      </c>
      <c r="V44" s="40">
        <v>82.5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3455</v>
      </c>
      <c r="C45" s="19" t="s">
        <v>300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1</v>
      </c>
      <c r="J45" s="19" t="str">
        <f t="shared" si="3"/>
        <v>Memiliki kemampuan memahami nilai-nilai pancasila dan konsep otonomi daerah serta perlu peningkatan pemahaman sistem pembagian kekuasaan negara republik Indonesia</v>
      </c>
      <c r="K45" s="19">
        <f t="shared" si="4"/>
        <v>82.5</v>
      </c>
      <c r="L45" s="19" t="str">
        <f t="shared" si="5"/>
        <v>B</v>
      </c>
      <c r="M45" s="19">
        <f t="shared" si="6"/>
        <v>82.5</v>
      </c>
      <c r="N45" s="19" t="str">
        <f t="shared" si="7"/>
        <v>B</v>
      </c>
      <c r="O45" s="35">
        <v>1</v>
      </c>
      <c r="P45" s="19" t="str">
        <f t="shared" si="8"/>
        <v>Memiliki ketrampilan dalam mewujudkan keputusan bersama sesuai dengan nilai-nilai pancasila dalam kerangka praktik penyelenggaraan pemerintahan negara.</v>
      </c>
      <c r="Q45" s="19" t="str">
        <f t="shared" si="9"/>
        <v>B</v>
      </c>
      <c r="R45" s="19" t="str">
        <f t="shared" si="10"/>
        <v/>
      </c>
      <c r="S45" s="18"/>
      <c r="T45" s="1">
        <v>81</v>
      </c>
      <c r="U45" s="1">
        <v>78</v>
      </c>
      <c r="V45" s="40">
        <v>82.5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85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3471</v>
      </c>
      <c r="C46" s="19" t="s">
        <v>301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1</v>
      </c>
      <c r="J46" s="19" t="str">
        <f t="shared" si="3"/>
        <v>Memiliki kemampuan memahami nilai-nilai pancasila dan konsep otonomi daerah serta perlu peningkatan pemahaman sistem pembagian kekuasaan negara republik Indonesia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1</v>
      </c>
      <c r="P46" s="19" t="str">
        <f t="shared" si="8"/>
        <v>Memiliki ketrampilan dalam mewujudkan keputusan bersama sesuai dengan nilai-nilai pancasila dalam kerangka praktik penyelenggaraan pemerintahan negara.</v>
      </c>
      <c r="Q46" s="19" t="str">
        <f t="shared" si="9"/>
        <v>B</v>
      </c>
      <c r="R46" s="19" t="str">
        <f t="shared" si="10"/>
        <v/>
      </c>
      <c r="S46" s="18"/>
      <c r="T46" s="1">
        <v>80</v>
      </c>
      <c r="U46" s="1">
        <v>80</v>
      </c>
      <c r="V46" s="40">
        <v>90</v>
      </c>
      <c r="W46" s="1">
        <v>82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3487</v>
      </c>
      <c r="C47" s="19" t="s">
        <v>302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1</v>
      </c>
      <c r="J47" s="19" t="str">
        <f t="shared" si="3"/>
        <v>Memiliki kemampuan memahami nilai-nilai pancasila dan konsep otonomi daerah serta perlu peningkatan pemahaman sistem pembagian kekuasaan negara republik Indonesia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1</v>
      </c>
      <c r="P47" s="19" t="str">
        <f t="shared" si="8"/>
        <v>Memiliki ketrampilan dalam mewujudkan keputusan bersama sesuai dengan nilai-nilai pancasila dalam kerangka praktik penyelenggaraan pemerintahan negara.</v>
      </c>
      <c r="Q47" s="19" t="str">
        <f t="shared" si="9"/>
        <v>B</v>
      </c>
      <c r="R47" s="19" t="str">
        <f t="shared" si="10"/>
        <v/>
      </c>
      <c r="S47" s="18"/>
      <c r="T47" s="1">
        <v>80</v>
      </c>
      <c r="U47" s="1">
        <v>80</v>
      </c>
      <c r="V47" s="40">
        <v>65</v>
      </c>
      <c r="W47" s="1">
        <v>80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>
        <v>80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3503</v>
      </c>
      <c r="C48" s="19" t="s">
        <v>303</v>
      </c>
      <c r="D48" s="18"/>
      <c r="E48" s="19">
        <f t="shared" si="0"/>
        <v>79</v>
      </c>
      <c r="F48" s="19" t="str">
        <f t="shared" si="1"/>
        <v>B</v>
      </c>
      <c r="G48" s="19">
        <f>IF((COUNTA(T12:AC12)&gt;0),(ROUND((AVERAGE(T48:AD48)),0)),"")</f>
        <v>79</v>
      </c>
      <c r="H48" s="19" t="str">
        <f t="shared" si="2"/>
        <v>B</v>
      </c>
      <c r="I48" s="35">
        <v>1</v>
      </c>
      <c r="J48" s="19" t="str">
        <f t="shared" si="3"/>
        <v>Memiliki kemampuan memahami nilai-nilai pancasila dan konsep otonomi daerah serta perlu peningkatan pemahaman sistem pembagian kekuasaan negara republik Indonesia</v>
      </c>
      <c r="K48" s="19">
        <f t="shared" si="4"/>
        <v>80</v>
      </c>
      <c r="L48" s="19" t="str">
        <f t="shared" si="5"/>
        <v>B</v>
      </c>
      <c r="M48" s="19">
        <f t="shared" si="6"/>
        <v>80</v>
      </c>
      <c r="N48" s="19" t="str">
        <f t="shared" si="7"/>
        <v>B</v>
      </c>
      <c r="O48" s="35">
        <v>1</v>
      </c>
      <c r="P48" s="19" t="str">
        <f t="shared" si="8"/>
        <v>Memiliki ketrampilan dalam mewujudkan keputusan bersama sesuai dengan nilai-nilai pancasila dalam kerangka praktik penyelenggaraan pemerintahan negara.</v>
      </c>
      <c r="Q48" s="19" t="str">
        <f t="shared" si="9"/>
        <v>B</v>
      </c>
      <c r="R48" s="19" t="str">
        <f t="shared" si="10"/>
        <v/>
      </c>
      <c r="S48" s="18"/>
      <c r="T48" s="1">
        <v>80</v>
      </c>
      <c r="U48" s="1">
        <v>80</v>
      </c>
      <c r="V48" s="40">
        <v>75</v>
      </c>
      <c r="W48" s="1">
        <v>80</v>
      </c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>
        <v>80</v>
      </c>
      <c r="AI48" s="1">
        <v>80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7" t="s">
        <v>101</v>
      </c>
      <c r="H52" s="77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7" t="s">
        <v>104</v>
      </c>
      <c r="H53" s="77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7" t="s">
        <v>106</v>
      </c>
      <c r="H54" s="77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7" t="s">
        <v>107</v>
      </c>
      <c r="H55" s="77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rintOptions horizontalCentered="1" verticalCentered="1"/>
  <pageMargins left="1.299212598425197" right="0.19685039370078741" top="0.39370078740157483" bottom="0.19685039370078741" header="0.31496062992125984" footer="0.31496062992125984"/>
  <pageSetup paperSize="5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AG11" activePane="bottomRight" state="frozen"/>
      <selection pane="topRight"/>
      <selection pane="bottomLeft"/>
      <selection pane="bottomRight" activeCell="FH13" sqref="FH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5.7109375" customWidth="1"/>
    <col min="9" max="9" width="11.7109375" customWidth="1"/>
    <col min="10" max="10" width="14" customWidth="1"/>
    <col min="11" max="14" width="5.7109375" customWidth="1"/>
    <col min="15" max="15" width="11.7109375" customWidth="1"/>
    <col min="16" max="16" width="12.42578125" customWidth="1"/>
    <col min="17" max="17" width="5.5703125" customWidth="1"/>
    <col min="18" max="18" width="7.140625" customWidth="1"/>
    <col min="19" max="19" width="5.140625" customWidth="1"/>
    <col min="20" max="23" width="7.140625" customWidth="1"/>
    <col min="24" max="30" width="7.140625" hidden="1" customWidth="1"/>
    <col min="31" max="31" width="2.140625" customWidth="1"/>
    <col min="32" max="35" width="6.7109375" customWidth="1"/>
    <col min="36" max="36" width="0.140625" customWidth="1"/>
    <col min="37" max="40" width="8.7109375" hidden="1" customWidth="1"/>
    <col min="41" max="52" width="7.140625" hidden="1" customWidth="1"/>
    <col min="54" max="157" width="9.140625" hidden="1" customWidth="1"/>
    <col min="158" max="158" width="3.140625" customWidth="1"/>
    <col min="159" max="159" width="10.42578125" customWidth="1"/>
    <col min="160" max="160" width="10.28515625" customWidth="1"/>
    <col min="161" max="161" width="10.570312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304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6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9" t="s">
        <v>14</v>
      </c>
      <c r="B8" s="50" t="s">
        <v>15</v>
      </c>
      <c r="C8" s="49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4" t="s">
        <v>19</v>
      </c>
      <c r="R8" s="74"/>
      <c r="S8" s="18"/>
      <c r="T8" s="73" t="s">
        <v>20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33"/>
      <c r="AF8" s="53" t="s">
        <v>21</v>
      </c>
      <c r="AG8" s="53"/>
      <c r="AH8" s="53"/>
      <c r="AI8" s="53"/>
      <c r="AJ8" s="53"/>
      <c r="AK8" s="53"/>
      <c r="AL8" s="53"/>
      <c r="AM8" s="53"/>
      <c r="AN8" s="53"/>
      <c r="AO8" s="53"/>
      <c r="AP8" s="33"/>
      <c r="AQ8" s="70" t="s">
        <v>19</v>
      </c>
      <c r="AR8" s="70"/>
      <c r="AS8" s="70"/>
      <c r="AT8" s="70"/>
      <c r="AU8" s="70"/>
      <c r="AV8" s="70"/>
      <c r="AW8" s="70"/>
      <c r="AX8" s="70"/>
      <c r="AY8" s="70"/>
      <c r="AZ8" s="70"/>
      <c r="BA8" s="7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9"/>
      <c r="B9" s="50"/>
      <c r="C9" s="49"/>
      <c r="D9" s="18"/>
      <c r="E9" s="73" t="s">
        <v>22</v>
      </c>
      <c r="F9" s="73"/>
      <c r="G9" s="62" t="s">
        <v>23</v>
      </c>
      <c r="H9" s="63"/>
      <c r="I9" s="63"/>
      <c r="J9" s="64"/>
      <c r="K9" s="53" t="s">
        <v>22</v>
      </c>
      <c r="L9" s="53"/>
      <c r="M9" s="65" t="s">
        <v>23</v>
      </c>
      <c r="N9" s="66"/>
      <c r="O9" s="66"/>
      <c r="P9" s="67"/>
      <c r="Q9" s="54" t="s">
        <v>22</v>
      </c>
      <c r="R9" s="54" t="s">
        <v>23</v>
      </c>
      <c r="S9" s="18"/>
      <c r="T9" s="75" t="s">
        <v>24</v>
      </c>
      <c r="U9" s="75" t="s">
        <v>25</v>
      </c>
      <c r="V9" s="75" t="s">
        <v>26</v>
      </c>
      <c r="W9" s="75" t="s">
        <v>27</v>
      </c>
      <c r="X9" s="75" t="s">
        <v>28</v>
      </c>
      <c r="Y9" s="75" t="s">
        <v>29</v>
      </c>
      <c r="Z9" s="75" t="s">
        <v>30</v>
      </c>
      <c r="AA9" s="75" t="s">
        <v>31</v>
      </c>
      <c r="AB9" s="75" t="s">
        <v>32</v>
      </c>
      <c r="AC9" s="75" t="s">
        <v>33</v>
      </c>
      <c r="AD9" s="72" t="s">
        <v>34</v>
      </c>
      <c r="AE9" s="33"/>
      <c r="AF9" s="45" t="s">
        <v>35</v>
      </c>
      <c r="AG9" s="45" t="s">
        <v>36</v>
      </c>
      <c r="AH9" s="45" t="s">
        <v>37</v>
      </c>
      <c r="AI9" s="45" t="s">
        <v>38</v>
      </c>
      <c r="AJ9" s="45" t="s">
        <v>39</v>
      </c>
      <c r="AK9" s="45" t="s">
        <v>40</v>
      </c>
      <c r="AL9" s="45" t="s">
        <v>41</v>
      </c>
      <c r="AM9" s="45" t="s">
        <v>42</v>
      </c>
      <c r="AN9" s="45" t="s">
        <v>43</v>
      </c>
      <c r="AO9" s="45" t="s">
        <v>44</v>
      </c>
      <c r="AP9" s="33"/>
      <c r="AQ9" s="69" t="s">
        <v>45</v>
      </c>
      <c r="AR9" s="69"/>
      <c r="AS9" s="69" t="s">
        <v>46</v>
      </c>
      <c r="AT9" s="69"/>
      <c r="AU9" s="69" t="s">
        <v>47</v>
      </c>
      <c r="AV9" s="69"/>
      <c r="AW9" s="69"/>
      <c r="AX9" s="69" t="s">
        <v>48</v>
      </c>
      <c r="AY9" s="69"/>
      <c r="AZ9" s="69"/>
      <c r="BA9" s="7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9"/>
      <c r="B10" s="50"/>
      <c r="C10" s="49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5"/>
      <c r="R10" s="55"/>
      <c r="S10" s="18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2"/>
      <c r="AE10" s="33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3552</v>
      </c>
      <c r="C11" s="19" t="s">
        <v>305</v>
      </c>
      <c r="D11" s="18"/>
      <c r="E11" s="19">
        <f t="shared" ref="E11:E50" si="0">IF((COUNTA(T11:AA11)&gt;0),(ROUND( AVERAGE(T11:AA11),0)),"")</f>
        <v>89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89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nilai-nilai pancasila dan konsep otonomi daerah serta perlu peningkatan pemahaman sistem pembagian kekuasaan negara republik Indonesia</v>
      </c>
      <c r="K11" s="19">
        <f t="shared" ref="K11:K50" si="4">IF((COUNTA(AF11:AN11)&gt;0),AVERAGE(AF11:AN11),"")</f>
        <v>87.5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mewujudkan keputusan bersama sesuai dengan nilai-nilai pancasila dalam kerangka praktik penyelenggaraan pemerintahan negara.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88</v>
      </c>
      <c r="U11" s="1">
        <v>85</v>
      </c>
      <c r="V11" s="41">
        <v>90</v>
      </c>
      <c r="W11" s="1">
        <v>92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85</v>
      </c>
      <c r="AH11" s="1">
        <v>90</v>
      </c>
      <c r="AI11" s="1">
        <v>85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54</v>
      </c>
      <c r="FD11" s="48"/>
      <c r="FE11" s="48"/>
      <c r="FG11" s="47" t="s">
        <v>55</v>
      </c>
      <c r="FH11" s="47"/>
      <c r="FI11" s="47"/>
    </row>
    <row r="12" spans="1:167">
      <c r="A12" s="19">
        <v>2</v>
      </c>
      <c r="B12" s="19">
        <v>3568</v>
      </c>
      <c r="C12" s="19" t="s">
        <v>306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1</v>
      </c>
      <c r="J12" s="19" t="str">
        <f t="shared" si="3"/>
        <v>Memiliki kemampuan memahami nilai-nilai pancasila dan konsep otonomi daerah serta perlu peningkatan pemahaman sistem pembagian kekuasaan negara republik Indonesia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Memiliki ketrampilan dalam mewujudkan keputusan bersama sesuai dengan nilai-nilai pancasila dalam kerangka praktik penyelenggaraan pemerintahan negara.</v>
      </c>
      <c r="Q12" s="19" t="str">
        <f t="shared" si="9"/>
        <v>B</v>
      </c>
      <c r="R12" s="19" t="str">
        <f t="shared" si="10"/>
        <v/>
      </c>
      <c r="S12" s="18"/>
      <c r="T12" s="1">
        <v>80</v>
      </c>
      <c r="U12" s="1">
        <v>78</v>
      </c>
      <c r="V12" s="41">
        <v>77.5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3584</v>
      </c>
      <c r="C13" s="19" t="s">
        <v>307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1</v>
      </c>
      <c r="J13" s="19" t="str">
        <f t="shared" si="3"/>
        <v>Memiliki kemampuan memahami nilai-nilai pancasila dan konsep otonomi daerah serta perlu peningkatan pemahaman sistem pembagian kekuasaan negara republik Indonesia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Memiliki ketrampilan dalam mewujudkan keputusan bersama sesuai dengan nilai-nilai pancasila dalam kerangka praktik penyelenggaraan pemerintahan negara.</v>
      </c>
      <c r="Q13" s="19" t="str">
        <f t="shared" si="9"/>
        <v>B</v>
      </c>
      <c r="R13" s="19" t="str">
        <f t="shared" si="10"/>
        <v/>
      </c>
      <c r="S13" s="18"/>
      <c r="T13" s="1">
        <v>80</v>
      </c>
      <c r="U13" s="1">
        <v>80</v>
      </c>
      <c r="V13" s="41">
        <v>82.5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3">
        <v>1</v>
      </c>
      <c r="FH13" s="44" t="s">
        <v>342</v>
      </c>
      <c r="FI13" s="44" t="s">
        <v>341</v>
      </c>
      <c r="FJ13" s="42">
        <v>301</v>
      </c>
      <c r="FK13" s="42">
        <v>311</v>
      </c>
    </row>
    <row r="14" spans="1:167">
      <c r="A14" s="19">
        <v>4</v>
      </c>
      <c r="B14" s="19">
        <v>3600</v>
      </c>
      <c r="C14" s="19" t="s">
        <v>308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1</v>
      </c>
      <c r="J14" s="19" t="str">
        <f t="shared" si="3"/>
        <v>Memiliki kemampuan memahami nilai-nilai pancasila dan konsep otonomi daerah serta perlu peningkatan pemahaman sistem pembagian kekuasaan negara republik Indonesia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ketrampilan dalam mewujudkan keputusan bersama sesuai dengan nilai-nilai pancasila dalam kerangka praktik penyelenggaraan pemerintahan negara.</v>
      </c>
      <c r="Q14" s="19" t="str">
        <f t="shared" si="9"/>
        <v>B</v>
      </c>
      <c r="R14" s="19" t="str">
        <f t="shared" si="10"/>
        <v/>
      </c>
      <c r="S14" s="18"/>
      <c r="T14" s="1">
        <v>80</v>
      </c>
      <c r="U14" s="1">
        <v>78</v>
      </c>
      <c r="V14" s="41">
        <v>82.5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3"/>
      <c r="FH14" s="44"/>
      <c r="FI14" s="44"/>
      <c r="FJ14" s="42"/>
      <c r="FK14" s="42"/>
    </row>
    <row r="15" spans="1:167">
      <c r="A15" s="19">
        <v>5</v>
      </c>
      <c r="B15" s="19">
        <v>3616</v>
      </c>
      <c r="C15" s="19" t="s">
        <v>309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1</v>
      </c>
      <c r="J15" s="19" t="str">
        <f t="shared" si="3"/>
        <v>Memiliki kemampuan memahami nilai-nilai pancasila dan konsep otonomi daerah serta perlu peningkatan pemahaman sistem pembagian kekuasaan negara republik Indonesia</v>
      </c>
      <c r="K15" s="19">
        <f t="shared" si="4"/>
        <v>87.5</v>
      </c>
      <c r="L15" s="19" t="str">
        <f t="shared" si="5"/>
        <v>A</v>
      </c>
      <c r="M15" s="19">
        <f t="shared" si="6"/>
        <v>87.5</v>
      </c>
      <c r="N15" s="19" t="str">
        <f t="shared" si="7"/>
        <v>A</v>
      </c>
      <c r="O15" s="35">
        <v>1</v>
      </c>
      <c r="P15" s="19" t="str">
        <f t="shared" si="8"/>
        <v>Memiliki ketrampilan dalam mewujudkan keputusan bersama sesuai dengan nilai-nilai pancasila dalam kerangka praktik penyelenggaraan pemerintahan negara.</v>
      </c>
      <c r="Q15" s="19" t="str">
        <f t="shared" si="9"/>
        <v>B</v>
      </c>
      <c r="R15" s="19" t="str">
        <f t="shared" si="10"/>
        <v/>
      </c>
      <c r="S15" s="18"/>
      <c r="T15" s="1">
        <v>83</v>
      </c>
      <c r="U15" s="1">
        <v>80</v>
      </c>
      <c r="V15" s="41">
        <v>80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>
        <v>90</v>
      </c>
      <c r="AI15" s="1">
        <v>85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3">
        <v>2</v>
      </c>
      <c r="FH15" s="44"/>
      <c r="FI15" s="44"/>
      <c r="FJ15" s="42">
        <v>302</v>
      </c>
      <c r="FK15" s="42">
        <v>312</v>
      </c>
    </row>
    <row r="16" spans="1:167">
      <c r="A16" s="19">
        <v>6</v>
      </c>
      <c r="B16" s="19">
        <v>3632</v>
      </c>
      <c r="C16" s="19" t="s">
        <v>310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1</v>
      </c>
      <c r="J16" s="19" t="str">
        <f t="shared" si="3"/>
        <v>Memiliki kemampuan memahami nilai-nilai pancasila dan konsep otonomi daerah serta perlu peningkatan pemahaman sistem pembagian kekuasaan negara republik Indonesia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1</v>
      </c>
      <c r="P16" s="19" t="str">
        <f t="shared" si="8"/>
        <v>Memiliki ketrampilan dalam mewujudkan keputusan bersama sesuai dengan nilai-nilai pancasila dalam kerangka praktik penyelenggaraan pemerintahan negara.</v>
      </c>
      <c r="Q16" s="19" t="str">
        <f t="shared" si="9"/>
        <v>B</v>
      </c>
      <c r="R16" s="19" t="str">
        <f t="shared" si="10"/>
        <v/>
      </c>
      <c r="S16" s="18"/>
      <c r="T16" s="1">
        <v>78</v>
      </c>
      <c r="U16" s="1">
        <v>80</v>
      </c>
      <c r="V16" s="41">
        <v>77.5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80</v>
      </c>
      <c r="AI16" s="1">
        <v>85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3"/>
      <c r="FH16" s="44"/>
      <c r="FI16" s="44"/>
      <c r="FJ16" s="42"/>
      <c r="FK16" s="42"/>
    </row>
    <row r="17" spans="1:167">
      <c r="A17" s="19">
        <v>7</v>
      </c>
      <c r="B17" s="19">
        <v>3648</v>
      </c>
      <c r="C17" s="19" t="s">
        <v>311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1</v>
      </c>
      <c r="J17" s="19" t="str">
        <f t="shared" si="3"/>
        <v>Memiliki kemampuan memahami nilai-nilai pancasila dan konsep otonomi daerah serta perlu peningkatan pemahaman sistem pembagian kekuasaan negara republik Indonesia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1</v>
      </c>
      <c r="P17" s="19" t="str">
        <f t="shared" si="8"/>
        <v>Memiliki ketrampilan dalam mewujudkan keputusan bersama sesuai dengan nilai-nilai pancasila dalam kerangka praktik penyelenggaraan pemerintahan negara.</v>
      </c>
      <c r="Q17" s="19" t="str">
        <f t="shared" si="9"/>
        <v>B</v>
      </c>
      <c r="R17" s="19" t="str">
        <f t="shared" si="10"/>
        <v/>
      </c>
      <c r="S17" s="18"/>
      <c r="T17" s="1">
        <v>75</v>
      </c>
      <c r="U17" s="1">
        <v>78</v>
      </c>
      <c r="V17" s="41">
        <v>77.5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303</v>
      </c>
      <c r="FK17" s="42">
        <v>313</v>
      </c>
    </row>
    <row r="18" spans="1:167">
      <c r="A18" s="19">
        <v>8</v>
      </c>
      <c r="B18" s="19">
        <v>3664</v>
      </c>
      <c r="C18" s="19" t="s">
        <v>312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1</v>
      </c>
      <c r="J18" s="19" t="str">
        <f t="shared" si="3"/>
        <v>Memiliki kemampuan memahami nilai-nilai pancasila dan konsep otonomi daerah serta perlu peningkatan pemahaman sistem pembagian kekuasaan negara republik Indonesia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1</v>
      </c>
      <c r="P18" s="19" t="str">
        <f t="shared" si="8"/>
        <v>Memiliki ketrampilan dalam mewujudkan keputusan bersama sesuai dengan nilai-nilai pancasila dalam kerangka praktik penyelenggaraan pemerintahan negara.</v>
      </c>
      <c r="Q18" s="19" t="str">
        <f t="shared" si="9"/>
        <v>B</v>
      </c>
      <c r="R18" s="19" t="str">
        <f t="shared" si="10"/>
        <v/>
      </c>
      <c r="S18" s="18"/>
      <c r="T18" s="1">
        <v>75</v>
      </c>
      <c r="U18" s="1">
        <v>70</v>
      </c>
      <c r="V18" s="41">
        <v>77.5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>
      <c r="A19" s="19">
        <v>9</v>
      </c>
      <c r="B19" s="19">
        <v>3680</v>
      </c>
      <c r="C19" s="19" t="s">
        <v>313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1</v>
      </c>
      <c r="J19" s="19" t="str">
        <f t="shared" si="3"/>
        <v>Memiliki kemampuan memahami nilai-nilai pancasila dan konsep otonomi daerah serta perlu peningkatan pemahaman sistem pembagian kekuasaan negara republik Indonesia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1</v>
      </c>
      <c r="P19" s="19" t="str">
        <f t="shared" si="8"/>
        <v>Memiliki ketrampilan dalam mewujudkan keputusan bersama sesuai dengan nilai-nilai pancasila dalam kerangka praktik penyelenggaraan pemerintahan negara.</v>
      </c>
      <c r="Q19" s="19" t="str">
        <f t="shared" si="9"/>
        <v>B</v>
      </c>
      <c r="R19" s="19" t="str">
        <f t="shared" si="10"/>
        <v/>
      </c>
      <c r="S19" s="18"/>
      <c r="T19" s="1">
        <v>75</v>
      </c>
      <c r="U19" s="1">
        <v>78</v>
      </c>
      <c r="V19" s="41">
        <v>77.5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304</v>
      </c>
      <c r="FK19" s="42">
        <v>314</v>
      </c>
    </row>
    <row r="20" spans="1:167">
      <c r="A20" s="19">
        <v>10</v>
      </c>
      <c r="B20" s="19">
        <v>3696</v>
      </c>
      <c r="C20" s="19" t="s">
        <v>314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1</v>
      </c>
      <c r="J20" s="19" t="str">
        <f t="shared" si="3"/>
        <v>Memiliki kemampuan memahami nilai-nilai pancasila dan konsep otonomi daerah serta perlu peningkatan pemahaman sistem pembagian kekuasaan negara republik Indonesia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ketrampilan dalam mewujudkan keputusan bersama sesuai dengan nilai-nilai pancasila dalam kerangka praktik penyelenggaraan pemerintahan negara.</v>
      </c>
      <c r="Q20" s="19" t="str">
        <f t="shared" si="9"/>
        <v>B</v>
      </c>
      <c r="R20" s="19" t="str">
        <f t="shared" si="10"/>
        <v/>
      </c>
      <c r="S20" s="18"/>
      <c r="T20" s="1">
        <v>88</v>
      </c>
      <c r="U20" s="1">
        <v>80</v>
      </c>
      <c r="V20" s="41">
        <v>79</v>
      </c>
      <c r="W20" s="1">
        <v>81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80</v>
      </c>
      <c r="AH20" s="1">
        <v>90</v>
      </c>
      <c r="AI20" s="1"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>
      <c r="A21" s="19">
        <v>11</v>
      </c>
      <c r="B21" s="19">
        <v>3712</v>
      </c>
      <c r="C21" s="19" t="s">
        <v>315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1</v>
      </c>
      <c r="J21" s="19" t="str">
        <f t="shared" si="3"/>
        <v>Memiliki kemampuan memahami nilai-nilai pancasila dan konsep otonomi daerah serta perlu peningkatan pemahaman sistem pembagian kekuasaan negara republik Indonesia</v>
      </c>
      <c r="K21" s="19">
        <f t="shared" si="4"/>
        <v>82.5</v>
      </c>
      <c r="L21" s="19" t="str">
        <f t="shared" si="5"/>
        <v>B</v>
      </c>
      <c r="M21" s="19">
        <f t="shared" si="6"/>
        <v>82.5</v>
      </c>
      <c r="N21" s="19" t="str">
        <f t="shared" si="7"/>
        <v>B</v>
      </c>
      <c r="O21" s="35">
        <v>1</v>
      </c>
      <c r="P21" s="19" t="str">
        <f t="shared" si="8"/>
        <v>Memiliki ketrampilan dalam mewujudkan keputusan bersama sesuai dengan nilai-nilai pancasila dalam kerangka praktik penyelenggaraan pemerintahan negara.</v>
      </c>
      <c r="Q21" s="19" t="str">
        <f t="shared" si="9"/>
        <v>B</v>
      </c>
      <c r="R21" s="19" t="str">
        <f t="shared" si="10"/>
        <v/>
      </c>
      <c r="S21" s="18"/>
      <c r="T21" s="1">
        <v>78</v>
      </c>
      <c r="U21" s="1">
        <v>80</v>
      </c>
      <c r="V21" s="41">
        <v>82.5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80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305</v>
      </c>
      <c r="FK21" s="42">
        <v>315</v>
      </c>
    </row>
    <row r="22" spans="1:167">
      <c r="A22" s="19">
        <v>12</v>
      </c>
      <c r="B22" s="19">
        <v>3728</v>
      </c>
      <c r="C22" s="19" t="s">
        <v>316</v>
      </c>
      <c r="D22" s="18"/>
      <c r="E22" s="19">
        <f t="shared" si="0"/>
        <v>88</v>
      </c>
      <c r="F22" s="19" t="str">
        <f t="shared" si="1"/>
        <v>A</v>
      </c>
      <c r="G22" s="19">
        <f>IF((COUNTA(T12:AC12)&gt;0),(ROUND((AVERAGE(T22:AD22)),0)),"")</f>
        <v>88</v>
      </c>
      <c r="H22" s="19" t="str">
        <f t="shared" si="2"/>
        <v>A</v>
      </c>
      <c r="I22" s="35">
        <v>1</v>
      </c>
      <c r="J22" s="19" t="str">
        <f t="shared" si="3"/>
        <v>Memiliki kemampuan memahami nilai-nilai pancasila dan konsep otonomi daerah serta perlu peningkatan pemahaman sistem pembagian kekuasaan negara republik Indonesia</v>
      </c>
      <c r="K22" s="19">
        <f t="shared" si="4"/>
        <v>82.5</v>
      </c>
      <c r="L22" s="19" t="str">
        <f t="shared" si="5"/>
        <v>B</v>
      </c>
      <c r="M22" s="19">
        <f t="shared" si="6"/>
        <v>82.5</v>
      </c>
      <c r="N22" s="19" t="str">
        <f t="shared" si="7"/>
        <v>B</v>
      </c>
      <c r="O22" s="35">
        <v>1</v>
      </c>
      <c r="P22" s="19" t="str">
        <f t="shared" si="8"/>
        <v>Memiliki ketrampilan dalam mewujudkan keputusan bersama sesuai dengan nilai-nilai pancasila dalam kerangka praktik penyelenggaraan pemerintahan negara.</v>
      </c>
      <c r="Q22" s="19" t="str">
        <f t="shared" si="9"/>
        <v>B</v>
      </c>
      <c r="R22" s="19" t="str">
        <f t="shared" si="10"/>
        <v/>
      </c>
      <c r="S22" s="18"/>
      <c r="T22" s="1">
        <v>83</v>
      </c>
      <c r="U22" s="1">
        <v>85</v>
      </c>
      <c r="V22" s="41">
        <v>90</v>
      </c>
      <c r="W22" s="1">
        <v>92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85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3744</v>
      </c>
      <c r="C23" s="19" t="s">
        <v>317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1</v>
      </c>
      <c r="J23" s="19" t="str">
        <f t="shared" si="3"/>
        <v>Memiliki kemampuan memahami nilai-nilai pancasila dan konsep otonomi daerah serta perlu peningkatan pemahaman sistem pembagian kekuasaan negara republik Indonesia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Memiliki ketrampilan dalam mewujudkan keputusan bersama sesuai dengan nilai-nilai pancasila dalam kerangka praktik penyelenggaraan pemerintahan negara.</v>
      </c>
      <c r="Q23" s="19" t="str">
        <f t="shared" si="9"/>
        <v>B</v>
      </c>
      <c r="R23" s="19" t="str">
        <f t="shared" si="10"/>
        <v/>
      </c>
      <c r="S23" s="18"/>
      <c r="T23" s="1">
        <v>80</v>
      </c>
      <c r="U23" s="1">
        <v>70</v>
      </c>
      <c r="V23" s="41">
        <v>77.5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306</v>
      </c>
      <c r="FK23" s="42">
        <v>316</v>
      </c>
    </row>
    <row r="24" spans="1:167">
      <c r="A24" s="19">
        <v>14</v>
      </c>
      <c r="B24" s="19">
        <v>3760</v>
      </c>
      <c r="C24" s="19" t="s">
        <v>318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1</v>
      </c>
      <c r="J24" s="19" t="str">
        <f t="shared" si="3"/>
        <v>Memiliki kemampuan memahami nilai-nilai pancasila dan konsep otonomi daerah serta perlu peningkatan pemahaman sistem pembagian kekuasaan negara republik Indonesia</v>
      </c>
      <c r="K24" s="19">
        <f t="shared" si="4"/>
        <v>82.5</v>
      </c>
      <c r="L24" s="19" t="str">
        <f t="shared" si="5"/>
        <v>B</v>
      </c>
      <c r="M24" s="19">
        <f t="shared" si="6"/>
        <v>82.5</v>
      </c>
      <c r="N24" s="19" t="str">
        <f t="shared" si="7"/>
        <v>B</v>
      </c>
      <c r="O24" s="35">
        <v>1</v>
      </c>
      <c r="P24" s="19" t="str">
        <f t="shared" si="8"/>
        <v>Memiliki ketrampilan dalam mewujudkan keputusan bersama sesuai dengan nilai-nilai pancasila dalam kerangka praktik penyelenggaraan pemerintahan negara.</v>
      </c>
      <c r="Q24" s="19" t="str">
        <f t="shared" si="9"/>
        <v>B</v>
      </c>
      <c r="R24" s="19" t="str">
        <f t="shared" si="10"/>
        <v/>
      </c>
      <c r="S24" s="18"/>
      <c r="T24" s="1">
        <v>78</v>
      </c>
      <c r="U24" s="1">
        <v>70</v>
      </c>
      <c r="V24" s="41">
        <v>77.5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80</v>
      </c>
      <c r="AI24" s="1"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3776</v>
      </c>
      <c r="C25" s="19" t="s">
        <v>319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1</v>
      </c>
      <c r="J25" s="19" t="str">
        <f t="shared" si="3"/>
        <v>Memiliki kemampuan memahami nilai-nilai pancasila dan konsep otonomi daerah serta perlu peningkatan pemahaman sistem pembagian kekuasaan negara republik Indonesia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1</v>
      </c>
      <c r="P25" s="19" t="str">
        <f t="shared" si="8"/>
        <v>Memiliki ketrampilan dalam mewujudkan keputusan bersama sesuai dengan nilai-nilai pancasila dalam kerangka praktik penyelenggaraan pemerintahan negara.</v>
      </c>
      <c r="Q25" s="19" t="str">
        <f t="shared" si="9"/>
        <v>B</v>
      </c>
      <c r="R25" s="19" t="str">
        <f t="shared" si="10"/>
        <v/>
      </c>
      <c r="S25" s="18"/>
      <c r="T25" s="1">
        <v>80</v>
      </c>
      <c r="U25" s="1">
        <v>78</v>
      </c>
      <c r="V25" s="41">
        <v>77.5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78</v>
      </c>
      <c r="FD25" s="68"/>
      <c r="FE25" s="68"/>
      <c r="FG25" s="43">
        <v>7</v>
      </c>
      <c r="FH25" s="44"/>
      <c r="FI25" s="44"/>
      <c r="FJ25" s="42">
        <v>307</v>
      </c>
      <c r="FK25" s="42">
        <v>317</v>
      </c>
    </row>
    <row r="26" spans="1:167">
      <c r="A26" s="19">
        <v>16</v>
      </c>
      <c r="B26" s="19">
        <v>3792</v>
      </c>
      <c r="C26" s="19" t="s">
        <v>320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1</v>
      </c>
      <c r="J26" s="19" t="str">
        <f t="shared" si="3"/>
        <v>Memiliki kemampuan memahami nilai-nilai pancasila dan konsep otonomi daerah serta perlu peningkatan pemahaman sistem pembagian kekuasaan negara republik Indonesia</v>
      </c>
      <c r="K26" s="19">
        <f t="shared" si="4"/>
        <v>82.5</v>
      </c>
      <c r="L26" s="19" t="str">
        <f t="shared" si="5"/>
        <v>B</v>
      </c>
      <c r="M26" s="19">
        <f t="shared" si="6"/>
        <v>82.5</v>
      </c>
      <c r="N26" s="19" t="str">
        <f t="shared" si="7"/>
        <v>B</v>
      </c>
      <c r="O26" s="35">
        <v>1</v>
      </c>
      <c r="P26" s="19" t="str">
        <f t="shared" si="8"/>
        <v>Memiliki ketrampilan dalam mewujudkan keputusan bersama sesuai dengan nilai-nilai pancasila dalam kerangka praktik penyelenggaraan pemerintahan negara.</v>
      </c>
      <c r="Q26" s="19" t="str">
        <f t="shared" si="9"/>
        <v>B</v>
      </c>
      <c r="R26" s="19" t="str">
        <f t="shared" si="10"/>
        <v/>
      </c>
      <c r="S26" s="18"/>
      <c r="T26" s="1">
        <v>80</v>
      </c>
      <c r="U26" s="1">
        <v>78</v>
      </c>
      <c r="V26" s="41">
        <v>82.5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85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3808</v>
      </c>
      <c r="C27" s="19" t="s">
        <v>321</v>
      </c>
      <c r="D27" s="18"/>
      <c r="E27" s="19">
        <f t="shared" si="0"/>
        <v>90</v>
      </c>
      <c r="F27" s="19" t="str">
        <f t="shared" si="1"/>
        <v>A</v>
      </c>
      <c r="G27" s="19">
        <f>IF((COUNTA(T12:AC12)&gt;0),(ROUND((AVERAGE(T27:AD27)),0)),"")</f>
        <v>90</v>
      </c>
      <c r="H27" s="19" t="str">
        <f t="shared" si="2"/>
        <v>A</v>
      </c>
      <c r="I27" s="35">
        <v>1</v>
      </c>
      <c r="J27" s="19" t="str">
        <f t="shared" si="3"/>
        <v>Memiliki kemampuan memahami nilai-nilai pancasila dan konsep otonomi daerah serta perlu peningkatan pemahaman sistem pembagian kekuasaan negara republik Indonesia</v>
      </c>
      <c r="K27" s="19">
        <f t="shared" si="4"/>
        <v>87.5</v>
      </c>
      <c r="L27" s="19" t="str">
        <f t="shared" si="5"/>
        <v>A</v>
      </c>
      <c r="M27" s="19">
        <f t="shared" si="6"/>
        <v>87.5</v>
      </c>
      <c r="N27" s="19" t="str">
        <f t="shared" si="7"/>
        <v>A</v>
      </c>
      <c r="O27" s="35">
        <v>1</v>
      </c>
      <c r="P27" s="19" t="str">
        <f t="shared" si="8"/>
        <v>Memiliki ketrampilan dalam mewujudkan keputusan bersama sesuai dengan nilai-nilai pancasila dalam kerangka praktik penyelenggaraan pemerintahan negara.</v>
      </c>
      <c r="Q27" s="19" t="str">
        <f t="shared" si="9"/>
        <v>B</v>
      </c>
      <c r="R27" s="19" t="str">
        <f t="shared" si="10"/>
        <v/>
      </c>
      <c r="S27" s="18"/>
      <c r="T27" s="1">
        <v>93</v>
      </c>
      <c r="U27" s="1">
        <v>85</v>
      </c>
      <c r="V27" s="41">
        <v>90</v>
      </c>
      <c r="W27" s="1">
        <v>92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85</v>
      </c>
      <c r="AH27" s="1">
        <v>90</v>
      </c>
      <c r="AI27" s="1">
        <v>85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3">
        <v>8</v>
      </c>
      <c r="FH27" s="44"/>
      <c r="FI27" s="44"/>
      <c r="FJ27" s="42">
        <v>308</v>
      </c>
      <c r="FK27" s="42">
        <v>318</v>
      </c>
    </row>
    <row r="28" spans="1:167">
      <c r="A28" s="19">
        <v>18</v>
      </c>
      <c r="B28" s="19">
        <v>3824</v>
      </c>
      <c r="C28" s="19" t="s">
        <v>322</v>
      </c>
      <c r="D28" s="18"/>
      <c r="E28" s="19">
        <f t="shared" si="0"/>
        <v>89</v>
      </c>
      <c r="F28" s="19" t="str">
        <f t="shared" si="1"/>
        <v>A</v>
      </c>
      <c r="G28" s="19">
        <f>IF((COUNTA(T12:AC12)&gt;0),(ROUND((AVERAGE(T28:AD28)),0)),"")</f>
        <v>89</v>
      </c>
      <c r="H28" s="19" t="str">
        <f t="shared" si="2"/>
        <v>A</v>
      </c>
      <c r="I28" s="35">
        <v>1</v>
      </c>
      <c r="J28" s="19" t="str">
        <f t="shared" si="3"/>
        <v>Memiliki kemampuan memahami nilai-nilai pancasila dan konsep otonomi daerah serta perlu peningkatan pemahaman sistem pembagian kekuasaan negara republik Indonesia</v>
      </c>
      <c r="K28" s="19">
        <f t="shared" si="4"/>
        <v>87.5</v>
      </c>
      <c r="L28" s="19" t="str">
        <f t="shared" si="5"/>
        <v>A</v>
      </c>
      <c r="M28" s="19">
        <f t="shared" si="6"/>
        <v>87.5</v>
      </c>
      <c r="N28" s="19" t="str">
        <f t="shared" si="7"/>
        <v>A</v>
      </c>
      <c r="O28" s="35">
        <v>1</v>
      </c>
      <c r="P28" s="19" t="str">
        <f t="shared" si="8"/>
        <v>Memiliki ketrampilan dalam mewujudkan keputusan bersama sesuai dengan nilai-nilai pancasila dalam kerangka praktik penyelenggaraan pemerintahan negara.</v>
      </c>
      <c r="Q28" s="19" t="str">
        <f t="shared" si="9"/>
        <v>B</v>
      </c>
      <c r="R28" s="19" t="str">
        <f t="shared" si="10"/>
        <v/>
      </c>
      <c r="S28" s="18"/>
      <c r="T28" s="1">
        <v>88</v>
      </c>
      <c r="U28" s="1">
        <v>85</v>
      </c>
      <c r="V28" s="41">
        <v>90</v>
      </c>
      <c r="W28" s="1">
        <v>92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85</v>
      </c>
      <c r="AH28" s="1">
        <v>90</v>
      </c>
      <c r="AI28" s="1">
        <v>85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3840</v>
      </c>
      <c r="C29" s="19" t="s">
        <v>323</v>
      </c>
      <c r="D29" s="18"/>
      <c r="E29" s="19">
        <f t="shared" si="0"/>
        <v>88</v>
      </c>
      <c r="F29" s="19" t="str">
        <f t="shared" si="1"/>
        <v>A</v>
      </c>
      <c r="G29" s="19">
        <f>IF((COUNTA(T12:AC12)&gt;0),(ROUND((AVERAGE(T29:AD29)),0)),"")</f>
        <v>88</v>
      </c>
      <c r="H29" s="19" t="str">
        <f t="shared" si="2"/>
        <v>A</v>
      </c>
      <c r="I29" s="35">
        <v>1</v>
      </c>
      <c r="J29" s="19" t="str">
        <f t="shared" si="3"/>
        <v>Memiliki kemampuan memahami nilai-nilai pancasila dan konsep otonomi daerah serta perlu peningkatan pemahaman sistem pembagian kekuasaan negara republik Indonesia</v>
      </c>
      <c r="K29" s="19">
        <f t="shared" si="4"/>
        <v>87.5</v>
      </c>
      <c r="L29" s="19" t="str">
        <f t="shared" si="5"/>
        <v>A</v>
      </c>
      <c r="M29" s="19">
        <f t="shared" si="6"/>
        <v>87.5</v>
      </c>
      <c r="N29" s="19" t="str">
        <f t="shared" si="7"/>
        <v>A</v>
      </c>
      <c r="O29" s="35">
        <v>1</v>
      </c>
      <c r="P29" s="19" t="str">
        <f t="shared" si="8"/>
        <v>Memiliki ketrampilan dalam mewujudkan keputusan bersama sesuai dengan nilai-nilai pancasila dalam kerangka praktik penyelenggaraan pemerintahan negara.</v>
      </c>
      <c r="Q29" s="19" t="str">
        <f t="shared" si="9"/>
        <v>B</v>
      </c>
      <c r="R29" s="19" t="str">
        <f t="shared" si="10"/>
        <v/>
      </c>
      <c r="S29" s="18"/>
      <c r="T29" s="1">
        <v>83</v>
      </c>
      <c r="U29" s="1">
        <v>85</v>
      </c>
      <c r="V29" s="41">
        <v>90</v>
      </c>
      <c r="W29" s="1">
        <v>92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85</v>
      </c>
      <c r="AH29" s="1">
        <v>90</v>
      </c>
      <c r="AI29" s="1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3">
        <v>9</v>
      </c>
      <c r="FH29" s="44"/>
      <c r="FI29" s="44"/>
      <c r="FJ29" s="42">
        <v>309</v>
      </c>
      <c r="FK29" s="42">
        <v>319</v>
      </c>
    </row>
    <row r="30" spans="1:167">
      <c r="A30" s="19">
        <v>20</v>
      </c>
      <c r="B30" s="19">
        <v>3856</v>
      </c>
      <c r="C30" s="19" t="s">
        <v>324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1</v>
      </c>
      <c r="J30" s="19" t="str">
        <f t="shared" si="3"/>
        <v>Memiliki kemampuan memahami nilai-nilai pancasila dan konsep otonomi daerah serta perlu peningkatan pemahaman sistem pembagian kekuasaan negara republik Indonesia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1</v>
      </c>
      <c r="P30" s="19" t="str">
        <f t="shared" si="8"/>
        <v>Memiliki ketrampilan dalam mewujudkan keputusan bersama sesuai dengan nilai-nilai pancasila dalam kerangka praktik penyelenggaraan pemerintahan negara.</v>
      </c>
      <c r="Q30" s="19" t="str">
        <f t="shared" si="9"/>
        <v>B</v>
      </c>
      <c r="R30" s="19" t="str">
        <f t="shared" si="10"/>
        <v/>
      </c>
      <c r="S30" s="18"/>
      <c r="T30" s="1">
        <v>80</v>
      </c>
      <c r="U30" s="1">
        <v>80</v>
      </c>
      <c r="V30" s="41">
        <v>77.5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80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3872</v>
      </c>
      <c r="C31" s="19" t="s">
        <v>325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1</v>
      </c>
      <c r="J31" s="19" t="str">
        <f t="shared" si="3"/>
        <v>Memiliki kemampuan memahami nilai-nilai pancasila dan konsep otonomi daerah serta perlu peningkatan pemahaman sistem pembagian kekuasaan negara republik Indonesia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1</v>
      </c>
      <c r="P31" s="19" t="str">
        <f t="shared" si="8"/>
        <v>Memiliki ketrampilan dalam mewujudkan keputusan bersama sesuai dengan nilai-nilai pancasila dalam kerangka praktik penyelenggaraan pemerintahan negara.</v>
      </c>
      <c r="Q31" s="19" t="str">
        <f t="shared" si="9"/>
        <v>B</v>
      </c>
      <c r="R31" s="19" t="str">
        <f t="shared" si="10"/>
        <v/>
      </c>
      <c r="S31" s="18"/>
      <c r="T31" s="1">
        <v>78</v>
      </c>
      <c r="U31" s="1">
        <v>80</v>
      </c>
      <c r="V31" s="41">
        <v>77.5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310</v>
      </c>
      <c r="FK31" s="42">
        <v>320</v>
      </c>
    </row>
    <row r="32" spans="1:167">
      <c r="A32" s="19">
        <v>22</v>
      </c>
      <c r="B32" s="19">
        <v>3888</v>
      </c>
      <c r="C32" s="19" t="s">
        <v>326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>Memiliki kemampuan memahami nilai-nilai pancasila dan konsep otonomi daerah serta perlu peningkatan pemahaman sistem pembagian kekuasaan negara republik Indonesia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Memiliki ketrampilan dalam mewujudkan keputusan bersama sesuai dengan nilai-nilai pancasila dalam kerangka praktik penyelenggaraan pemerintahan negara.</v>
      </c>
      <c r="Q32" s="19" t="str">
        <f t="shared" si="9"/>
        <v>B</v>
      </c>
      <c r="R32" s="19" t="str">
        <f t="shared" si="10"/>
        <v/>
      </c>
      <c r="S32" s="18"/>
      <c r="T32" s="1">
        <v>95</v>
      </c>
      <c r="U32" s="1">
        <v>90</v>
      </c>
      <c r="V32" s="41">
        <v>77.5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80</v>
      </c>
      <c r="AH32" s="1">
        <v>90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3904</v>
      </c>
      <c r="C33" s="19" t="s">
        <v>327</v>
      </c>
      <c r="D33" s="18"/>
      <c r="E33" s="19">
        <f t="shared" si="0"/>
        <v>88</v>
      </c>
      <c r="F33" s="19" t="str">
        <f t="shared" si="1"/>
        <v>A</v>
      </c>
      <c r="G33" s="19">
        <f>IF((COUNTA(T12:AC12)&gt;0),(ROUND((AVERAGE(T33:AD33)),0)),"")</f>
        <v>88</v>
      </c>
      <c r="H33" s="19" t="str">
        <f t="shared" si="2"/>
        <v>A</v>
      </c>
      <c r="I33" s="35">
        <v>1</v>
      </c>
      <c r="J33" s="19" t="str">
        <f t="shared" si="3"/>
        <v>Memiliki kemampuan memahami nilai-nilai pancasila dan konsep otonomi daerah serta perlu peningkatan pemahaman sistem pembagian kekuasaan negara republik Indonesia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Memiliki ketrampilan dalam mewujudkan keputusan bersama sesuai dengan nilai-nilai pancasila dalam kerangka praktik penyelenggaraan pemerintahan negara.</v>
      </c>
      <c r="Q33" s="19" t="str">
        <f t="shared" si="9"/>
        <v>B</v>
      </c>
      <c r="R33" s="19" t="str">
        <f t="shared" si="10"/>
        <v/>
      </c>
      <c r="S33" s="18"/>
      <c r="T33" s="1">
        <v>83</v>
      </c>
      <c r="U33" s="1">
        <v>85</v>
      </c>
      <c r="V33" s="41">
        <v>90</v>
      </c>
      <c r="W33" s="1">
        <v>92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3920</v>
      </c>
      <c r="C34" s="19" t="s">
        <v>328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1</v>
      </c>
      <c r="J34" s="19" t="str">
        <f t="shared" si="3"/>
        <v>Memiliki kemampuan memahami nilai-nilai pancasila dan konsep otonomi daerah serta perlu peningkatan pemahaman sistem pembagian kekuasaan negara republik Indonesia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Memiliki ketrampilan dalam mewujudkan keputusan bersama sesuai dengan nilai-nilai pancasila dalam kerangka praktik penyelenggaraan pemerintahan negara.</v>
      </c>
      <c r="Q34" s="19" t="str">
        <f t="shared" si="9"/>
        <v>B</v>
      </c>
      <c r="R34" s="19" t="str">
        <f t="shared" si="10"/>
        <v/>
      </c>
      <c r="S34" s="18"/>
      <c r="T34" s="1">
        <v>78</v>
      </c>
      <c r="U34" s="1">
        <v>78</v>
      </c>
      <c r="V34" s="41">
        <v>77.5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3936</v>
      </c>
      <c r="C35" s="19" t="s">
        <v>329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1</v>
      </c>
      <c r="J35" s="19" t="str">
        <f t="shared" si="3"/>
        <v>Memiliki kemampuan memahami nilai-nilai pancasila dan konsep otonomi daerah serta perlu peningkatan pemahaman sistem pembagian kekuasaan negara republik Indonesia</v>
      </c>
      <c r="K35" s="19">
        <f t="shared" si="4"/>
        <v>82.5</v>
      </c>
      <c r="L35" s="19" t="str">
        <f t="shared" si="5"/>
        <v>B</v>
      </c>
      <c r="M35" s="19">
        <f t="shared" si="6"/>
        <v>82.5</v>
      </c>
      <c r="N35" s="19" t="str">
        <f t="shared" si="7"/>
        <v>B</v>
      </c>
      <c r="O35" s="35">
        <v>1</v>
      </c>
      <c r="P35" s="19" t="str">
        <f t="shared" si="8"/>
        <v>Memiliki ketrampilan dalam mewujudkan keputusan bersama sesuai dengan nilai-nilai pancasila dalam kerangka praktik penyelenggaraan pemerintahan negara.</v>
      </c>
      <c r="Q35" s="19" t="str">
        <f t="shared" si="9"/>
        <v>B</v>
      </c>
      <c r="R35" s="19" t="str">
        <f t="shared" si="10"/>
        <v/>
      </c>
      <c r="S35" s="18"/>
      <c r="T35" s="1">
        <v>78</v>
      </c>
      <c r="U35" s="1">
        <v>80</v>
      </c>
      <c r="V35" s="41">
        <v>82.5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85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3952</v>
      </c>
      <c r="C36" s="19" t="s">
        <v>330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1</v>
      </c>
      <c r="J36" s="19" t="str">
        <f t="shared" si="3"/>
        <v>Memiliki kemampuan memahami nilai-nilai pancasila dan konsep otonomi daerah serta perlu peningkatan pemahaman sistem pembagian kekuasaan negara republik Indonesia</v>
      </c>
      <c r="K36" s="19">
        <f t="shared" si="4"/>
        <v>82.5</v>
      </c>
      <c r="L36" s="19" t="str">
        <f t="shared" si="5"/>
        <v>B</v>
      </c>
      <c r="M36" s="19">
        <f t="shared" si="6"/>
        <v>82.5</v>
      </c>
      <c r="N36" s="19" t="str">
        <f t="shared" si="7"/>
        <v>B</v>
      </c>
      <c r="O36" s="35">
        <v>1</v>
      </c>
      <c r="P36" s="19" t="str">
        <f t="shared" si="8"/>
        <v>Memiliki ketrampilan dalam mewujudkan keputusan bersama sesuai dengan nilai-nilai pancasila dalam kerangka praktik penyelenggaraan pemerintahan negara.</v>
      </c>
      <c r="Q36" s="19" t="str">
        <f t="shared" si="9"/>
        <v>B</v>
      </c>
      <c r="R36" s="19" t="str">
        <f t="shared" si="10"/>
        <v/>
      </c>
      <c r="S36" s="18"/>
      <c r="T36" s="1">
        <v>80</v>
      </c>
      <c r="U36" s="1">
        <v>78</v>
      </c>
      <c r="V36" s="41">
        <v>77.5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80</v>
      </c>
      <c r="AI36" s="1">
        <v>85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3968</v>
      </c>
      <c r="C37" s="19" t="s">
        <v>331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1</v>
      </c>
      <c r="J37" s="19" t="str">
        <f t="shared" si="3"/>
        <v>Memiliki kemampuan memahami nilai-nilai pancasila dan konsep otonomi daerah serta perlu peningkatan pemahaman sistem pembagian kekuasaan negara republik Indonesia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dalam mewujudkan keputusan bersama sesuai dengan nilai-nilai pancasila dalam kerangka praktik penyelenggaraan pemerintahan negara.</v>
      </c>
      <c r="Q37" s="19" t="str">
        <f t="shared" si="9"/>
        <v>B</v>
      </c>
      <c r="R37" s="19" t="str">
        <f t="shared" si="10"/>
        <v/>
      </c>
      <c r="S37" s="18"/>
      <c r="T37" s="1">
        <v>80</v>
      </c>
      <c r="U37" s="1">
        <v>80</v>
      </c>
      <c r="V37" s="41">
        <v>82.5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3984</v>
      </c>
      <c r="C38" s="19" t="s">
        <v>332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>Memiliki kemampuan memahami nilai-nilai pancasila dan konsep otonomi daerah serta perlu peningkatan pemahaman sistem pembagian kekuasaan negara republik Indonesia</v>
      </c>
      <c r="K38" s="19">
        <f t="shared" si="4"/>
        <v>82.5</v>
      </c>
      <c r="L38" s="19" t="str">
        <f t="shared" si="5"/>
        <v>B</v>
      </c>
      <c r="M38" s="19">
        <f t="shared" si="6"/>
        <v>82.5</v>
      </c>
      <c r="N38" s="19" t="str">
        <f t="shared" si="7"/>
        <v>B</v>
      </c>
      <c r="O38" s="35">
        <v>1</v>
      </c>
      <c r="P38" s="19" t="str">
        <f t="shared" si="8"/>
        <v>Memiliki ketrampilan dalam mewujudkan keputusan bersama sesuai dengan nilai-nilai pancasila dalam kerangka praktik penyelenggaraan pemerintahan negara.</v>
      </c>
      <c r="Q38" s="19" t="str">
        <f t="shared" si="9"/>
        <v>B</v>
      </c>
      <c r="R38" s="19" t="str">
        <f t="shared" si="10"/>
        <v/>
      </c>
      <c r="S38" s="18"/>
      <c r="T38" s="1">
        <v>85</v>
      </c>
      <c r="U38" s="1">
        <v>80</v>
      </c>
      <c r="V38" s="41">
        <v>90</v>
      </c>
      <c r="W38" s="1">
        <v>92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85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4000</v>
      </c>
      <c r="C39" s="19" t="s">
        <v>333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1</v>
      </c>
      <c r="J39" s="19" t="str">
        <f t="shared" si="3"/>
        <v>Memiliki kemampuan memahami nilai-nilai pancasila dan konsep otonomi daerah serta perlu peningkatan pemahaman sistem pembagian kekuasaan negara republik Indonesia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1</v>
      </c>
      <c r="P39" s="19" t="str">
        <f t="shared" si="8"/>
        <v>Memiliki ketrampilan dalam mewujudkan keputusan bersama sesuai dengan nilai-nilai pancasila dalam kerangka praktik penyelenggaraan pemerintahan negara.</v>
      </c>
      <c r="Q39" s="19" t="str">
        <f t="shared" si="9"/>
        <v>B</v>
      </c>
      <c r="R39" s="19" t="str">
        <f t="shared" si="10"/>
        <v/>
      </c>
      <c r="S39" s="18"/>
      <c r="T39" s="1">
        <v>78</v>
      </c>
      <c r="U39" s="1">
        <v>80</v>
      </c>
      <c r="V39" s="41">
        <v>82.5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4016</v>
      </c>
      <c r="C40" s="19" t="s">
        <v>334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1</v>
      </c>
      <c r="J40" s="19" t="str">
        <f t="shared" si="3"/>
        <v>Memiliki kemampuan memahami nilai-nilai pancasila dan konsep otonomi daerah serta perlu peningkatan pemahaman sistem pembagian kekuasaan negara republik Indonesia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1</v>
      </c>
      <c r="P40" s="19" t="str">
        <f t="shared" si="8"/>
        <v>Memiliki ketrampilan dalam mewujudkan keputusan bersama sesuai dengan nilai-nilai pancasila dalam kerangka praktik penyelenggaraan pemerintahan negara.</v>
      </c>
      <c r="Q40" s="19" t="str">
        <f t="shared" si="9"/>
        <v>B</v>
      </c>
      <c r="R40" s="19" t="str">
        <f t="shared" si="10"/>
        <v/>
      </c>
      <c r="S40" s="18"/>
      <c r="T40" s="1">
        <v>83</v>
      </c>
      <c r="U40" s="1">
        <v>80</v>
      </c>
      <c r="V40" s="41">
        <v>82.5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4032</v>
      </c>
      <c r="C41" s="19" t="s">
        <v>335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1</v>
      </c>
      <c r="J41" s="19" t="str">
        <f t="shared" si="3"/>
        <v>Memiliki kemampuan memahami nilai-nilai pancasila dan konsep otonomi daerah serta perlu peningkatan pemahaman sistem pembagian kekuasaan negara republik Indonesia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1</v>
      </c>
      <c r="P41" s="19" t="str">
        <f t="shared" si="8"/>
        <v>Memiliki ketrampilan dalam mewujudkan keputusan bersama sesuai dengan nilai-nilai pancasila dalam kerangka praktik penyelenggaraan pemerintahan negara.</v>
      </c>
      <c r="Q41" s="19" t="str">
        <f t="shared" si="9"/>
        <v>B</v>
      </c>
      <c r="R41" s="19" t="str">
        <f t="shared" si="10"/>
        <v/>
      </c>
      <c r="S41" s="18"/>
      <c r="T41" s="1">
        <v>75</v>
      </c>
      <c r="U41" s="1">
        <v>78</v>
      </c>
      <c r="V41" s="41">
        <v>77.5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4048</v>
      </c>
      <c r="C42" s="19" t="s">
        <v>336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1</v>
      </c>
      <c r="J42" s="19" t="str">
        <f t="shared" si="3"/>
        <v>Memiliki kemampuan memahami nilai-nilai pancasila dan konsep otonomi daerah serta perlu peningkatan pemahaman sistem pembagian kekuasaan negara republik Indonesia</v>
      </c>
      <c r="K42" s="19">
        <f t="shared" si="4"/>
        <v>82.5</v>
      </c>
      <c r="L42" s="19" t="str">
        <f t="shared" si="5"/>
        <v>B</v>
      </c>
      <c r="M42" s="19">
        <f t="shared" si="6"/>
        <v>82.5</v>
      </c>
      <c r="N42" s="19" t="str">
        <f t="shared" si="7"/>
        <v>B</v>
      </c>
      <c r="O42" s="35">
        <v>1</v>
      </c>
      <c r="P42" s="19" t="str">
        <f t="shared" si="8"/>
        <v>Memiliki ketrampilan dalam mewujudkan keputusan bersama sesuai dengan nilai-nilai pancasila dalam kerangka praktik penyelenggaraan pemerintahan negara.</v>
      </c>
      <c r="Q42" s="19" t="str">
        <f t="shared" si="9"/>
        <v>B</v>
      </c>
      <c r="R42" s="19" t="str">
        <f t="shared" si="10"/>
        <v/>
      </c>
      <c r="S42" s="18"/>
      <c r="T42" s="1">
        <v>78</v>
      </c>
      <c r="U42" s="1">
        <v>78</v>
      </c>
      <c r="V42" s="41">
        <v>82.5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80</v>
      </c>
      <c r="AI42" s="1">
        <v>85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4064</v>
      </c>
      <c r="C43" s="19" t="s">
        <v>337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1</v>
      </c>
      <c r="J43" s="19" t="str">
        <f t="shared" si="3"/>
        <v>Memiliki kemampuan memahami nilai-nilai pancasila dan konsep otonomi daerah serta perlu peningkatan pemahaman sistem pembagian kekuasaan negara republik Indonesia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ketrampilan dalam mewujudkan keputusan bersama sesuai dengan nilai-nilai pancasila dalam kerangka praktik penyelenggaraan pemerintahan negara.</v>
      </c>
      <c r="Q43" s="19" t="str">
        <f t="shared" si="9"/>
        <v>B</v>
      </c>
      <c r="R43" s="19" t="str">
        <f t="shared" si="10"/>
        <v/>
      </c>
      <c r="S43" s="18"/>
      <c r="T43" s="1">
        <v>93</v>
      </c>
      <c r="U43" s="1">
        <v>80</v>
      </c>
      <c r="V43" s="41">
        <v>77.5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80</v>
      </c>
      <c r="AH43" s="1">
        <v>90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4080</v>
      </c>
      <c r="C44" s="19" t="s">
        <v>338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1</v>
      </c>
      <c r="J44" s="19" t="str">
        <f t="shared" si="3"/>
        <v>Memiliki kemampuan memahami nilai-nilai pancasila dan konsep otonomi daerah serta perlu peningkatan pemahaman sistem pembagian kekuasaan negara republik Indonesia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1</v>
      </c>
      <c r="P44" s="19" t="str">
        <f t="shared" si="8"/>
        <v>Memiliki ketrampilan dalam mewujudkan keputusan bersama sesuai dengan nilai-nilai pancasila dalam kerangka praktik penyelenggaraan pemerintahan negara.</v>
      </c>
      <c r="Q44" s="19" t="str">
        <f t="shared" si="9"/>
        <v>B</v>
      </c>
      <c r="R44" s="19" t="str">
        <f t="shared" si="10"/>
        <v/>
      </c>
      <c r="S44" s="18"/>
      <c r="T44" s="1">
        <v>78</v>
      </c>
      <c r="U44" s="1">
        <v>78</v>
      </c>
      <c r="V44" s="41">
        <v>77.5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4096</v>
      </c>
      <c r="C45" s="19" t="s">
        <v>339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1</v>
      </c>
      <c r="J45" s="19" t="str">
        <f t="shared" si="3"/>
        <v>Memiliki kemampuan memahami nilai-nilai pancasila dan konsep otonomi daerah serta perlu peningkatan pemahaman sistem pembagian kekuasaan negara republik Indonesia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1</v>
      </c>
      <c r="P45" s="19" t="str">
        <f t="shared" si="8"/>
        <v>Memiliki ketrampilan dalam mewujudkan keputusan bersama sesuai dengan nilai-nilai pancasila dalam kerangka praktik penyelenggaraan pemerintahan negara.</v>
      </c>
      <c r="Q45" s="19" t="str">
        <f t="shared" si="9"/>
        <v>B</v>
      </c>
      <c r="R45" s="19" t="str">
        <f t="shared" si="10"/>
        <v/>
      </c>
      <c r="S45" s="18"/>
      <c r="T45" s="1">
        <v>78</v>
      </c>
      <c r="U45" s="1">
        <v>78</v>
      </c>
      <c r="V45" s="41">
        <v>82.5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4112</v>
      </c>
      <c r="C46" s="19" t="s">
        <v>340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1</v>
      </c>
      <c r="J46" s="19" t="str">
        <f t="shared" si="3"/>
        <v>Memiliki kemampuan memahami nilai-nilai pancasila dan konsep otonomi daerah serta perlu peningkatan pemahaman sistem pembagian kekuasaan negara republik Indonesia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1</v>
      </c>
      <c r="P46" s="19" t="str">
        <f t="shared" si="8"/>
        <v>Memiliki ketrampilan dalam mewujudkan keputusan bersama sesuai dengan nilai-nilai pancasila dalam kerangka praktik penyelenggaraan pemerintahan negara.</v>
      </c>
      <c r="Q46" s="19" t="str">
        <f t="shared" si="9"/>
        <v>B</v>
      </c>
      <c r="R46" s="19" t="str">
        <f t="shared" si="10"/>
        <v/>
      </c>
      <c r="S46" s="18"/>
      <c r="T46" s="1">
        <v>78</v>
      </c>
      <c r="U46" s="1">
        <v>78</v>
      </c>
      <c r="V46" s="41">
        <v>77.5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7" t="s">
        <v>101</v>
      </c>
      <c r="H52" s="77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7" t="s">
        <v>104</v>
      </c>
      <c r="H53" s="77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7" t="s">
        <v>106</v>
      </c>
      <c r="H54" s="77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7" t="s">
        <v>107</v>
      </c>
      <c r="H55" s="77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rintOptions horizontalCentered="1" verticalCentered="1"/>
  <pageMargins left="1.299212598425197" right="0.19685039370078741" top="0.39370078740157483" bottom="0.19685039370078741" header="0.31496062992125984" footer="0.31496062992125984"/>
  <pageSetup paperSize="5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X-MIPA 1</vt:lpstr>
      <vt:lpstr>X-MIPA 2</vt:lpstr>
      <vt:lpstr>X-MIPA 3</vt:lpstr>
      <vt:lpstr>X-MIPA 4</vt:lpstr>
      <vt:lpstr>X-MIPA 5</vt:lpstr>
      <vt:lpstr>X-MIPA 6</vt:lpstr>
      <vt:lpstr>X-MIPA 7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Perpust</cp:lastModifiedBy>
  <cp:lastPrinted>2016-12-09T04:30:03Z</cp:lastPrinted>
  <dcterms:created xsi:type="dcterms:W3CDTF">2015-09-01T09:01:01Z</dcterms:created>
  <dcterms:modified xsi:type="dcterms:W3CDTF">2016-12-13T02:50:35Z</dcterms:modified>
</cp:coreProperties>
</file>