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<sst xmlns="http://schemas.openxmlformats.org/spreadsheetml/2006/main" count="547" uniqueCount="190">
  <si>
    <t>DAFTAR NILAI SISWA SMAN 9 SEMARANG SEMESTER GENAP TAHUN PELAJARAN 2016/2017</t>
  </si>
  <si>
    <t>Guru :</t>
  </si>
  <si>
    <t>Drs Hamim</t>
  </si>
  <si>
    <t>Kelas X-IPS 1</t>
  </si>
  <si>
    <t>Mapel :</t>
  </si>
  <si>
    <t>Pendidikan Agama dan Budi Pekerti [ Kelompok A (Wajib) ]</t>
  </si>
  <si>
    <t>didownload 30/05/2017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</si>
  <si>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</si>
  <si>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</si>
  <si>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</si>
  <si>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</si>
  <si>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</si>
  <si>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</si>
  <si>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</si>
  <si>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</si>
  <si>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</si>
  <si>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</si>
  <si>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</si>
  <si>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</si>
  <si>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</si>
  <si>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</si>
  <si>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</si>
  <si>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</si>
  <si>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</si>
  <si>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</si>
  <si>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</si>
  <si>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</si>
  <si>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</si>
  <si>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</si>
  <si>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</si>
  <si>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</si>
  <si>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</si>
  <si>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</si>
  <si>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</si>
  <si>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</si>
  <si>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</si>
  <si>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</si>
  <si>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</si>
  <si>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</si>
  <si>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</si>
  <si>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</si>
  <si>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</si>
  <si>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</si>
  <si>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</si>
  <si>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</si>
  <si>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</si>
  <si>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</si>
  <si>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</si>
  <si>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</si>
  <si>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</si>
  <si>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</si>
  <si>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</si>
  <si>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</si>
  <si>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</si>
  <si>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</si>
  <si>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</si>
  <si>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</si>
  <si>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</si>
  <si>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</si>
  <si>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</si>
  <si>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</si>
  <si>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</si>
  <si>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</si>
  <si>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</si>
  <si>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</si>
  <si>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</si>
  <si>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</si>
  <si>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</si>
  <si>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</si>
  <si>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AURA LINTANG NAFISAH</t>
  </si>
  <si>
    <t>BERLIANA RACHMAWATI</t>
  </si>
  <si>
    <t>BRIGADE RAHMA SOPIYANDI</t>
  </si>
  <si>
    <t>DHIMAS NUR FAUZAN</t>
  </si>
  <si>
    <t>DIAS NUGROHO</t>
  </si>
  <si>
    <t>GANDHI PERWIRAYUDHA</t>
  </si>
  <si>
    <t>HANIF FARIDA SARI</t>
  </si>
  <si>
    <t>HENDRA DWI PERMANA</t>
  </si>
  <si>
    <t>KHONSA WAYYA SURYA LAKSHITA</t>
  </si>
  <si>
    <t>Predikat &amp; Deskripsi Keterampilan</t>
  </si>
  <si>
    <t>LANTHIKA SOCA DANASTRI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</si>
  <si>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</si>
  <si>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</si>
  <si>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</si>
  <si>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</si>
  <si>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</si>
  <si>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</si>
  <si>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</si>
  <si>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</si>
  <si>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</si>
  <si>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</si>
  <si>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</si>
  <si>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</si>
  <si>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</si>
  <si>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</si>
  <si>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</si>
  <si>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</si>
  <si>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</si>
  <si>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</si>
  <si>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</si>
  <si>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</si>
  <si>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</si>
  <si>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</si>
  <si>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</si>
  <si>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</si>
  <si>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</si>
  <si>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</si>
  <si>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</si>
  <si>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</si>
  <si>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</si>
  <si>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</si>
  <si>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</si>
  <si>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</si>
  <si>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</si>
  <si>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</si>
  <si>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</si>
  <si>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</si>
  <si>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</si>
  <si>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</si>
  <si>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</si>
  <si>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</si>
  <si>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</si>
  <si>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</si>
  <si>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</si>
  <si>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</si>
  <si>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</si>
  <si>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</si>
  <si>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</si>
  <si>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</si>
  <si>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</si>
  <si>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</si>
  <si>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</si>
  <si>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</si>
  <si>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</si>
  <si>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</si>
  <si>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</si>
  <si>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</si>
  <si>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</si>
  <si>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</si>
  <si>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</si>
  <si>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</si>
  <si>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</si>
  <si>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</si>
  <si>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</si>
  <si>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</si>
  <si>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</si>
  <si>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</si>
  <si>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</si>
  <si>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</si>
  <si>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</si>
  <si>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</si>
  <si>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</si>
  <si>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</si>
  <si>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</si>
  <si>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</si>
  <si>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</si>
  <si>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</si>
  <si>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</si>
  <si>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</si>
  <si>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</si>
  <si>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</si>
  <si>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</si>
  <si>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</si>
  <si>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</si>
  <si>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</si>
  <si>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</si>
  <si>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</si>
  <si>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</si>
  <si>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</si>
  <si>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</si>
  <si>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</si>
  <si>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</si>
  <si>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</si>
  <si>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</si>
  <si>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</si>
  <si>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</si>
  <si>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</si>
  <si>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</si>
  <si>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</si>
  <si>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</si>
  <si>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</si>
  <si>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 xml:space="preserve">Memiliki kemampuan dalam menganalisis QS, Al Isra:32 dan QS. An Nur : 2 tentang pergaulan bebas dan perbuatan zina </t>
  </si>
  <si>
    <t>Memiliki ketrampampilan dalam membaca  QS Al  Isra : 32  dan QS. An-Nur: 2</t>
  </si>
  <si>
    <t>Memiliki kemampuan menganalisis KD.3 Namun penerapan perilaku perlu ditingkatkan</t>
  </si>
  <si>
    <t>Memiliki kemampuan dalam menganalisis QS, Al Isra:32 dan QS. An Nur : 2 tentang pergaulan bebas dan perbuatan zina, namun penerapan  perilaku dalam KD tersebut perlu ditingkatkan</t>
  </si>
  <si>
    <t>Memiliki kemampuan dalam menganalisis  KD 2, Namun penerapan perilaku perlu ditingkatkan</t>
  </si>
  <si>
    <t>Memilki kemampuan menganalisis KD. 4, Namun penerapan perilaku perlu ditingkatkan</t>
  </si>
  <si>
    <t>Memiliki kemampuan menganalisis KD.5  Namun penerapan perilaku perlu ditingkatkan</t>
  </si>
  <si>
    <t>Memiliki kemampuan menganalisis KD.6, Namun penerapan perilaku dalam KD tersebut perlu ditingkatkan</t>
  </si>
  <si>
    <t>Memiliki ketrampilan dalam membaca  QS Al  Isra : 32  dan QS. An-Nur: 2, namun kelancaran dalam membaca perlu ditingkatkan</t>
  </si>
  <si>
    <t>Memiliki ketrampilan dalam membaca  QS Al Baqarah : 285, namun kelancaran dalam membaca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</si>
</sst>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B11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21647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QS, Al Isra:32 dan QS. An Nur : 2 tentang pergaulan bebas dan perbuatan zina, namun penerapan  perilaku dalam KD tersebut perlu ditingkatkan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membaca  QS Al  Isra : 32  dan QS. An-Nur: 2, namun kelancaran dalam membaca perlu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88</v>
      </c>
      <c r="V11" s="1">
        <v>85</v>
      </c>
      <c r="W11" s="1">
        <v>82</v>
      </c>
      <c r="X11" s="1">
        <v>82</v>
      </c>
      <c r="Y11" s="1">
        <v>83</v>
      </c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21663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2</v>
      </c>
      <c r="J12" s="19" t="str">
        <f t="shared" si="3"/>
        <v>Memiliki kemampuan dalam menganalisis  KD 2, Namun penerapan perilaku perlu ditingkatkan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Memiliki ketrampilan dalam membaca  QS Al  Isra : 32  dan QS. An-Nur: 2, namun kelancaran dalam membaca perlu ditingkatkan</v>
      </c>
      <c r="Q12" s="19" t="str">
        <f t="shared" si="9"/>
        <v>A</v>
      </c>
      <c r="R12" s="19" t="str">
        <f t="shared" si="10"/>
        <v/>
      </c>
      <c r="S12" s="18"/>
      <c r="T12" s="1">
        <v>88</v>
      </c>
      <c r="U12" s="1">
        <v>92</v>
      </c>
      <c r="V12" s="1">
        <v>88</v>
      </c>
      <c r="W12" s="1">
        <v>88</v>
      </c>
      <c r="X12" s="1">
        <v>88</v>
      </c>
      <c r="Y12" s="1">
        <v>83</v>
      </c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21679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menganalisis QS, Al Isra:32 dan QS. An Nur : 2 tentang pergaulan bebas dan perbuatan zina, namun penerapan  perilaku dalam KD tersebut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ketrampilan dalam membaca  QS Al  Isra : 32  dan QS. An-Nur: 2, namun kelancaran dalam membaca perlu ditingkatkan</v>
      </c>
      <c r="Q13" s="19" t="str">
        <f t="shared" si="9"/>
        <v>A</v>
      </c>
      <c r="R13" s="19" t="str">
        <f t="shared" si="10"/>
        <v/>
      </c>
      <c r="S13" s="18"/>
      <c r="T13" s="1">
        <v>98</v>
      </c>
      <c r="U13" s="1">
        <v>88</v>
      </c>
      <c r="V13" s="1">
        <v>80</v>
      </c>
      <c r="W13" s="1">
        <v>85</v>
      </c>
      <c r="X13" s="1">
        <v>85</v>
      </c>
      <c r="Y13" s="1">
        <v>80</v>
      </c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183</v>
      </c>
      <c r="FI13" s="41" t="s">
        <v>188</v>
      </c>
      <c r="FJ13" s="39">
        <v>5301</v>
      </c>
      <c r="FK13" s="39">
        <v>5311</v>
      </c>
    </row>
    <row r="14" spans="1:167" x14ac:dyDescent="0.25">
      <c r="A14" s="19">
        <v>4</v>
      </c>
      <c r="B14" s="19">
        <v>21695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menganalisis QS, Al Isra:32 dan QS. An Nur : 2 tentang pergaulan bebas dan perbuatan zina, namun penerapan  perilaku dalam KD tersebut perlu ditingkatkan</v>
      </c>
      <c r="K14" s="19">
        <f t="shared" si="4"/>
        <v>81.5</v>
      </c>
      <c r="L14" s="19" t="str">
        <f t="shared" si="5"/>
        <v>B</v>
      </c>
      <c r="M14" s="19">
        <f t="shared" si="6"/>
        <v>81.5</v>
      </c>
      <c r="N14" s="19" t="str">
        <f t="shared" si="7"/>
        <v>B</v>
      </c>
      <c r="O14" s="35">
        <v>1</v>
      </c>
      <c r="P14" s="19" t="str">
        <f t="shared" si="8"/>
        <v>Memiliki ketrampilan dalam membaca  QS Al  Isra : 32  dan QS. An-Nur: 2, namun kelancaran dalam membaca perlu ditingkatkan</v>
      </c>
      <c r="Q14" s="19" t="str">
        <f t="shared" si="9"/>
        <v>A</v>
      </c>
      <c r="R14" s="19" t="str">
        <f t="shared" si="10"/>
        <v/>
      </c>
      <c r="S14" s="18"/>
      <c r="T14" s="1">
        <v>88</v>
      </c>
      <c r="U14" s="1">
        <v>85</v>
      </c>
      <c r="V14" s="1">
        <v>86</v>
      </c>
      <c r="W14" s="1">
        <v>85</v>
      </c>
      <c r="X14" s="1">
        <v>85</v>
      </c>
      <c r="Y14" s="1">
        <v>85</v>
      </c>
      <c r="Z14" s="1"/>
      <c r="AA14" s="1"/>
      <c r="AB14" s="1"/>
      <c r="AC14" s="1"/>
      <c r="AD14" s="1"/>
      <c r="AE14" s="18"/>
      <c r="AF14" s="1">
        <v>81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21711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3</v>
      </c>
      <c r="J15" s="19" t="str">
        <f t="shared" si="3"/>
        <v>Memiliki kemampuan menganalisis KD.3 Namun penerapan perilaku perlu ditingkatkan</v>
      </c>
      <c r="K15" s="19">
        <f t="shared" si="4"/>
        <v>90.5</v>
      </c>
      <c r="L15" s="19" t="str">
        <f t="shared" si="5"/>
        <v>A</v>
      </c>
      <c r="M15" s="19">
        <f t="shared" si="6"/>
        <v>90.5</v>
      </c>
      <c r="N15" s="19" t="str">
        <f t="shared" si="7"/>
        <v>A</v>
      </c>
      <c r="O15" s="35">
        <v>1</v>
      </c>
      <c r="P15" s="19" t="str">
        <f t="shared" si="8"/>
        <v>Memiliki ketrampilan dalam membaca  QS Al  Isra : 32  dan QS. An-Nur: 2, namun kelancaran dalam membaca perlu ditingkatkan</v>
      </c>
      <c r="Q15" s="19" t="str">
        <f t="shared" si="9"/>
        <v>A</v>
      </c>
      <c r="R15" s="19" t="str">
        <f t="shared" si="10"/>
        <v/>
      </c>
      <c r="S15" s="18"/>
      <c r="T15" s="1">
        <v>85</v>
      </c>
      <c r="U15" s="1">
        <v>88</v>
      </c>
      <c r="V15" s="1">
        <v>86</v>
      </c>
      <c r="W15" s="1">
        <v>85</v>
      </c>
      <c r="X15" s="1">
        <v>85</v>
      </c>
      <c r="Y15" s="1">
        <v>88</v>
      </c>
      <c r="Z15" s="1"/>
      <c r="AA15" s="1"/>
      <c r="AB15" s="1"/>
      <c r="AC15" s="1"/>
      <c r="AD15" s="1"/>
      <c r="AE15" s="18"/>
      <c r="AF15" s="1">
        <v>93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184</v>
      </c>
      <c r="FI15" s="41" t="s">
        <v>189</v>
      </c>
      <c r="FJ15" s="39">
        <v>5302</v>
      </c>
      <c r="FK15" s="39">
        <v>5312</v>
      </c>
    </row>
    <row r="16" spans="1:167" x14ac:dyDescent="0.25">
      <c r="A16" s="19">
        <v>6</v>
      </c>
      <c r="B16" s="19">
        <v>21727</v>
      </c>
      <c r="C16" s="19" t="s">
        <v>68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2</v>
      </c>
      <c r="J16" s="19" t="str">
        <f t="shared" si="3"/>
        <v>Memiliki kemampuan dalam menganalisis  KD 2, Namun penerapan perilaku perlu ditingkatkan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Memiliki ketrampilan dalam membaca  QS Al  Isra : 32  dan QS. An-Nur: 2, namun kelancaran dalam membaca perlu ditingkatkan</v>
      </c>
      <c r="Q16" s="19" t="str">
        <f t="shared" si="9"/>
        <v>A</v>
      </c>
      <c r="R16" s="19" t="str">
        <f t="shared" si="10"/>
        <v/>
      </c>
      <c r="S16" s="18"/>
      <c r="T16" s="1">
        <v>90</v>
      </c>
      <c r="U16" s="1">
        <v>92</v>
      </c>
      <c r="V16" s="1">
        <v>92</v>
      </c>
      <c r="W16" s="1">
        <v>90</v>
      </c>
      <c r="X16" s="1">
        <v>92</v>
      </c>
      <c r="Y16" s="1">
        <v>85</v>
      </c>
      <c r="Z16" s="1"/>
      <c r="AA16" s="1"/>
      <c r="AB16" s="1"/>
      <c r="AC16" s="1"/>
      <c r="AD16" s="1"/>
      <c r="AE16" s="18"/>
      <c r="AF16" s="1">
        <v>92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21759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menganalisis QS, Al Isra:32 dan QS. An Nur : 2 tentang pergaulan bebas dan perbuatan zina, namun penerapan  perilaku dalam KD tersebut perlu ditingkatkan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Memiliki ketrampilan dalam membaca  QS Al  Isra : 32  dan QS. An-Nur: 2, namun kelancaran dalam membaca perlu ditingkatkan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88</v>
      </c>
      <c r="V17" s="1">
        <v>88</v>
      </c>
      <c r="W17" s="1">
        <v>85</v>
      </c>
      <c r="X17" s="1">
        <v>85</v>
      </c>
      <c r="Y17" s="1">
        <v>80</v>
      </c>
      <c r="Z17" s="1"/>
      <c r="AA17" s="1"/>
      <c r="AB17" s="1"/>
      <c r="AC17" s="1"/>
      <c r="AD17" s="1"/>
      <c r="AE17" s="18"/>
      <c r="AF17" s="1">
        <v>88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182</v>
      </c>
      <c r="FI17" s="41"/>
      <c r="FJ17" s="39">
        <v>5303</v>
      </c>
      <c r="FK17" s="39">
        <v>5313</v>
      </c>
    </row>
    <row r="18" spans="1:167" x14ac:dyDescent="0.25">
      <c r="A18" s="19">
        <v>8</v>
      </c>
      <c r="B18" s="19">
        <v>21775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3</v>
      </c>
      <c r="J18" s="19" t="str">
        <f t="shared" si="3"/>
        <v>Memiliki kemampuan menganalisis KD.3 Namun penerapan perilaku perlu ditingkatkan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Memiliki ketrampilan dalam membaca  QS Al  Isra : 32  dan QS. An-Nur: 2, namun kelancaran dalam membaca perlu ditingkatkan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80</v>
      </c>
      <c r="V18" s="1">
        <v>90</v>
      </c>
      <c r="W18" s="1">
        <v>88</v>
      </c>
      <c r="X18" s="1">
        <v>90</v>
      </c>
      <c r="Y18" s="1">
        <v>85</v>
      </c>
      <c r="Z18" s="1"/>
      <c r="AA18" s="1"/>
      <c r="AB18" s="1"/>
      <c r="AC18" s="1"/>
      <c r="AD18" s="1"/>
      <c r="AE18" s="18"/>
      <c r="AF18" s="1">
        <v>92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21807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5</v>
      </c>
      <c r="J19" s="19" t="str">
        <f t="shared" si="3"/>
        <v>Memiliki kemampuan menganalisis KD.5  Namun penerapan perilaku perlu ditingkatkan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1</v>
      </c>
      <c r="P19" s="19" t="str">
        <f t="shared" si="8"/>
        <v>Memiliki ketrampilan dalam membaca  QS Al  Isra : 32  dan QS. An-Nur: 2, namun kelancaran dalam membaca perlu ditingkatkan</v>
      </c>
      <c r="Q19" s="19" t="str">
        <f t="shared" si="9"/>
        <v>A</v>
      </c>
      <c r="R19" s="19" t="str">
        <f t="shared" si="10"/>
        <v/>
      </c>
      <c r="S19" s="18"/>
      <c r="T19" s="1">
        <v>80</v>
      </c>
      <c r="U19" s="1">
        <v>80</v>
      </c>
      <c r="V19" s="1">
        <v>80</v>
      </c>
      <c r="W19" s="1">
        <v>82</v>
      </c>
      <c r="X19" s="1">
        <v>82</v>
      </c>
      <c r="Y19" s="1">
        <v>85</v>
      </c>
      <c r="Z19" s="1"/>
      <c r="AA19" s="1"/>
      <c r="AB19" s="1"/>
      <c r="AC19" s="1"/>
      <c r="AD19" s="1"/>
      <c r="AE19" s="18"/>
      <c r="AF19" s="1">
        <v>81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185</v>
      </c>
      <c r="FI19" s="41"/>
      <c r="FJ19" s="39">
        <v>5304</v>
      </c>
      <c r="FK19" s="39">
        <v>5314</v>
      </c>
    </row>
    <row r="20" spans="1:167" x14ac:dyDescent="0.25">
      <c r="A20" s="19">
        <v>10</v>
      </c>
      <c r="B20" s="19">
        <v>21839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3</v>
      </c>
      <c r="J20" s="19" t="str">
        <f t="shared" si="3"/>
        <v>Memiliki kemampuan menganalisis KD.3 Namun penerapan perilaku perlu ditingkatkan</v>
      </c>
      <c r="K20" s="19">
        <f t="shared" si="4"/>
        <v>89</v>
      </c>
      <c r="L20" s="19" t="str">
        <f t="shared" si="5"/>
        <v>A</v>
      </c>
      <c r="M20" s="19">
        <f t="shared" si="6"/>
        <v>89</v>
      </c>
      <c r="N20" s="19" t="str">
        <f t="shared" si="7"/>
        <v>A</v>
      </c>
      <c r="O20" s="35">
        <v>1</v>
      </c>
      <c r="P20" s="19" t="str">
        <f t="shared" si="8"/>
        <v>Memiliki ketrampilan dalam membaca  QS Al  Isra : 32  dan QS. An-Nur: 2, namun kelancaran dalam membaca perlu ditingkatkan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85</v>
      </c>
      <c r="V20" s="1">
        <v>85</v>
      </c>
      <c r="W20" s="1">
        <v>88</v>
      </c>
      <c r="X20" s="1">
        <v>85</v>
      </c>
      <c r="Y20" s="1">
        <v>80</v>
      </c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21855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QS, Al Isra:32 dan QS. An Nur : 2 tentang pergaulan bebas dan perbuatan zina, namun penerapan  perilaku dalam KD tersebut perlu ditingkatkan</v>
      </c>
      <c r="K21" s="19">
        <f t="shared" si="4"/>
        <v>89.5</v>
      </c>
      <c r="L21" s="19" t="str">
        <f t="shared" si="5"/>
        <v>A</v>
      </c>
      <c r="M21" s="19">
        <f t="shared" si="6"/>
        <v>89.5</v>
      </c>
      <c r="N21" s="19" t="str">
        <f t="shared" si="7"/>
        <v>A</v>
      </c>
      <c r="O21" s="35">
        <v>1</v>
      </c>
      <c r="P21" s="19" t="str">
        <f t="shared" si="8"/>
        <v>Memiliki ketrampilan dalam membaca  QS Al  Isra : 32  dan QS. An-Nur: 2, namun kelancaran dalam membaca perlu ditingkatkan</v>
      </c>
      <c r="Q21" s="19" t="str">
        <f t="shared" si="9"/>
        <v>A</v>
      </c>
      <c r="R21" s="19" t="str">
        <f t="shared" si="10"/>
        <v/>
      </c>
      <c r="S21" s="18"/>
      <c r="T21" s="1">
        <v>85</v>
      </c>
      <c r="U21" s="1">
        <v>88</v>
      </c>
      <c r="V21" s="1">
        <v>86</v>
      </c>
      <c r="W21" s="1">
        <v>88</v>
      </c>
      <c r="X21" s="1">
        <v>88</v>
      </c>
      <c r="Y21" s="1">
        <v>86</v>
      </c>
      <c r="Z21" s="1"/>
      <c r="AA21" s="1"/>
      <c r="AB21" s="1"/>
      <c r="AC21" s="1"/>
      <c r="AD21" s="1"/>
      <c r="AE21" s="18"/>
      <c r="AF21" s="1">
        <v>91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75" t="s">
        <v>186</v>
      </c>
      <c r="FI21" s="41"/>
      <c r="FJ21" s="39">
        <v>5305</v>
      </c>
      <c r="FK21" s="39">
        <v>5315</v>
      </c>
    </row>
    <row r="22" spans="1:167" x14ac:dyDescent="0.25">
      <c r="A22" s="19">
        <v>12</v>
      </c>
      <c r="B22" s="19">
        <v>21903</v>
      </c>
      <c r="C22" s="19" t="s">
        <v>74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QS, Al Isra:32 dan QS. An Nur : 2 tentang pergaulan bebas dan perbuatan zina, namun penerapan  perilaku dalam KD tersebut perlu ditingkatkan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Memiliki ketrampilan dalam membaca  QS Al  Isra : 32  dan QS. An-Nur: 2, namun kelancaran dalam membaca perlu ditingkatkan</v>
      </c>
      <c r="Q22" s="19" t="str">
        <f t="shared" si="9"/>
        <v>A</v>
      </c>
      <c r="R22" s="19" t="str">
        <f t="shared" si="10"/>
        <v/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>
        <v>82</v>
      </c>
      <c r="Z22" s="1"/>
      <c r="AA22" s="1"/>
      <c r="AB22" s="1"/>
      <c r="AC22" s="1"/>
      <c r="AD22" s="1"/>
      <c r="AE22" s="18"/>
      <c r="AF22" s="1">
        <v>89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76"/>
      <c r="FI22" s="41"/>
      <c r="FJ22" s="39"/>
      <c r="FK22" s="39"/>
    </row>
    <row r="23" spans="1:167" x14ac:dyDescent="0.25">
      <c r="A23" s="19">
        <v>13</v>
      </c>
      <c r="B23" s="19">
        <v>21919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QS, Al Isra:32 dan QS. An Nur : 2 tentang pergaulan bebas dan perbuatan zina, namun penerapan  perilaku dalam KD tersebut perlu ditingkatkan</v>
      </c>
      <c r="K23" s="19">
        <f t="shared" si="4"/>
        <v>89.5</v>
      </c>
      <c r="L23" s="19" t="str">
        <f t="shared" si="5"/>
        <v>A</v>
      </c>
      <c r="M23" s="19">
        <f t="shared" si="6"/>
        <v>89.5</v>
      </c>
      <c r="N23" s="19" t="str">
        <f t="shared" si="7"/>
        <v>A</v>
      </c>
      <c r="O23" s="35">
        <v>1</v>
      </c>
      <c r="P23" s="19" t="str">
        <f t="shared" si="8"/>
        <v>Memiliki ketrampilan dalam membaca  QS Al  Isra : 32  dan QS. An-Nur: 2, namun kelancaran dalam membaca perlu ditingkatkan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88</v>
      </c>
      <c r="V23" s="1">
        <v>88</v>
      </c>
      <c r="W23" s="1">
        <v>85</v>
      </c>
      <c r="X23" s="1">
        <v>85</v>
      </c>
      <c r="Y23" s="1">
        <v>80</v>
      </c>
      <c r="Z23" s="1"/>
      <c r="AA23" s="1"/>
      <c r="AB23" s="1"/>
      <c r="AC23" s="1"/>
      <c r="AD23" s="1"/>
      <c r="AE23" s="18"/>
      <c r="AF23" s="1">
        <v>91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 t="s">
        <v>187</v>
      </c>
      <c r="FI23" s="41"/>
      <c r="FJ23" s="39">
        <v>5306</v>
      </c>
      <c r="FK23" s="39">
        <v>5316</v>
      </c>
    </row>
    <row r="24" spans="1:167" x14ac:dyDescent="0.25">
      <c r="A24" s="19">
        <v>14</v>
      </c>
      <c r="B24" s="19">
        <v>21935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dalam menganalisis QS, Al Isra:32 dan QS. An Nur : 2 tentang pergaulan bebas dan perbuatan zina, namun penerapan  perilaku dalam KD tersebut perlu ditingkatkan</v>
      </c>
      <c r="K24" s="19">
        <f t="shared" si="4"/>
        <v>89</v>
      </c>
      <c r="L24" s="19" t="str">
        <f t="shared" si="5"/>
        <v>A</v>
      </c>
      <c r="M24" s="19">
        <f t="shared" si="6"/>
        <v>89</v>
      </c>
      <c r="N24" s="19" t="str">
        <f t="shared" si="7"/>
        <v>A</v>
      </c>
      <c r="O24" s="35">
        <v>1</v>
      </c>
      <c r="P24" s="19" t="str">
        <f t="shared" si="8"/>
        <v>Memiliki ketrampilan dalam membaca  QS Al  Isra : 32  dan QS. An-Nur: 2, namun kelancaran dalam membaca perlu ditingkatkan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85</v>
      </c>
      <c r="V24" s="1">
        <v>85</v>
      </c>
      <c r="W24" s="1">
        <v>80</v>
      </c>
      <c r="X24" s="1">
        <v>80</v>
      </c>
      <c r="Y24" s="1">
        <v>80</v>
      </c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21951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dalam menganalisis QS, Al Isra:32 dan QS. An Nur : 2 tentang pergaulan bebas dan perbuatan zina, namun penerapan  perilaku dalam KD tersebut perlu ditingkatkan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membaca  QS Al  Isra : 32  dan QS. An-Nur: 2, namun kelancaran dalam membaca perlu ditingkatkan</v>
      </c>
      <c r="Q25" s="19" t="str">
        <f t="shared" si="9"/>
        <v>A</v>
      </c>
      <c r="R25" s="19" t="str">
        <f t="shared" si="10"/>
        <v/>
      </c>
      <c r="S25" s="18"/>
      <c r="T25" s="1">
        <v>80</v>
      </c>
      <c r="U25" s="1">
        <v>88</v>
      </c>
      <c r="V25" s="1">
        <v>88</v>
      </c>
      <c r="W25" s="1">
        <v>88</v>
      </c>
      <c r="X25" s="1">
        <v>86</v>
      </c>
      <c r="Y25" s="1">
        <v>83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5307</v>
      </c>
      <c r="FK25" s="39">
        <v>5317</v>
      </c>
    </row>
    <row r="26" spans="1:167" x14ac:dyDescent="0.25">
      <c r="A26" s="19">
        <v>16</v>
      </c>
      <c r="B26" s="19">
        <v>21967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dalam menganalisis QS, Al Isra:32 dan QS. An Nur : 2 tentang pergaulan bebas dan perbuatan zina, namun penerapan  perilaku dalam KD tersebut perlu ditingkatkan</v>
      </c>
      <c r="K26" s="19">
        <f t="shared" si="4"/>
        <v>89</v>
      </c>
      <c r="L26" s="19" t="str">
        <f t="shared" si="5"/>
        <v>A</v>
      </c>
      <c r="M26" s="19">
        <f t="shared" si="6"/>
        <v>89</v>
      </c>
      <c r="N26" s="19" t="str">
        <f t="shared" si="7"/>
        <v>A</v>
      </c>
      <c r="O26" s="35">
        <v>1</v>
      </c>
      <c r="P26" s="19" t="str">
        <f t="shared" si="8"/>
        <v>Memiliki ketrampilan dalam membaca  QS Al  Isra : 32  dan QS. An-Nur: 2, namun kelancaran dalam membaca perlu ditingkatkan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85</v>
      </c>
      <c r="V26" s="1">
        <v>86</v>
      </c>
      <c r="W26" s="1">
        <v>80</v>
      </c>
      <c r="X26" s="1">
        <v>80</v>
      </c>
      <c r="Y26" s="1">
        <v>80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21999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4</v>
      </c>
      <c r="J27" s="19" t="str">
        <f t="shared" si="3"/>
        <v>Memilki kemampuan menganalisis KD. 4, Namun penerapan perilaku perlu ditingkatkan</v>
      </c>
      <c r="K27" s="19">
        <f t="shared" si="4"/>
        <v>89.5</v>
      </c>
      <c r="L27" s="19" t="str">
        <f t="shared" si="5"/>
        <v>A</v>
      </c>
      <c r="M27" s="19">
        <f t="shared" si="6"/>
        <v>89.5</v>
      </c>
      <c r="N27" s="19" t="str">
        <f t="shared" si="7"/>
        <v>A</v>
      </c>
      <c r="O27" s="35">
        <v>1</v>
      </c>
      <c r="P27" s="19" t="str">
        <f t="shared" si="8"/>
        <v>Memiliki ketrampilan dalam membaca  QS Al  Isra : 32  dan QS. An-Nur: 2, namun kelancaran dalam membaca perlu ditingkatkan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86</v>
      </c>
      <c r="V27" s="1">
        <v>88</v>
      </c>
      <c r="W27" s="1">
        <v>88</v>
      </c>
      <c r="X27" s="1">
        <v>90</v>
      </c>
      <c r="Y27" s="1">
        <v>85</v>
      </c>
      <c r="Z27" s="1"/>
      <c r="AA27" s="1"/>
      <c r="AB27" s="1"/>
      <c r="AC27" s="1"/>
      <c r="AD27" s="1"/>
      <c r="AE27" s="18"/>
      <c r="AF27" s="1">
        <v>91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5308</v>
      </c>
      <c r="FK27" s="39">
        <v>5318</v>
      </c>
    </row>
    <row r="28" spans="1:167" x14ac:dyDescent="0.25">
      <c r="A28" s="19">
        <v>18</v>
      </c>
      <c r="B28" s="19">
        <v>22015</v>
      </c>
      <c r="C28" s="19" t="s">
        <v>81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dalam menganalisis QS, Al Isra:32 dan QS. An Nur : 2 tentang pergaulan bebas dan perbuatan zina, namun penerapan  perilaku dalam KD tersebut perlu ditingkatkan</v>
      </c>
      <c r="K28" s="19">
        <f t="shared" si="4"/>
        <v>89</v>
      </c>
      <c r="L28" s="19" t="str">
        <f t="shared" si="5"/>
        <v>A</v>
      </c>
      <c r="M28" s="19">
        <f t="shared" si="6"/>
        <v>89</v>
      </c>
      <c r="N28" s="19" t="str">
        <f t="shared" si="7"/>
        <v>A</v>
      </c>
      <c r="O28" s="35">
        <v>1</v>
      </c>
      <c r="P28" s="19" t="str">
        <f t="shared" si="8"/>
        <v>Memiliki ketrampilan dalam membaca  QS Al  Isra : 32  dan QS. An-Nur: 2, namun kelancaran dalam membaca perlu ditingkatkan</v>
      </c>
      <c r="Q28" s="19" t="str">
        <f t="shared" si="9"/>
        <v>A</v>
      </c>
      <c r="R28" s="19" t="str">
        <f t="shared" si="10"/>
        <v/>
      </c>
      <c r="S28" s="18"/>
      <c r="T28" s="1">
        <v>90</v>
      </c>
      <c r="U28" s="1">
        <v>90</v>
      </c>
      <c r="V28" s="1">
        <v>90</v>
      </c>
      <c r="W28" s="1">
        <v>90</v>
      </c>
      <c r="X28" s="1">
        <v>90</v>
      </c>
      <c r="Y28" s="1">
        <v>90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22031</v>
      </c>
      <c r="C29" s="19" t="s">
        <v>82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QS, Al Isra:32 dan QS. An Nur : 2 tentang pergaulan bebas dan perbuatan zina, namun penerapan  perilaku dalam KD tersebut perlu ditingkatkan</v>
      </c>
      <c r="K29" s="19">
        <f t="shared" si="4"/>
        <v>92.5</v>
      </c>
      <c r="L29" s="19" t="str">
        <f t="shared" si="5"/>
        <v>A</v>
      </c>
      <c r="M29" s="19">
        <f t="shared" si="6"/>
        <v>92.5</v>
      </c>
      <c r="N29" s="19" t="str">
        <f t="shared" si="7"/>
        <v>A</v>
      </c>
      <c r="O29" s="35">
        <v>1</v>
      </c>
      <c r="P29" s="19" t="str">
        <f t="shared" si="8"/>
        <v>Memiliki ketrampilan dalam membaca  QS Al  Isra : 32  dan QS. An-Nur: 2, namun kelancaran dalam membaca perlu ditingkatkan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85</v>
      </c>
      <c r="V29" s="1">
        <v>88</v>
      </c>
      <c r="W29" s="1">
        <v>88</v>
      </c>
      <c r="X29" s="1">
        <v>86</v>
      </c>
      <c r="Y29" s="1">
        <v>82</v>
      </c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5309</v>
      </c>
      <c r="FK29" s="39">
        <v>5319</v>
      </c>
    </row>
    <row r="30" spans="1:167" x14ac:dyDescent="0.25">
      <c r="A30" s="19">
        <v>20</v>
      </c>
      <c r="B30" s="19">
        <v>22047</v>
      </c>
      <c r="C30" s="19" t="s">
        <v>83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3</v>
      </c>
      <c r="J30" s="19" t="str">
        <f t="shared" si="3"/>
        <v>Memiliki kemampuan menganalisis KD.3 Namun penerapan perilaku perlu ditingkatkan</v>
      </c>
      <c r="K30" s="19">
        <f t="shared" si="4"/>
        <v>89</v>
      </c>
      <c r="L30" s="19" t="str">
        <f t="shared" si="5"/>
        <v>A</v>
      </c>
      <c r="M30" s="19">
        <f t="shared" si="6"/>
        <v>89</v>
      </c>
      <c r="N30" s="19" t="str">
        <f t="shared" si="7"/>
        <v>A</v>
      </c>
      <c r="O30" s="35">
        <v>1</v>
      </c>
      <c r="P30" s="19" t="str">
        <f t="shared" si="8"/>
        <v>Memiliki ketrampilan dalam membaca  QS Al  Isra : 32  dan QS. An-Nur: 2, namun kelancaran dalam membaca perlu ditingkatkan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88</v>
      </c>
      <c r="V30" s="1">
        <v>90</v>
      </c>
      <c r="W30" s="1">
        <v>85</v>
      </c>
      <c r="X30" s="1">
        <v>85</v>
      </c>
      <c r="Y30" s="1">
        <v>85</v>
      </c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22063</v>
      </c>
      <c r="C31" s="19" t="s">
        <v>84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dalam menganalisis QS, Al Isra:32 dan QS. An Nur : 2 tentang pergaulan bebas dan perbuatan zina, namun penerapan  perilaku dalam KD tersebut perlu ditingkatkan</v>
      </c>
      <c r="K31" s="19">
        <f t="shared" si="4"/>
        <v>92.5</v>
      </c>
      <c r="L31" s="19" t="str">
        <f t="shared" si="5"/>
        <v>A</v>
      </c>
      <c r="M31" s="19">
        <f t="shared" si="6"/>
        <v>92.5</v>
      </c>
      <c r="N31" s="19" t="str">
        <f t="shared" si="7"/>
        <v>A</v>
      </c>
      <c r="O31" s="35">
        <v>1</v>
      </c>
      <c r="P31" s="19" t="str">
        <f t="shared" si="8"/>
        <v>Memiliki ketrampilan dalam membaca  QS Al  Isra : 32  dan QS. An-Nur: 2, namun kelancaran dalam membaca perlu ditingkatkan</v>
      </c>
      <c r="Q31" s="19" t="str">
        <f t="shared" si="9"/>
        <v>A</v>
      </c>
      <c r="R31" s="19" t="str">
        <f t="shared" si="10"/>
        <v/>
      </c>
      <c r="S31" s="18"/>
      <c r="T31" s="1">
        <v>90</v>
      </c>
      <c r="U31" s="1">
        <v>88</v>
      </c>
      <c r="V31" s="1">
        <v>88</v>
      </c>
      <c r="W31" s="1">
        <v>88</v>
      </c>
      <c r="X31" s="1">
        <v>88</v>
      </c>
      <c r="Y31" s="1">
        <v>90</v>
      </c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5310</v>
      </c>
      <c r="FK31" s="39">
        <v>5320</v>
      </c>
    </row>
    <row r="32" spans="1:167" x14ac:dyDescent="0.25">
      <c r="A32" s="19">
        <v>22</v>
      </c>
      <c r="B32" s="19">
        <v>22079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menganalisis  KD 2, Namun penerapan perilaku perlu ditingkatkan</v>
      </c>
      <c r="K32" s="19">
        <f t="shared" si="4"/>
        <v>89</v>
      </c>
      <c r="L32" s="19" t="str">
        <f t="shared" si="5"/>
        <v>A</v>
      </c>
      <c r="M32" s="19">
        <f t="shared" si="6"/>
        <v>89</v>
      </c>
      <c r="N32" s="19" t="str">
        <f t="shared" si="7"/>
        <v>A</v>
      </c>
      <c r="O32" s="35">
        <v>1</v>
      </c>
      <c r="P32" s="19" t="str">
        <f t="shared" si="8"/>
        <v>Memiliki ketrampilan dalam membaca  QS Al  Isra : 32  dan QS. An-Nur: 2, namun kelancaran dalam membaca perlu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85</v>
      </c>
      <c r="V32" s="1">
        <v>85</v>
      </c>
      <c r="W32" s="1">
        <v>85</v>
      </c>
      <c r="X32" s="1">
        <v>85</v>
      </c>
      <c r="Y32" s="1">
        <v>82</v>
      </c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22127</v>
      </c>
      <c r="C33" s="19" t="s">
        <v>86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QS, Al Isra:32 dan QS. An Nur : 2 tentang pergaulan bebas dan perbuatan zina, namun penerapan  perilaku dalam KD tersebut perlu ditingkatkan</v>
      </c>
      <c r="K33" s="19">
        <f t="shared" si="4"/>
        <v>89.5</v>
      </c>
      <c r="L33" s="19" t="str">
        <f t="shared" si="5"/>
        <v>A</v>
      </c>
      <c r="M33" s="19">
        <f t="shared" si="6"/>
        <v>89.5</v>
      </c>
      <c r="N33" s="19" t="str">
        <f t="shared" si="7"/>
        <v>A</v>
      </c>
      <c r="O33" s="35">
        <v>1</v>
      </c>
      <c r="P33" s="19" t="str">
        <f t="shared" si="8"/>
        <v>Memiliki ketrampilan dalam membaca  QS Al  Isra : 32  dan QS. An-Nur: 2, namun kelancaran dalam membaca perlu ditingkatkan</v>
      </c>
      <c r="Q33" s="19" t="str">
        <f t="shared" si="9"/>
        <v>A</v>
      </c>
      <c r="R33" s="19" t="str">
        <f t="shared" si="10"/>
        <v/>
      </c>
      <c r="S33" s="18"/>
      <c r="T33" s="1">
        <v>85</v>
      </c>
      <c r="U33" s="1">
        <v>88</v>
      </c>
      <c r="V33" s="1">
        <v>86</v>
      </c>
      <c r="W33" s="1">
        <v>85</v>
      </c>
      <c r="X33" s="1">
        <v>86</v>
      </c>
      <c r="Y33" s="1">
        <v>90</v>
      </c>
      <c r="Z33" s="1"/>
      <c r="AA33" s="1"/>
      <c r="AB33" s="1"/>
      <c r="AC33" s="1"/>
      <c r="AD33" s="1"/>
      <c r="AE33" s="18"/>
      <c r="AF33" s="1">
        <v>91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22143</v>
      </c>
      <c r="C34" s="19" t="s">
        <v>87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menganalisis QS, Al Isra:32 dan QS. An Nur : 2 tentang pergaulan bebas dan perbuatan zina, namun penerapan  perilaku dalam KD tersebut perlu ditingkatkan</v>
      </c>
      <c r="K34" s="19">
        <f t="shared" si="4"/>
        <v>90.5</v>
      </c>
      <c r="L34" s="19" t="str">
        <f t="shared" si="5"/>
        <v>A</v>
      </c>
      <c r="M34" s="19">
        <f t="shared" si="6"/>
        <v>90.5</v>
      </c>
      <c r="N34" s="19" t="str">
        <f t="shared" si="7"/>
        <v>A</v>
      </c>
      <c r="O34" s="35">
        <v>1</v>
      </c>
      <c r="P34" s="19" t="str">
        <f t="shared" si="8"/>
        <v>Memiliki ketrampilan dalam membaca  QS Al  Isra : 32  dan QS. An-Nur: 2, namun kelancaran dalam membaca perlu ditingkatkan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88</v>
      </c>
      <c r="V34" s="1">
        <v>88</v>
      </c>
      <c r="W34" s="1">
        <v>88</v>
      </c>
      <c r="X34" s="1">
        <v>86</v>
      </c>
      <c r="Y34" s="1">
        <v>80</v>
      </c>
      <c r="Z34" s="1"/>
      <c r="AA34" s="1"/>
      <c r="AB34" s="1"/>
      <c r="AC34" s="1"/>
      <c r="AD34" s="1"/>
      <c r="AE34" s="18"/>
      <c r="AF34" s="1">
        <v>93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22159</v>
      </c>
      <c r="C35" s="19" t="s">
        <v>88</v>
      </c>
      <c r="D35" s="18"/>
      <c r="E35" s="19">
        <f t="shared" si="0"/>
        <v>91</v>
      </c>
      <c r="F35" s="19" t="str">
        <f t="shared" si="1"/>
        <v>A</v>
      </c>
      <c r="G35" s="19">
        <f>IF((COUNTA(T12:AC12)&gt;0),(ROUND((AVERAGE(T35:AD35)),0)),"")</f>
        <v>91</v>
      </c>
      <c r="H35" s="19" t="str">
        <f t="shared" si="2"/>
        <v>A</v>
      </c>
      <c r="I35" s="35">
        <v>2</v>
      </c>
      <c r="J35" s="19" t="str">
        <f t="shared" si="3"/>
        <v>Memiliki kemampuan dalam menganalisis  KD 2, Namun penerapan perilaku perlu ditingkatkan</v>
      </c>
      <c r="K35" s="19">
        <f t="shared" si="4"/>
        <v>89</v>
      </c>
      <c r="L35" s="19" t="str">
        <f t="shared" si="5"/>
        <v>A</v>
      </c>
      <c r="M35" s="19">
        <f t="shared" si="6"/>
        <v>89</v>
      </c>
      <c r="N35" s="19" t="str">
        <f t="shared" si="7"/>
        <v>A</v>
      </c>
      <c r="O35" s="35">
        <v>1</v>
      </c>
      <c r="P35" s="19" t="str">
        <f t="shared" si="8"/>
        <v>Memiliki ketrampilan dalam membaca  QS Al  Isra : 32  dan QS. An-Nur: 2, namun kelancaran dalam membaca perlu ditingkatkan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92</v>
      </c>
      <c r="V35" s="1">
        <v>90</v>
      </c>
      <c r="W35" s="1">
        <v>92</v>
      </c>
      <c r="X35" s="1">
        <v>92</v>
      </c>
      <c r="Y35" s="1">
        <v>90</v>
      </c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22175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QS, Al Isra:32 dan QS. An Nur : 2 tentang pergaulan bebas dan perbuatan zina, namun penerapan  perilaku dalam KD tersebut perlu ditingkatkan</v>
      </c>
      <c r="K36" s="19">
        <f t="shared" si="4"/>
        <v>83.5</v>
      </c>
      <c r="L36" s="19" t="str">
        <f t="shared" si="5"/>
        <v>B</v>
      </c>
      <c r="M36" s="19">
        <f t="shared" si="6"/>
        <v>83.5</v>
      </c>
      <c r="N36" s="19" t="str">
        <f t="shared" si="7"/>
        <v>B</v>
      </c>
      <c r="O36" s="35">
        <v>1</v>
      </c>
      <c r="P36" s="19" t="str">
        <f t="shared" si="8"/>
        <v>Memiliki ketrampilan dalam membaca  QS Al  Isra : 32  dan QS. An-Nur: 2, namun kelancaran dalam membaca perlu ditingkatkan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85</v>
      </c>
      <c r="V36" s="1">
        <v>85</v>
      </c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22191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QS, Al Isra:32 dan QS. An Nur : 2 tentang pergaulan bebas dan perbuatan zina, namun penerapan  perilaku dalam KD tersebut perlu ditingkatkan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1</v>
      </c>
      <c r="P37" s="19" t="str">
        <f t="shared" si="8"/>
        <v>Memiliki ketrampilan dalam membaca  QS Al  Isra : 32  dan QS. An-Nur: 2, namun kelancaran dalam membaca perlu ditingkatkan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85</v>
      </c>
      <c r="V37" s="1">
        <v>85</v>
      </c>
      <c r="W37" s="1">
        <v>86</v>
      </c>
      <c r="X37" s="1">
        <v>85</v>
      </c>
      <c r="Y37" s="1">
        <v>88</v>
      </c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22207</v>
      </c>
      <c r="C38" s="19" t="s">
        <v>91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2</v>
      </c>
      <c r="J38" s="19" t="str">
        <f t="shared" si="3"/>
        <v>Memiliki kemampuan dalam menganalisis  KD 2, Namun penerapan perilaku perlu ditingkatkan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1</v>
      </c>
      <c r="P38" s="19" t="str">
        <f t="shared" si="8"/>
        <v>Memiliki ketrampilan dalam membaca  QS Al  Isra : 32  dan QS. An-Nur: 2, namun kelancaran dalam membaca perlu ditingkatkan</v>
      </c>
      <c r="Q38" s="19" t="str">
        <f t="shared" si="9"/>
        <v>A</v>
      </c>
      <c r="R38" s="19" t="str">
        <f t="shared" si="10"/>
        <v/>
      </c>
      <c r="S38" s="18"/>
      <c r="T38" s="1">
        <v>86</v>
      </c>
      <c r="U38" s="1">
        <v>88</v>
      </c>
      <c r="V38" s="1">
        <v>88</v>
      </c>
      <c r="W38" s="1">
        <v>86</v>
      </c>
      <c r="X38" s="1">
        <v>88</v>
      </c>
      <c r="Y38" s="1">
        <v>92</v>
      </c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22223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 KD 2, Namun penerapan perilaku perlu ditingkatkan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1</v>
      </c>
      <c r="P39" s="19" t="str">
        <f t="shared" si="8"/>
        <v>Memiliki ketrampilan dalam membaca  QS Al  Isra : 32  dan QS. An-Nur: 2, namun kelancaran dalam membaca perlu ditingkatkan</v>
      </c>
      <c r="Q39" s="19" t="str">
        <f t="shared" si="9"/>
        <v>A</v>
      </c>
      <c r="R39" s="19" t="str">
        <f t="shared" si="10"/>
        <v/>
      </c>
      <c r="S39" s="18"/>
      <c r="T39" s="1">
        <v>85</v>
      </c>
      <c r="U39" s="1">
        <v>86</v>
      </c>
      <c r="V39" s="1">
        <v>80</v>
      </c>
      <c r="W39" s="1">
        <v>85</v>
      </c>
      <c r="X39" s="1">
        <v>85</v>
      </c>
      <c r="Y39" s="1">
        <v>80</v>
      </c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33706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3</v>
      </c>
      <c r="J40" s="19" t="str">
        <f t="shared" si="3"/>
        <v>Memiliki kemampuan menganalisis KD.3 Namun penerapan perilaku perlu ditingkatkan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1</v>
      </c>
      <c r="P40" s="19" t="str">
        <f t="shared" si="8"/>
        <v>Memiliki ketrampilan dalam membaca  QS Al  Isra : 32  dan QS. An-Nur: 2, namun kelancaran dalam membaca perlu ditingkatkan</v>
      </c>
      <c r="Q40" s="19" t="str">
        <f t="shared" si="9"/>
        <v>A</v>
      </c>
      <c r="R40" s="19" t="str">
        <f t="shared" si="10"/>
        <v/>
      </c>
      <c r="S40" s="18"/>
      <c r="T40" s="1">
        <v>85</v>
      </c>
      <c r="U40" s="1">
        <v>88</v>
      </c>
      <c r="V40" s="1">
        <v>90</v>
      </c>
      <c r="W40" s="1">
        <v>85</v>
      </c>
      <c r="X40" s="1">
        <v>88</v>
      </c>
      <c r="Y40" s="1">
        <v>80</v>
      </c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4" t="s">
        <v>95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4" t="s">
        <v>98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100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101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0" activePane="bottomRight" state="frozen"/>
      <selection pane="topRight"/>
      <selection pane="bottomLeft"/>
      <selection pane="bottomRight" activeCell="I45" sqref="I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22239</v>
      </c>
      <c r="C11" s="19" t="s">
        <v>108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6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KD.6, Namun penerapan perilaku dalam KD tersebut perlu ditingkatkan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 Al  Isra : 32  dan QS. An-Nur: 2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85</v>
      </c>
      <c r="V11" s="1">
        <v>88</v>
      </c>
      <c r="W11" s="1">
        <v>86</v>
      </c>
      <c r="X11" s="1">
        <v>88</v>
      </c>
      <c r="Y11" s="1">
        <v>88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22255</v>
      </c>
      <c r="C12" s="19" t="s">
        <v>109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6</v>
      </c>
      <c r="J12" s="19" t="str">
        <f t="shared" si="3"/>
        <v>Memiliki kemampuan menganalisis KD.6, Namun penerapan perilaku dalam KD tersebut perlu ditingkatkan</v>
      </c>
      <c r="K12" s="19">
        <f t="shared" si="4"/>
        <v>89</v>
      </c>
      <c r="L12" s="19" t="str">
        <f t="shared" si="5"/>
        <v>A</v>
      </c>
      <c r="M12" s="19">
        <f t="shared" si="6"/>
        <v>89</v>
      </c>
      <c r="N12" s="19" t="str">
        <f t="shared" si="7"/>
        <v>A</v>
      </c>
      <c r="O12" s="35">
        <v>1</v>
      </c>
      <c r="P12" s="19" t="str">
        <f t="shared" si="8"/>
        <v>Memiliki ketrampampilan dalam membaca  QS Al  Isra : 32  dan QS. An-Nur: 2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85</v>
      </c>
      <c r="V12" s="1">
        <v>90</v>
      </c>
      <c r="W12" s="1">
        <v>85</v>
      </c>
      <c r="X12" s="1">
        <v>85</v>
      </c>
      <c r="Y12" s="1">
        <v>90</v>
      </c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22271</v>
      </c>
      <c r="C13" s="19" t="s">
        <v>110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2</v>
      </c>
      <c r="J13" s="19" t="str">
        <f t="shared" si="3"/>
        <v>Memiliki kemampuan dalam menganalisis  KD 2, Namun penerapan perilaku perlu ditingkatkan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Memiliki ketrampampilan dalam membaca  QS Al  Isra : 32  dan QS. An-Nur: 2</v>
      </c>
      <c r="Q13" s="19" t="str">
        <f t="shared" si="9"/>
        <v>A</v>
      </c>
      <c r="R13" s="19" t="str">
        <f t="shared" si="10"/>
        <v/>
      </c>
      <c r="S13" s="18"/>
      <c r="T13" s="1">
        <v>88</v>
      </c>
      <c r="U13" s="1">
        <v>90</v>
      </c>
      <c r="V13" s="1">
        <v>90</v>
      </c>
      <c r="W13" s="1">
        <v>88</v>
      </c>
      <c r="X13" s="1">
        <v>90</v>
      </c>
      <c r="Y13" s="1">
        <v>92</v>
      </c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180</v>
      </c>
      <c r="FI13" s="41" t="s">
        <v>181</v>
      </c>
      <c r="FJ13" s="39">
        <v>5321</v>
      </c>
      <c r="FK13" s="39">
        <v>5331</v>
      </c>
    </row>
    <row r="14" spans="1:167" x14ac:dyDescent="0.25">
      <c r="A14" s="19">
        <v>4</v>
      </c>
      <c r="B14" s="19">
        <v>22303</v>
      </c>
      <c r="C14" s="19" t="s">
        <v>111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2</v>
      </c>
      <c r="J14" s="19" t="str">
        <f t="shared" si="3"/>
        <v>Memiliki kemampuan dalam menganalisis  KD 2, Namun penerapan perilaku perlu ditingkatkan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Memiliki ketrampampilan dalam membaca  QS Al  Isra : 32  dan QS. An-Nur: 2</v>
      </c>
      <c r="Q14" s="19" t="str">
        <f t="shared" si="9"/>
        <v>A</v>
      </c>
      <c r="R14" s="19" t="str">
        <f t="shared" si="10"/>
        <v/>
      </c>
      <c r="S14" s="18"/>
      <c r="T14" s="1">
        <v>88</v>
      </c>
      <c r="U14" s="1">
        <v>90</v>
      </c>
      <c r="V14" s="1">
        <v>90</v>
      </c>
      <c r="W14" s="1">
        <v>88</v>
      </c>
      <c r="X14" s="1">
        <v>90</v>
      </c>
      <c r="Y14" s="1">
        <v>90</v>
      </c>
      <c r="Z14" s="1"/>
      <c r="AA14" s="1"/>
      <c r="AB14" s="1"/>
      <c r="AC14" s="1"/>
      <c r="AD14" s="1"/>
      <c r="AE14" s="18"/>
      <c r="AF14" s="1">
        <v>92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22319</v>
      </c>
      <c r="C15" s="19" t="s">
        <v>112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3</v>
      </c>
      <c r="J15" s="19" t="str">
        <f t="shared" si="3"/>
        <v>Memiliki kemampuan menganalisis KD.3 Namun penerapan perilaku perlu ditingkatkan</v>
      </c>
      <c r="K15" s="19">
        <f t="shared" si="4"/>
        <v>90.5</v>
      </c>
      <c r="L15" s="19" t="str">
        <f t="shared" si="5"/>
        <v>A</v>
      </c>
      <c r="M15" s="19">
        <f t="shared" si="6"/>
        <v>90.5</v>
      </c>
      <c r="N15" s="19" t="str">
        <f t="shared" si="7"/>
        <v>A</v>
      </c>
      <c r="O15" s="35">
        <v>1</v>
      </c>
      <c r="P15" s="19" t="str">
        <f t="shared" si="8"/>
        <v>Memiliki ketrampampilan dalam membaca  QS Al  Isra : 32  dan QS. An-Nur: 2</v>
      </c>
      <c r="Q15" s="19" t="str">
        <f t="shared" si="9"/>
        <v>A</v>
      </c>
      <c r="R15" s="19" t="str">
        <f t="shared" si="10"/>
        <v/>
      </c>
      <c r="S15" s="18"/>
      <c r="T15" s="1">
        <v>86</v>
      </c>
      <c r="U15" s="1">
        <v>80</v>
      </c>
      <c r="V15" s="1">
        <v>90</v>
      </c>
      <c r="W15" s="1">
        <v>90</v>
      </c>
      <c r="X15" s="1">
        <v>90</v>
      </c>
      <c r="Y15" s="1">
        <v>85</v>
      </c>
      <c r="Z15" s="1"/>
      <c r="AA15" s="1"/>
      <c r="AB15" s="1"/>
      <c r="AC15" s="1"/>
      <c r="AD15" s="1"/>
      <c r="AE15" s="18"/>
      <c r="AF15" s="1">
        <v>93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184</v>
      </c>
      <c r="FI15" s="41" t="s">
        <v>189</v>
      </c>
      <c r="FJ15" s="39">
        <v>5322</v>
      </c>
      <c r="FK15" s="39">
        <v>5332</v>
      </c>
    </row>
    <row r="16" spans="1:167" x14ac:dyDescent="0.25">
      <c r="A16" s="19">
        <v>6</v>
      </c>
      <c r="B16" s="19">
        <v>22335</v>
      </c>
      <c r="C16" s="19" t="s">
        <v>113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4</v>
      </c>
      <c r="J16" s="19" t="str">
        <f t="shared" si="3"/>
        <v>Memilki kemampuan menganalisis KD. 4, Namun penerapan perilaku perlu ditingkatkan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1</v>
      </c>
      <c r="P16" s="19" t="str">
        <f t="shared" si="8"/>
        <v>Memiliki ketrampampilan dalam membaca  QS Al  Isra : 32  dan QS. An-Nur: 2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88</v>
      </c>
      <c r="V16" s="1">
        <v>88</v>
      </c>
      <c r="W16" s="1">
        <v>90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22351</v>
      </c>
      <c r="C17" s="19" t="s">
        <v>114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2</v>
      </c>
      <c r="J17" s="19" t="str">
        <f t="shared" si="3"/>
        <v>Memiliki kemampuan dalam menganalisis  KD 2, Namun penerapan perilaku perlu ditingkatkan</v>
      </c>
      <c r="K17" s="19">
        <f t="shared" si="4"/>
        <v>89</v>
      </c>
      <c r="L17" s="19" t="str">
        <f t="shared" si="5"/>
        <v>A</v>
      </c>
      <c r="M17" s="19">
        <f t="shared" si="6"/>
        <v>89</v>
      </c>
      <c r="N17" s="19" t="str">
        <f t="shared" si="7"/>
        <v>A</v>
      </c>
      <c r="O17" s="35">
        <v>1</v>
      </c>
      <c r="P17" s="19" t="str">
        <f t="shared" si="8"/>
        <v>Memiliki ketrampampilan dalam membaca  QS Al  Isra : 32  dan QS. An-Nur: 2</v>
      </c>
      <c r="Q17" s="19" t="str">
        <f t="shared" si="9"/>
        <v>A</v>
      </c>
      <c r="R17" s="19" t="str">
        <f t="shared" si="10"/>
        <v/>
      </c>
      <c r="S17" s="18"/>
      <c r="T17" s="1">
        <v>88</v>
      </c>
      <c r="U17" s="1">
        <v>90</v>
      </c>
      <c r="V17" s="1">
        <v>88</v>
      </c>
      <c r="W17" s="1">
        <v>90</v>
      </c>
      <c r="X17" s="1">
        <v>88</v>
      </c>
      <c r="Y17" s="1">
        <v>85</v>
      </c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182</v>
      </c>
      <c r="FI17" s="41"/>
      <c r="FJ17" s="39">
        <v>5323</v>
      </c>
      <c r="FK17" s="39">
        <v>5333</v>
      </c>
    </row>
    <row r="18" spans="1:167" x14ac:dyDescent="0.25">
      <c r="A18" s="19">
        <v>8</v>
      </c>
      <c r="B18" s="19">
        <v>22367</v>
      </c>
      <c r="C18" s="19" t="s">
        <v>115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5</v>
      </c>
      <c r="J18" s="19" t="str">
        <f t="shared" si="3"/>
        <v>Memiliki kemampuan menganalisis KD.5  Namun penerapan perilaku perlu ditingkatkan</v>
      </c>
      <c r="K18" s="19">
        <f t="shared" si="4"/>
        <v>90.5</v>
      </c>
      <c r="L18" s="19" t="str">
        <f t="shared" si="5"/>
        <v>A</v>
      </c>
      <c r="M18" s="19">
        <f t="shared" si="6"/>
        <v>90.5</v>
      </c>
      <c r="N18" s="19" t="str">
        <f t="shared" si="7"/>
        <v>A</v>
      </c>
      <c r="O18" s="35">
        <v>1</v>
      </c>
      <c r="P18" s="19" t="str">
        <f t="shared" si="8"/>
        <v>Memiliki ketrampampilan dalam membaca  QS Al  Isra : 32  dan QS. An-Nur: 2</v>
      </c>
      <c r="Q18" s="19" t="str">
        <f t="shared" si="9"/>
        <v>A</v>
      </c>
      <c r="R18" s="19" t="str">
        <f t="shared" si="10"/>
        <v/>
      </c>
      <c r="S18" s="18"/>
      <c r="T18" s="1">
        <v>88</v>
      </c>
      <c r="U18" s="1">
        <v>88</v>
      </c>
      <c r="V18" s="1">
        <v>85</v>
      </c>
      <c r="W18" s="1">
        <v>88</v>
      </c>
      <c r="X18" s="1">
        <v>90</v>
      </c>
      <c r="Y18" s="1">
        <v>86</v>
      </c>
      <c r="Z18" s="1"/>
      <c r="AA18" s="1"/>
      <c r="AB18" s="1"/>
      <c r="AC18" s="1"/>
      <c r="AD18" s="1"/>
      <c r="AE18" s="18"/>
      <c r="AF18" s="1">
        <v>93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76"/>
      <c r="FI18" s="41"/>
      <c r="FJ18" s="39"/>
      <c r="FK18" s="39"/>
    </row>
    <row r="19" spans="1:167" x14ac:dyDescent="0.25">
      <c r="A19" s="19">
        <v>9</v>
      </c>
      <c r="B19" s="19">
        <v>22383</v>
      </c>
      <c r="C19" s="19" t="s">
        <v>116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3</v>
      </c>
      <c r="J19" s="19" t="str">
        <f t="shared" si="3"/>
        <v>Memiliki kemampuan menganalisis KD.3 Namun penerapan perilaku perlu ditingkatkan</v>
      </c>
      <c r="K19" s="19">
        <f t="shared" si="4"/>
        <v>89</v>
      </c>
      <c r="L19" s="19" t="str">
        <f t="shared" si="5"/>
        <v>A</v>
      </c>
      <c r="M19" s="19">
        <f t="shared" si="6"/>
        <v>89</v>
      </c>
      <c r="N19" s="19" t="str">
        <f t="shared" si="7"/>
        <v>A</v>
      </c>
      <c r="O19" s="35">
        <v>1</v>
      </c>
      <c r="P19" s="19" t="str">
        <f t="shared" si="8"/>
        <v>Memiliki ketrampampilan dalam membaca  QS Al  Isra : 32  dan QS. An-Nur: 2</v>
      </c>
      <c r="Q19" s="19" t="str">
        <f t="shared" si="9"/>
        <v>A</v>
      </c>
      <c r="R19" s="19" t="str">
        <f t="shared" si="10"/>
        <v/>
      </c>
      <c r="S19" s="18"/>
      <c r="T19" s="1">
        <v>86</v>
      </c>
      <c r="U19" s="1">
        <v>92</v>
      </c>
      <c r="V19" s="1">
        <v>92</v>
      </c>
      <c r="W19" s="1">
        <v>90</v>
      </c>
      <c r="X19" s="1">
        <v>90</v>
      </c>
      <c r="Y19" s="1">
        <v>90</v>
      </c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185</v>
      </c>
      <c r="FI19" s="41"/>
      <c r="FJ19" s="39">
        <v>5324</v>
      </c>
      <c r="FK19" s="39">
        <v>5334</v>
      </c>
    </row>
    <row r="20" spans="1:167" x14ac:dyDescent="0.25">
      <c r="A20" s="19">
        <v>10</v>
      </c>
      <c r="B20" s="19">
        <v>22399</v>
      </c>
      <c r="C20" s="19" t="s">
        <v>117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3</v>
      </c>
      <c r="J20" s="19" t="str">
        <f t="shared" si="3"/>
        <v>Memiliki kemampuan menganalisis KD.3 Namun penerapan perilaku perlu ditingkatkan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Memiliki ketrampampilan dalam membaca  QS Al  Isra : 32  dan QS. An-Nur: 2</v>
      </c>
      <c r="Q20" s="19" t="str">
        <f t="shared" si="9"/>
        <v>A</v>
      </c>
      <c r="R20" s="19" t="str">
        <f t="shared" si="10"/>
        <v/>
      </c>
      <c r="S20" s="18"/>
      <c r="T20" s="1">
        <v>85</v>
      </c>
      <c r="U20" s="1">
        <v>80</v>
      </c>
      <c r="V20" s="1">
        <v>92</v>
      </c>
      <c r="W20" s="1">
        <v>85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92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22415</v>
      </c>
      <c r="C21" s="19" t="s">
        <v>118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3</v>
      </c>
      <c r="J21" s="19" t="str">
        <f t="shared" si="3"/>
        <v>Memiliki kemampuan menganalisis KD.3 Namun penerapan perilaku perlu ditingkatkan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ketrampampilan dalam membaca  QS Al  Isra : 32  dan QS. An-Nur: 2</v>
      </c>
      <c r="Q21" s="19" t="str">
        <f t="shared" si="9"/>
        <v>A</v>
      </c>
      <c r="R21" s="19" t="str">
        <f t="shared" si="10"/>
        <v/>
      </c>
      <c r="S21" s="18"/>
      <c r="T21" s="1">
        <v>85</v>
      </c>
      <c r="U21" s="1">
        <v>85</v>
      </c>
      <c r="V21" s="1">
        <v>88</v>
      </c>
      <c r="W21" s="1">
        <v>82</v>
      </c>
      <c r="X21" s="1">
        <v>82</v>
      </c>
      <c r="Y21" s="1">
        <v>83</v>
      </c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75" t="s">
        <v>186</v>
      </c>
      <c r="FI21" s="41"/>
      <c r="FJ21" s="39">
        <v>5325</v>
      </c>
      <c r="FK21" s="39">
        <v>5335</v>
      </c>
    </row>
    <row r="22" spans="1:167" x14ac:dyDescent="0.25">
      <c r="A22" s="19">
        <v>12</v>
      </c>
      <c r="B22" s="19">
        <v>22431</v>
      </c>
      <c r="C22" s="19" t="s">
        <v>119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5</v>
      </c>
      <c r="J22" s="19" t="str">
        <f t="shared" si="3"/>
        <v>Memiliki kemampuan menganalisis KD.5  Namun penerapan perilaku perlu ditingkatkan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Memiliki ketrampampilan dalam membaca  QS Al  Isra : 32  dan QS. An-Nur: 2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80</v>
      </c>
      <c r="V22" s="1">
        <v>90</v>
      </c>
      <c r="W22" s="1">
        <v>86</v>
      </c>
      <c r="X22" s="1">
        <v>88</v>
      </c>
      <c r="Y22" s="1">
        <v>82</v>
      </c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76"/>
      <c r="FI22" s="41"/>
      <c r="FJ22" s="39"/>
      <c r="FK22" s="39"/>
    </row>
    <row r="23" spans="1:167" x14ac:dyDescent="0.25">
      <c r="A23" s="19">
        <v>13</v>
      </c>
      <c r="B23" s="19">
        <v>22447</v>
      </c>
      <c r="C23" s="19" t="s">
        <v>120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2</v>
      </c>
      <c r="J23" s="19" t="str">
        <f t="shared" si="3"/>
        <v>Memiliki kemampuan dalam menganalisis  KD 2, Namun penerapan perilaku perlu ditingkatkan</v>
      </c>
      <c r="K23" s="19">
        <f t="shared" si="4"/>
        <v>83.5</v>
      </c>
      <c r="L23" s="19" t="str">
        <f t="shared" si="5"/>
        <v>B</v>
      </c>
      <c r="M23" s="19">
        <f t="shared" si="6"/>
        <v>83.5</v>
      </c>
      <c r="N23" s="19" t="str">
        <f t="shared" si="7"/>
        <v>B</v>
      </c>
      <c r="O23" s="35">
        <v>1</v>
      </c>
      <c r="P23" s="19" t="str">
        <f t="shared" si="8"/>
        <v>Memiliki ketrampampilan dalam membaca  QS Al  Isra : 32  dan QS. An-Nur: 2</v>
      </c>
      <c r="Q23" s="19" t="str">
        <f t="shared" si="9"/>
        <v>A</v>
      </c>
      <c r="R23" s="19" t="str">
        <f t="shared" si="10"/>
        <v/>
      </c>
      <c r="S23" s="18"/>
      <c r="T23" s="1">
        <v>85</v>
      </c>
      <c r="U23" s="1">
        <v>88</v>
      </c>
      <c r="V23" s="1">
        <v>90</v>
      </c>
      <c r="W23" s="1">
        <v>88</v>
      </c>
      <c r="X23" s="1">
        <v>88</v>
      </c>
      <c r="Y23" s="1">
        <v>85</v>
      </c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75" t="s">
        <v>187</v>
      </c>
      <c r="FI23" s="41"/>
      <c r="FJ23" s="39">
        <v>5326</v>
      </c>
      <c r="FK23" s="39">
        <v>5336</v>
      </c>
    </row>
    <row r="24" spans="1:167" x14ac:dyDescent="0.25">
      <c r="A24" s="19">
        <v>14</v>
      </c>
      <c r="B24" s="19">
        <v>22463</v>
      </c>
      <c r="C24" s="19" t="s">
        <v>121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2</v>
      </c>
      <c r="J24" s="19" t="str">
        <f t="shared" si="3"/>
        <v>Memiliki kemampuan dalam menganalisis  KD 2, Namun penerapan perilaku perlu ditingkatkan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1</v>
      </c>
      <c r="P24" s="19" t="str">
        <f t="shared" si="8"/>
        <v>Memiliki ketrampampilan dalam membaca  QS Al  Isra : 32  dan QS. An-Nur: 2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88</v>
      </c>
      <c r="V24" s="1">
        <v>90</v>
      </c>
      <c r="W24" s="1">
        <v>88</v>
      </c>
      <c r="X24" s="1">
        <v>88</v>
      </c>
      <c r="Y24" s="1">
        <v>86</v>
      </c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76"/>
      <c r="FI24" s="41"/>
      <c r="FJ24" s="39"/>
      <c r="FK24" s="39"/>
    </row>
    <row r="25" spans="1:167" x14ac:dyDescent="0.25">
      <c r="A25" s="19">
        <v>15</v>
      </c>
      <c r="B25" s="19">
        <v>22479</v>
      </c>
      <c r="C25" s="19" t="s">
        <v>122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 xml:space="preserve">Memiliki kemampuan dalam menganalisis QS, Al Isra:32 dan QS. An Nur : 2 tentang pergaulan bebas dan perbuatan zina 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ketrampampilan dalam membaca  QS Al  Isra : 32  dan QS. An-Nur: 2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88</v>
      </c>
      <c r="V25" s="1">
        <v>92</v>
      </c>
      <c r="W25" s="1">
        <v>88</v>
      </c>
      <c r="X25" s="1">
        <v>90</v>
      </c>
      <c r="Y25" s="1">
        <v>90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5327</v>
      </c>
      <c r="FK25" s="39">
        <v>5337</v>
      </c>
    </row>
    <row r="26" spans="1:167" x14ac:dyDescent="0.25">
      <c r="A26" s="19">
        <v>16</v>
      </c>
      <c r="B26" s="19">
        <v>22495</v>
      </c>
      <c r="C26" s="19" t="s">
        <v>123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 xml:space="preserve">Memiliki kemampuan dalam menganalisis QS, Al Isra:32 dan QS. An Nur : 2 tentang pergaulan bebas dan perbuatan zina 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ketrampampilan dalam membaca  QS Al  Isra : 32  dan QS. An-Nur: 2</v>
      </c>
      <c r="Q26" s="19" t="str">
        <f t="shared" si="9"/>
        <v>A</v>
      </c>
      <c r="R26" s="19" t="str">
        <f t="shared" si="10"/>
        <v/>
      </c>
      <c r="S26" s="18"/>
      <c r="T26" s="1">
        <v>90</v>
      </c>
      <c r="U26" s="1">
        <v>88</v>
      </c>
      <c r="V26" s="1">
        <v>90</v>
      </c>
      <c r="W26" s="1">
        <v>88</v>
      </c>
      <c r="X26" s="1">
        <v>88</v>
      </c>
      <c r="Y26" s="1">
        <v>86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22511</v>
      </c>
      <c r="C27" s="19" t="s">
        <v>124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2</v>
      </c>
      <c r="J27" s="19" t="str">
        <f t="shared" si="3"/>
        <v>Memiliki kemampuan dalam menganalisis  KD 2, Namun penerapan perilaku perlu ditingkatkan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1</v>
      </c>
      <c r="P27" s="19" t="str">
        <f t="shared" si="8"/>
        <v>Memiliki ketrampampilan dalam membaca  QS Al  Isra : 32  dan QS. An-Nur: 2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90</v>
      </c>
      <c r="V27" s="1">
        <v>92</v>
      </c>
      <c r="W27" s="1">
        <v>90</v>
      </c>
      <c r="X27" s="1">
        <v>88</v>
      </c>
      <c r="Y27" s="1">
        <v>92</v>
      </c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5328</v>
      </c>
      <c r="FK27" s="39">
        <v>5338</v>
      </c>
    </row>
    <row r="28" spans="1:167" x14ac:dyDescent="0.25">
      <c r="A28" s="19">
        <v>18</v>
      </c>
      <c r="B28" s="19">
        <v>22527</v>
      </c>
      <c r="C28" s="19" t="s">
        <v>125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2</v>
      </c>
      <c r="J28" s="19" t="str">
        <f t="shared" si="3"/>
        <v>Memiliki kemampuan dalam menganalisis  KD 2, Namun penerapan perilaku perlu ditingkatkan</v>
      </c>
      <c r="K28" s="19">
        <f t="shared" si="4"/>
        <v>88</v>
      </c>
      <c r="L28" s="19" t="str">
        <f t="shared" si="5"/>
        <v>A</v>
      </c>
      <c r="M28" s="19">
        <f t="shared" si="6"/>
        <v>88</v>
      </c>
      <c r="N28" s="19" t="str">
        <f t="shared" si="7"/>
        <v>A</v>
      </c>
      <c r="O28" s="35">
        <v>1</v>
      </c>
      <c r="P28" s="19" t="str">
        <f t="shared" si="8"/>
        <v>Memiliki ketrampampilan dalam membaca  QS Al  Isra : 32  dan QS. An-Nur: 2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90</v>
      </c>
      <c r="V28" s="1">
        <v>88</v>
      </c>
      <c r="W28" s="1">
        <v>88</v>
      </c>
      <c r="X28" s="1">
        <v>88</v>
      </c>
      <c r="Y28" s="1">
        <v>85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22575</v>
      </c>
      <c r="C29" s="19" t="s">
        <v>126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3</v>
      </c>
      <c r="J29" s="19" t="str">
        <f t="shared" si="3"/>
        <v>Memiliki kemampuan menganalisis KD.3 Namun penerapan perilaku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ketrampampilan dalam membaca  QS Al  Isra : 32  dan QS. An-Nur: 2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85</v>
      </c>
      <c r="V29" s="1">
        <v>88</v>
      </c>
      <c r="W29" s="1">
        <v>85</v>
      </c>
      <c r="X29" s="1">
        <v>86</v>
      </c>
      <c r="Y29" s="1">
        <v>90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5329</v>
      </c>
      <c r="FK29" s="39">
        <v>5339</v>
      </c>
    </row>
    <row r="30" spans="1:167" x14ac:dyDescent="0.25">
      <c r="A30" s="19">
        <v>20</v>
      </c>
      <c r="B30" s="19">
        <v>22591</v>
      </c>
      <c r="C30" s="19" t="s">
        <v>127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5</v>
      </c>
      <c r="J30" s="19" t="str">
        <f t="shared" si="3"/>
        <v>Memiliki kemampuan menganalisis KD.5  Namun penerapan perilaku perlu ditingkatkan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>Memiliki ketrampampilan dalam membaca  QS Al  Isra : 32  dan QS. An-Nur: 2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88</v>
      </c>
      <c r="V30" s="1">
        <v>90</v>
      </c>
      <c r="W30" s="1">
        <v>88</v>
      </c>
      <c r="X30" s="1">
        <v>90</v>
      </c>
      <c r="Y30" s="1">
        <v>88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22607</v>
      </c>
      <c r="C31" s="19" t="s">
        <v>128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 xml:space="preserve">Memiliki kemampuan dalam menganalisis QS, Al Isra:32 dan QS. An Nur : 2 tentang pergaulan bebas dan perbuatan zina 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ketrampampilan dalam membaca  QS Al  Isra : 32  dan QS. An-Nur: 2</v>
      </c>
      <c r="Q31" s="19" t="str">
        <f t="shared" si="9"/>
        <v>A</v>
      </c>
      <c r="R31" s="19" t="str">
        <f t="shared" si="10"/>
        <v/>
      </c>
      <c r="S31" s="18"/>
      <c r="T31" s="1">
        <v>90</v>
      </c>
      <c r="U31" s="1">
        <v>88</v>
      </c>
      <c r="V31" s="1">
        <v>85</v>
      </c>
      <c r="W31" s="1">
        <v>88</v>
      </c>
      <c r="X31" s="1">
        <v>90</v>
      </c>
      <c r="Y31" s="1">
        <v>90</v>
      </c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5330</v>
      </c>
      <c r="FK31" s="39">
        <v>5340</v>
      </c>
    </row>
    <row r="32" spans="1:167" x14ac:dyDescent="0.25">
      <c r="A32" s="19">
        <v>22</v>
      </c>
      <c r="B32" s="19">
        <v>22623</v>
      </c>
      <c r="C32" s="19" t="s">
        <v>129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 xml:space="preserve">Memiliki kemampuan dalam menganalisis QS, Al Isra:32 dan QS. An Nur : 2 tentang pergaulan bebas dan perbuatan zina </v>
      </c>
      <c r="K32" s="19">
        <f t="shared" si="4"/>
        <v>90</v>
      </c>
      <c r="L32" s="19" t="str">
        <f t="shared" si="5"/>
        <v>A</v>
      </c>
      <c r="M32" s="19">
        <f t="shared" si="6"/>
        <v>90</v>
      </c>
      <c r="N32" s="19" t="str">
        <f t="shared" si="7"/>
        <v>A</v>
      </c>
      <c r="O32" s="35">
        <v>1</v>
      </c>
      <c r="P32" s="19" t="str">
        <f t="shared" si="8"/>
        <v>Memiliki ketrampampilan dalam membaca  QS Al  Isra : 32  dan QS. An-Nur: 2</v>
      </c>
      <c r="Q32" s="19" t="str">
        <f t="shared" si="9"/>
        <v>A</v>
      </c>
      <c r="R32" s="19" t="str">
        <f t="shared" si="10"/>
        <v/>
      </c>
      <c r="S32" s="18"/>
      <c r="T32" s="1">
        <v>90</v>
      </c>
      <c r="U32" s="1">
        <v>88</v>
      </c>
      <c r="V32" s="1">
        <v>88</v>
      </c>
      <c r="W32" s="1">
        <v>85</v>
      </c>
      <c r="X32" s="1">
        <v>85</v>
      </c>
      <c r="Y32" s="1">
        <v>90</v>
      </c>
      <c r="Z32" s="1"/>
      <c r="AA32" s="1"/>
      <c r="AB32" s="1"/>
      <c r="AC32" s="1"/>
      <c r="AD32" s="1"/>
      <c r="AE32" s="18"/>
      <c r="AF32" s="1">
        <v>92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22639</v>
      </c>
      <c r="C33" s="19" t="s">
        <v>130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menganalisis KD.3 Namun penerapan perilaku perlu ditingkatkan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1</v>
      </c>
      <c r="P33" s="19" t="str">
        <f t="shared" si="8"/>
        <v>Memiliki ketrampampilan dalam membaca  QS Al  Isra : 32  dan QS. An-Nur: 2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80</v>
      </c>
      <c r="V33" s="1">
        <v>90</v>
      </c>
      <c r="W33" s="1">
        <v>88</v>
      </c>
      <c r="X33" s="1">
        <v>86</v>
      </c>
      <c r="Y33" s="1">
        <v>82</v>
      </c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22655</v>
      </c>
      <c r="C34" s="19" t="s">
        <v>131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2</v>
      </c>
      <c r="J34" s="19" t="str">
        <f t="shared" si="3"/>
        <v>Memiliki kemampuan dalam menganalisis  KD 2, Namun penerapan perilaku perlu ditingkatkan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1</v>
      </c>
      <c r="P34" s="19" t="str">
        <f t="shared" si="8"/>
        <v>Memiliki ketrampampilan dalam membaca  QS Al  Isra : 32  dan QS. An-Nur: 2</v>
      </c>
      <c r="Q34" s="19" t="str">
        <f t="shared" si="9"/>
        <v>A</v>
      </c>
      <c r="R34" s="19" t="str">
        <f t="shared" si="10"/>
        <v/>
      </c>
      <c r="S34" s="18"/>
      <c r="T34" s="1">
        <v>88</v>
      </c>
      <c r="U34" s="1">
        <v>90</v>
      </c>
      <c r="V34" s="1">
        <v>80</v>
      </c>
      <c r="W34" s="1">
        <v>88</v>
      </c>
      <c r="X34" s="1">
        <v>86</v>
      </c>
      <c r="Y34" s="1">
        <v>82</v>
      </c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22671</v>
      </c>
      <c r="C35" s="19" t="s">
        <v>132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5</v>
      </c>
      <c r="J35" s="19" t="str">
        <f t="shared" si="3"/>
        <v>Memiliki kemampuan menganalisis KD.5  Namun penerapan perilaku perlu ditingkatkan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Memiliki ketrampampilan dalam membaca  QS Al  Isra : 32  dan QS. An-Nur: 2</v>
      </c>
      <c r="Q35" s="19" t="str">
        <f t="shared" si="9"/>
        <v>A</v>
      </c>
      <c r="R35" s="19" t="str">
        <f t="shared" si="10"/>
        <v/>
      </c>
      <c r="S35" s="18"/>
      <c r="T35" s="1">
        <v>86</v>
      </c>
      <c r="U35" s="1">
        <v>88</v>
      </c>
      <c r="V35" s="1">
        <v>92</v>
      </c>
      <c r="W35" s="1">
        <v>90</v>
      </c>
      <c r="X35" s="1">
        <v>88</v>
      </c>
      <c r="Y35" s="1">
        <v>86</v>
      </c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22687</v>
      </c>
      <c r="C36" s="19" t="s">
        <v>133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3</v>
      </c>
      <c r="J36" s="19" t="str">
        <f t="shared" si="3"/>
        <v>Memiliki kemampuan menganalisis KD.3 Namun penerapan perilaku perlu ditingkatkan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>Memiliki ketrampampilan dalam membaca  QS Al  Isra : 32  dan QS. An-Nur: 2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85</v>
      </c>
      <c r="V36" s="1">
        <v>92</v>
      </c>
      <c r="W36" s="1">
        <v>88</v>
      </c>
      <c r="X36" s="1">
        <v>90</v>
      </c>
      <c r="Y36" s="1">
        <v>85</v>
      </c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22703</v>
      </c>
      <c r="C37" s="19" t="s">
        <v>134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3</v>
      </c>
      <c r="J37" s="19" t="str">
        <f t="shared" si="3"/>
        <v>Memiliki kemampuan menganalisis KD.3 Namun penerapan perilaku perlu ditingkatkan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>Memiliki ketrampampilan dalam membaca  QS Al  Isra : 32  dan QS. An-Nur: 2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88</v>
      </c>
      <c r="V37" s="1">
        <v>88</v>
      </c>
      <c r="W37" s="1">
        <v>88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92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22719</v>
      </c>
      <c r="C38" s="19" t="s">
        <v>135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2</v>
      </c>
      <c r="J38" s="19" t="str">
        <f t="shared" si="3"/>
        <v>Memiliki kemampuan dalam menganalisis  KD 2, Namun penerapan perilaku perlu ditingkatkan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1</v>
      </c>
      <c r="P38" s="19" t="str">
        <f t="shared" si="8"/>
        <v>Memiliki ketrampampilan dalam membaca  QS Al  Isra : 32  dan QS. An-Nur: 2</v>
      </c>
      <c r="Q38" s="19" t="str">
        <f t="shared" si="9"/>
        <v>A</v>
      </c>
      <c r="R38" s="19" t="str">
        <f t="shared" si="10"/>
        <v/>
      </c>
      <c r="S38" s="18"/>
      <c r="T38" s="1">
        <v>86</v>
      </c>
      <c r="U38" s="1">
        <v>90</v>
      </c>
      <c r="V38" s="1">
        <v>80</v>
      </c>
      <c r="W38" s="1">
        <v>90</v>
      </c>
      <c r="X38" s="1">
        <v>88</v>
      </c>
      <c r="Y38" s="1">
        <v>88</v>
      </c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22735</v>
      </c>
      <c r="C39" s="19" t="s">
        <v>136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 xml:space="preserve">Memiliki kemampuan dalam menganalisis QS, Al Isra:32 dan QS. An Nur : 2 tentang pergaulan bebas dan perbuatan zina </v>
      </c>
      <c r="K39" s="19">
        <f t="shared" si="4"/>
        <v>89.5</v>
      </c>
      <c r="L39" s="19" t="str">
        <f t="shared" si="5"/>
        <v>A</v>
      </c>
      <c r="M39" s="19">
        <f t="shared" si="6"/>
        <v>89.5</v>
      </c>
      <c r="N39" s="19" t="str">
        <f t="shared" si="7"/>
        <v>A</v>
      </c>
      <c r="O39" s="35">
        <v>1</v>
      </c>
      <c r="P39" s="19" t="str">
        <f t="shared" si="8"/>
        <v>Memiliki ketrampampilan dalam membaca  QS Al  Isra : 32  dan QS. An-Nur: 2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88</v>
      </c>
      <c r="V39" s="1">
        <v>92</v>
      </c>
      <c r="W39" s="1">
        <v>88</v>
      </c>
      <c r="X39" s="1">
        <v>90</v>
      </c>
      <c r="Y39" s="1">
        <v>88</v>
      </c>
      <c r="Z39" s="1"/>
      <c r="AA39" s="1"/>
      <c r="AB39" s="1"/>
      <c r="AC39" s="1"/>
      <c r="AD39" s="1"/>
      <c r="AE39" s="18"/>
      <c r="AF39" s="1">
        <v>91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22751</v>
      </c>
      <c r="C40" s="19" t="s">
        <v>137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6</v>
      </c>
      <c r="J40" s="19" t="str">
        <f t="shared" si="3"/>
        <v>Memiliki kemampuan menganalisis KD.6, Namun penerapan perilaku dalam KD tersebut perlu ditingkatkan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1</v>
      </c>
      <c r="P40" s="19" t="str">
        <f t="shared" si="8"/>
        <v>Memiliki ketrampampilan dalam membaca  QS Al  Isra : 32  dan QS. An-Nur: 2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80</v>
      </c>
      <c r="V40" s="1">
        <v>90</v>
      </c>
      <c r="W40" s="1">
        <v>82</v>
      </c>
      <c r="X40" s="1">
        <v>82</v>
      </c>
      <c r="Y40" s="1">
        <v>85</v>
      </c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22767</v>
      </c>
      <c r="C41" s="19" t="s">
        <v>138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3</v>
      </c>
      <c r="J41" s="19" t="str">
        <f t="shared" si="3"/>
        <v>Memiliki kemampuan menganalisis KD.3 Namun penerapan perilaku perlu ditingkatkan</v>
      </c>
      <c r="K41" s="19">
        <f t="shared" si="4"/>
        <v>86.5</v>
      </c>
      <c r="L41" s="19" t="str">
        <f t="shared" si="5"/>
        <v>A</v>
      </c>
      <c r="M41" s="19">
        <f t="shared" si="6"/>
        <v>86.5</v>
      </c>
      <c r="N41" s="19" t="str">
        <f t="shared" si="7"/>
        <v>A</v>
      </c>
      <c r="O41" s="35">
        <v>1</v>
      </c>
      <c r="P41" s="19" t="str">
        <f t="shared" si="8"/>
        <v>Memiliki ketrampampilan dalam membaca  QS Al  Isra : 32  dan QS. An-Nur: 2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88</v>
      </c>
      <c r="V41" s="1">
        <v>88</v>
      </c>
      <c r="W41" s="1">
        <v>88</v>
      </c>
      <c r="X41" s="1">
        <v>90</v>
      </c>
      <c r="Y41" s="1">
        <v>86</v>
      </c>
      <c r="Z41" s="1"/>
      <c r="AA41" s="1"/>
      <c r="AB41" s="1"/>
      <c r="AC41" s="1"/>
      <c r="AD41" s="1"/>
      <c r="AE41" s="18"/>
      <c r="AF41" s="1">
        <v>87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22799</v>
      </c>
      <c r="C42" s="19" t="s">
        <v>139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3</v>
      </c>
      <c r="J42" s="19" t="str">
        <f t="shared" si="3"/>
        <v>Memiliki kemampuan menganalisis KD.3 Namun penerapan perilaku perlu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ketrampampilan dalam membaca  QS Al  Isra : 32  dan QS. An-Nur: 2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82</v>
      </c>
      <c r="V42" s="1">
        <v>85</v>
      </c>
      <c r="W42" s="1">
        <v>88</v>
      </c>
      <c r="X42" s="1">
        <v>86</v>
      </c>
      <c r="Y42" s="1">
        <v>86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33736</v>
      </c>
      <c r="C43" s="19" t="s">
        <v>140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6</v>
      </c>
      <c r="J43" s="19" t="str">
        <f t="shared" si="3"/>
        <v>Memiliki kemampuan menganalisis KD.6, Namun penerapan perilaku dalam KD tersebut perlu ditingkatkan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Memiliki ketrampampilan dalam membaca  QS Al  Isra : 32  dan QS. An-Nur: 2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80</v>
      </c>
      <c r="V43" s="1">
        <v>90</v>
      </c>
      <c r="W43" s="1">
        <v>85</v>
      </c>
      <c r="X43" s="1">
        <v>85</v>
      </c>
      <c r="Y43" s="1">
        <v>86</v>
      </c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33767</v>
      </c>
      <c r="C44" s="19" t="s">
        <v>141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6</v>
      </c>
      <c r="J44" s="19" t="str">
        <f t="shared" si="3"/>
        <v>Memiliki kemampuan menganalisis KD.6, Namun penerapan perilaku dalam KD tersebut perlu ditingkatkan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>Memiliki ketrampampilan dalam membaca  QS Al  Isra : 32  dan QS. An-Nur: 2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88</v>
      </c>
      <c r="V44" s="1">
        <v>88</v>
      </c>
      <c r="W44" s="1">
        <v>86</v>
      </c>
      <c r="X44" s="1">
        <v>86</v>
      </c>
      <c r="Y44" s="1">
        <v>90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4" t="s">
        <v>95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4" t="s">
        <v>98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100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101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22814</v>
      </c>
      <c r="C11" s="19" t="s">
        <v>143</v>
      </c>
      <c r="D11" s="18"/>
      <c r="E11" s="19">
        <f t="shared" ref="E11:E50" si="0">IF((COUNTA(T11:AA11)&gt;0),(ROUND( AVERAGE(T11:AA11),0)),"")</f>
        <v>94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94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 KD 2, Namun penerapan perilaku perlu ditingkatkan</v>
      </c>
      <c r="K11" s="19">
        <f t="shared" ref="K11:K50" si="4">IF((COUNTA(AF11:AN11)&gt;0),AVERAGE(AF11:AN11),"")</f>
        <v>93.5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93.5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 QS Al  Isra : 32  dan QS. An-Nur: 2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92</v>
      </c>
      <c r="U11" s="1">
        <v>95</v>
      </c>
      <c r="V11" s="1">
        <v>95</v>
      </c>
      <c r="W11" s="1">
        <v>95</v>
      </c>
      <c r="X11" s="1">
        <v>95</v>
      </c>
      <c r="Y11" s="1">
        <v>90</v>
      </c>
      <c r="Z11" s="1"/>
      <c r="AA11" s="1"/>
      <c r="AB11" s="1"/>
      <c r="AC11" s="1"/>
      <c r="AD11" s="1"/>
      <c r="AE11" s="18"/>
      <c r="AF11" s="1">
        <v>95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22830</v>
      </c>
      <c r="C12" s="19" t="s">
        <v>144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6</v>
      </c>
      <c r="J12" s="19" t="str">
        <f t="shared" si="3"/>
        <v>Memiliki kemampuan menganalisis KD.6, Namun penerapan perilaku dalam KD tersebut perlu ditingkatkan</v>
      </c>
      <c r="K12" s="19">
        <f t="shared" si="4"/>
        <v>89</v>
      </c>
      <c r="L12" s="19" t="str">
        <f t="shared" si="5"/>
        <v>A</v>
      </c>
      <c r="M12" s="19">
        <f t="shared" si="6"/>
        <v>89</v>
      </c>
      <c r="N12" s="19" t="str">
        <f t="shared" si="7"/>
        <v>A</v>
      </c>
      <c r="O12" s="35">
        <v>1</v>
      </c>
      <c r="P12" s="19" t="str">
        <f t="shared" si="8"/>
        <v>Memiliki ketrampampilan dalam membaca  QS Al  Isra : 32  dan QS. An-Nur: 2</v>
      </c>
      <c r="Q12" s="19" t="str">
        <f t="shared" si="9"/>
        <v>A</v>
      </c>
      <c r="R12" s="19" t="str">
        <f t="shared" si="10"/>
        <v/>
      </c>
      <c r="S12" s="18"/>
      <c r="T12" s="1">
        <v>82</v>
      </c>
      <c r="U12" s="1">
        <v>85</v>
      </c>
      <c r="V12" s="1">
        <v>88</v>
      </c>
      <c r="W12" s="1">
        <v>88</v>
      </c>
      <c r="X12" s="1">
        <v>90</v>
      </c>
      <c r="Y12" s="1">
        <v>88</v>
      </c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22846</v>
      </c>
      <c r="C13" s="19" t="s">
        <v>145</v>
      </c>
      <c r="D13" s="18"/>
      <c r="E13" s="19">
        <f t="shared" si="0"/>
        <v>91</v>
      </c>
      <c r="F13" s="19" t="str">
        <f t="shared" si="1"/>
        <v>A</v>
      </c>
      <c r="G13" s="19">
        <f>IF((COUNTA(T12:AC12)&gt;0),(ROUND((AVERAGE(T13:AD13)),0)),"")</f>
        <v>91</v>
      </c>
      <c r="H13" s="19" t="str">
        <f t="shared" si="2"/>
        <v>A</v>
      </c>
      <c r="I13" s="35">
        <v>3</v>
      </c>
      <c r="J13" s="19" t="str">
        <f t="shared" si="3"/>
        <v>Memiliki kemampuan menganalisis KD.3 Namun penerapan perilaku perlu ditingkatkan</v>
      </c>
      <c r="K13" s="19">
        <f t="shared" si="4"/>
        <v>94</v>
      </c>
      <c r="L13" s="19" t="str">
        <f t="shared" si="5"/>
        <v>A</v>
      </c>
      <c r="M13" s="19">
        <f t="shared" si="6"/>
        <v>94</v>
      </c>
      <c r="N13" s="19" t="str">
        <f t="shared" si="7"/>
        <v>A</v>
      </c>
      <c r="O13" s="35">
        <v>1</v>
      </c>
      <c r="P13" s="19" t="str">
        <f t="shared" si="8"/>
        <v>Memiliki ketrampampilan dalam membaca  QS Al  Isra : 32  dan QS. An-Nur: 2</v>
      </c>
      <c r="Q13" s="19" t="str">
        <f t="shared" si="9"/>
        <v>A</v>
      </c>
      <c r="R13" s="19" t="str">
        <f t="shared" si="10"/>
        <v/>
      </c>
      <c r="S13" s="18"/>
      <c r="T13" s="1">
        <v>88</v>
      </c>
      <c r="U13" s="1">
        <v>88</v>
      </c>
      <c r="V13" s="1">
        <v>90</v>
      </c>
      <c r="W13" s="1">
        <v>95</v>
      </c>
      <c r="X13" s="1">
        <v>92</v>
      </c>
      <c r="Y13" s="1">
        <v>92</v>
      </c>
      <c r="Z13" s="1"/>
      <c r="AA13" s="1"/>
      <c r="AB13" s="1"/>
      <c r="AC13" s="1"/>
      <c r="AD13" s="1"/>
      <c r="AE13" s="18"/>
      <c r="AF13" s="1">
        <v>96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180</v>
      </c>
      <c r="FI13" s="41" t="s">
        <v>181</v>
      </c>
      <c r="FJ13" s="39">
        <v>5341</v>
      </c>
      <c r="FK13" s="39">
        <v>5351</v>
      </c>
    </row>
    <row r="14" spans="1:167" x14ac:dyDescent="0.25">
      <c r="A14" s="19">
        <v>4</v>
      </c>
      <c r="B14" s="19">
        <v>22862</v>
      </c>
      <c r="C14" s="19" t="s">
        <v>146</v>
      </c>
      <c r="D14" s="18"/>
      <c r="E14" s="19">
        <f t="shared" si="0"/>
        <v>94</v>
      </c>
      <c r="F14" s="19" t="str">
        <f t="shared" si="1"/>
        <v>A</v>
      </c>
      <c r="G14" s="19">
        <f>IF((COUNTA(T12:AC12)&gt;0),(ROUND((AVERAGE(T14:AD14)),0)),"")</f>
        <v>94</v>
      </c>
      <c r="H14" s="19" t="str">
        <f t="shared" si="2"/>
        <v>A</v>
      </c>
      <c r="I14" s="35">
        <v>2</v>
      </c>
      <c r="J14" s="19" t="str">
        <f t="shared" si="3"/>
        <v>Memiliki kemampuan dalam menganalisis  KD 2, Namun penerapan perilaku perlu ditingkatkan</v>
      </c>
      <c r="K14" s="19">
        <f t="shared" si="4"/>
        <v>94</v>
      </c>
      <c r="L14" s="19" t="str">
        <f t="shared" si="5"/>
        <v>A</v>
      </c>
      <c r="M14" s="19">
        <f t="shared" si="6"/>
        <v>94</v>
      </c>
      <c r="N14" s="19" t="str">
        <f t="shared" si="7"/>
        <v>A</v>
      </c>
      <c r="O14" s="35">
        <v>1</v>
      </c>
      <c r="P14" s="19" t="str">
        <f t="shared" si="8"/>
        <v>Memiliki ketrampampilan dalam membaca  QS Al  Isra : 32  dan QS. An-Nur: 2</v>
      </c>
      <c r="Q14" s="19" t="str">
        <f t="shared" si="9"/>
        <v>A</v>
      </c>
      <c r="R14" s="19" t="str">
        <f t="shared" si="10"/>
        <v/>
      </c>
      <c r="S14" s="18"/>
      <c r="T14" s="1">
        <v>92</v>
      </c>
      <c r="U14" s="1">
        <v>95</v>
      </c>
      <c r="V14" s="1">
        <v>95</v>
      </c>
      <c r="W14" s="1">
        <v>95</v>
      </c>
      <c r="X14" s="1">
        <v>95</v>
      </c>
      <c r="Y14" s="1">
        <v>92</v>
      </c>
      <c r="Z14" s="1"/>
      <c r="AA14" s="1"/>
      <c r="AB14" s="1"/>
      <c r="AC14" s="1"/>
      <c r="AD14" s="1"/>
      <c r="AE14" s="18"/>
      <c r="AF14" s="1">
        <v>96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22878</v>
      </c>
      <c r="C15" s="19" t="s">
        <v>147</v>
      </c>
      <c r="D15" s="18"/>
      <c r="E15" s="19">
        <f t="shared" si="0"/>
        <v>93</v>
      </c>
      <c r="F15" s="19" t="str">
        <f t="shared" si="1"/>
        <v>A</v>
      </c>
      <c r="G15" s="19">
        <f>IF((COUNTA(T12:AC12)&gt;0),(ROUND((AVERAGE(T15:AD15)),0)),"")</f>
        <v>93</v>
      </c>
      <c r="H15" s="19" t="str">
        <f t="shared" si="2"/>
        <v>A</v>
      </c>
      <c r="I15" s="35">
        <v>2</v>
      </c>
      <c r="J15" s="19" t="str">
        <f t="shared" si="3"/>
        <v>Memiliki kemampuan dalam menganalisis  KD 2, Namun penerapan perilaku perlu ditingkatkan</v>
      </c>
      <c r="K15" s="19">
        <f t="shared" si="4"/>
        <v>89</v>
      </c>
      <c r="L15" s="19" t="str">
        <f t="shared" si="5"/>
        <v>A</v>
      </c>
      <c r="M15" s="19">
        <f t="shared" si="6"/>
        <v>89</v>
      </c>
      <c r="N15" s="19" t="str">
        <f t="shared" si="7"/>
        <v>A</v>
      </c>
      <c r="O15" s="35">
        <v>1</v>
      </c>
      <c r="P15" s="19" t="str">
        <f t="shared" si="8"/>
        <v>Memiliki ketrampampilan dalam membaca  QS Al  Isra : 32  dan QS. An-Nur: 2</v>
      </c>
      <c r="Q15" s="19" t="str">
        <f t="shared" si="9"/>
        <v>A</v>
      </c>
      <c r="R15" s="19" t="str">
        <f t="shared" si="10"/>
        <v/>
      </c>
      <c r="S15" s="18"/>
      <c r="T15" s="1">
        <v>90</v>
      </c>
      <c r="U15" s="1">
        <v>95</v>
      </c>
      <c r="V15" s="1">
        <v>95</v>
      </c>
      <c r="W15" s="1">
        <v>88</v>
      </c>
      <c r="X15" s="1">
        <v>92</v>
      </c>
      <c r="Y15" s="1">
        <v>95</v>
      </c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184</v>
      </c>
      <c r="FI15" s="41" t="s">
        <v>189</v>
      </c>
      <c r="FJ15" s="39">
        <v>5342</v>
      </c>
      <c r="FK15" s="39">
        <v>5352</v>
      </c>
    </row>
    <row r="16" spans="1:167" x14ac:dyDescent="0.25">
      <c r="A16" s="19">
        <v>6</v>
      </c>
      <c r="B16" s="19">
        <v>22894</v>
      </c>
      <c r="C16" s="19" t="s">
        <v>148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Memiliki kemampuan dalam menganalisis QS, Al Isra:32 dan QS. An Nur : 2 tentang pergaulan bebas dan perbuatan zina 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ketrampampilan dalam membaca  QS Al  Isra : 32  dan QS. An-Nur: 2</v>
      </c>
      <c r="Q16" s="19" t="str">
        <f t="shared" si="9"/>
        <v>A</v>
      </c>
      <c r="R16" s="19" t="str">
        <f t="shared" si="10"/>
        <v/>
      </c>
      <c r="S16" s="18"/>
      <c r="T16" s="1">
        <v>85</v>
      </c>
      <c r="U16" s="1">
        <v>85</v>
      </c>
      <c r="V16" s="1">
        <v>88</v>
      </c>
      <c r="W16" s="1">
        <v>88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22910</v>
      </c>
      <c r="C17" s="19" t="s">
        <v>149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3</v>
      </c>
      <c r="J17" s="19" t="str">
        <f t="shared" si="3"/>
        <v>Memiliki kemampuan menganalisis KD.3 Namun penerapan perilaku perlu ditingkatkan</v>
      </c>
      <c r="K17" s="19">
        <f t="shared" si="4"/>
        <v>89</v>
      </c>
      <c r="L17" s="19" t="str">
        <f t="shared" si="5"/>
        <v>A</v>
      </c>
      <c r="M17" s="19">
        <f t="shared" si="6"/>
        <v>89</v>
      </c>
      <c r="N17" s="19" t="str">
        <f t="shared" si="7"/>
        <v>A</v>
      </c>
      <c r="O17" s="35">
        <v>1</v>
      </c>
      <c r="P17" s="19" t="str">
        <f t="shared" si="8"/>
        <v>Memiliki ketrampampilan dalam membaca  QS Al  Isra : 32  dan QS. An-Nur: 2</v>
      </c>
      <c r="Q17" s="19" t="str">
        <f t="shared" si="9"/>
        <v>A</v>
      </c>
      <c r="R17" s="19" t="str">
        <f t="shared" si="10"/>
        <v/>
      </c>
      <c r="S17" s="18"/>
      <c r="T17" s="1">
        <v>88</v>
      </c>
      <c r="U17" s="1">
        <v>88</v>
      </c>
      <c r="V17" s="1">
        <v>92</v>
      </c>
      <c r="W17" s="1">
        <v>90</v>
      </c>
      <c r="X17" s="1">
        <v>88</v>
      </c>
      <c r="Y17" s="1">
        <v>90</v>
      </c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182</v>
      </c>
      <c r="FI17" s="41"/>
      <c r="FJ17" s="39">
        <v>5343</v>
      </c>
      <c r="FK17" s="39">
        <v>5353</v>
      </c>
    </row>
    <row r="18" spans="1:167" x14ac:dyDescent="0.25">
      <c r="A18" s="19">
        <v>8</v>
      </c>
      <c r="B18" s="19">
        <v>22926</v>
      </c>
      <c r="C18" s="19" t="s">
        <v>150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2</v>
      </c>
      <c r="J18" s="19" t="str">
        <f t="shared" si="3"/>
        <v>Memiliki kemampuan dalam menganalisis  KD 2, Namun penerapan perilaku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ketrampampilan dalam membaca  QS Al  Isra : 32  dan QS. An-Nur: 2</v>
      </c>
      <c r="Q18" s="19" t="str">
        <f t="shared" si="9"/>
        <v>A</v>
      </c>
      <c r="R18" s="19" t="str">
        <f t="shared" si="10"/>
        <v/>
      </c>
      <c r="S18" s="18"/>
      <c r="T18" s="1">
        <v>88</v>
      </c>
      <c r="U18" s="1">
        <v>95</v>
      </c>
      <c r="V18" s="1">
        <v>92</v>
      </c>
      <c r="W18" s="1">
        <v>88</v>
      </c>
      <c r="X18" s="1">
        <v>92</v>
      </c>
      <c r="Y18" s="1">
        <v>90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76"/>
      <c r="FI18" s="41"/>
      <c r="FJ18" s="39"/>
      <c r="FK18" s="39"/>
    </row>
    <row r="19" spans="1:167" x14ac:dyDescent="0.25">
      <c r="A19" s="19">
        <v>9</v>
      </c>
      <c r="B19" s="19">
        <v>22942</v>
      </c>
      <c r="C19" s="19" t="s">
        <v>151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6</v>
      </c>
      <c r="J19" s="19" t="str">
        <f t="shared" si="3"/>
        <v>Memiliki kemampuan menganalisis KD.6, Namun penerapan perilaku dalam KD tersebut perlu ditingkatkan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ketrampampilan dalam membaca  QS Al  Isra : 32  dan QS. An-Nur: 2</v>
      </c>
      <c r="Q19" s="19" t="str">
        <f t="shared" si="9"/>
        <v>A</v>
      </c>
      <c r="R19" s="19" t="str">
        <f t="shared" si="10"/>
        <v/>
      </c>
      <c r="S19" s="18"/>
      <c r="T19" s="1">
        <v>88</v>
      </c>
      <c r="U19" s="1">
        <v>85</v>
      </c>
      <c r="V19" s="1">
        <v>90</v>
      </c>
      <c r="W19" s="1">
        <v>85</v>
      </c>
      <c r="X19" s="1">
        <v>85</v>
      </c>
      <c r="Y19" s="1">
        <v>88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185</v>
      </c>
      <c r="FI19" s="41"/>
      <c r="FJ19" s="39">
        <v>5344</v>
      </c>
      <c r="FK19" s="39">
        <v>5354</v>
      </c>
    </row>
    <row r="20" spans="1:167" x14ac:dyDescent="0.25">
      <c r="A20" s="19">
        <v>10</v>
      </c>
      <c r="B20" s="19">
        <v>22958</v>
      </c>
      <c r="C20" s="19" t="s">
        <v>152</v>
      </c>
      <c r="D20" s="18"/>
      <c r="E20" s="19">
        <f t="shared" si="0"/>
        <v>93</v>
      </c>
      <c r="F20" s="19" t="str">
        <f t="shared" si="1"/>
        <v>A</v>
      </c>
      <c r="G20" s="19">
        <f>IF((COUNTA(T12:AC12)&gt;0),(ROUND((AVERAGE(T20:AD20)),0)),"")</f>
        <v>93</v>
      </c>
      <c r="H20" s="19" t="str">
        <f t="shared" si="2"/>
        <v>A</v>
      </c>
      <c r="I20" s="35">
        <v>4</v>
      </c>
      <c r="J20" s="19" t="str">
        <f t="shared" si="3"/>
        <v>Memilki kemampuan menganalisis KD. 4, Namun penerapan perilaku perlu ditingkatkan</v>
      </c>
      <c r="K20" s="19">
        <f t="shared" si="4"/>
        <v>89</v>
      </c>
      <c r="L20" s="19" t="str">
        <f t="shared" si="5"/>
        <v>A</v>
      </c>
      <c r="M20" s="19">
        <f t="shared" si="6"/>
        <v>89</v>
      </c>
      <c r="N20" s="19" t="str">
        <f t="shared" si="7"/>
        <v>A</v>
      </c>
      <c r="O20" s="35">
        <v>1</v>
      </c>
      <c r="P20" s="19" t="str">
        <f t="shared" si="8"/>
        <v>Memiliki ketrampampilan dalam membaca  QS Al  Isra : 32  dan QS. An-Nur: 2</v>
      </c>
      <c r="Q20" s="19" t="str">
        <f t="shared" si="9"/>
        <v>A</v>
      </c>
      <c r="R20" s="19" t="str">
        <f t="shared" si="10"/>
        <v/>
      </c>
      <c r="S20" s="18"/>
      <c r="T20" s="1">
        <v>90</v>
      </c>
      <c r="U20" s="1">
        <v>90</v>
      </c>
      <c r="V20" s="1">
        <v>95</v>
      </c>
      <c r="W20" s="1">
        <v>95</v>
      </c>
      <c r="X20" s="1">
        <v>95</v>
      </c>
      <c r="Y20" s="1">
        <v>93</v>
      </c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22974</v>
      </c>
      <c r="C21" s="19" t="s">
        <v>153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6</v>
      </c>
      <c r="J21" s="19" t="str">
        <f t="shared" si="3"/>
        <v>Memiliki kemampuan menganalisis KD.6, Namun penerapan perilaku dalam KD tersebut perlu ditingkatkan</v>
      </c>
      <c r="K21" s="19">
        <f t="shared" si="4"/>
        <v>88</v>
      </c>
      <c r="L21" s="19" t="str">
        <f t="shared" si="5"/>
        <v>A</v>
      </c>
      <c r="M21" s="19">
        <f t="shared" si="6"/>
        <v>88</v>
      </c>
      <c r="N21" s="19" t="str">
        <f t="shared" si="7"/>
        <v>A</v>
      </c>
      <c r="O21" s="35">
        <v>1</v>
      </c>
      <c r="P21" s="19" t="str">
        <f t="shared" si="8"/>
        <v>Memiliki ketrampampilan dalam membaca  QS Al  Isra : 32  dan QS. An-Nur: 2</v>
      </c>
      <c r="Q21" s="19" t="str">
        <f t="shared" si="9"/>
        <v>A</v>
      </c>
      <c r="R21" s="19" t="str">
        <f t="shared" si="10"/>
        <v/>
      </c>
      <c r="S21" s="18"/>
      <c r="T21" s="1">
        <v>88</v>
      </c>
      <c r="U21" s="1">
        <v>88</v>
      </c>
      <c r="V21" s="1">
        <v>90</v>
      </c>
      <c r="W21" s="1">
        <v>88</v>
      </c>
      <c r="X21" s="1">
        <v>88</v>
      </c>
      <c r="Y21" s="1">
        <v>95</v>
      </c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75" t="s">
        <v>186</v>
      </c>
      <c r="FI21" s="41"/>
      <c r="FJ21" s="39">
        <v>5345</v>
      </c>
      <c r="FK21" s="39">
        <v>5355</v>
      </c>
    </row>
    <row r="22" spans="1:167" x14ac:dyDescent="0.25">
      <c r="A22" s="19">
        <v>12</v>
      </c>
      <c r="B22" s="19">
        <v>22990</v>
      </c>
      <c r="C22" s="19" t="s">
        <v>154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6</v>
      </c>
      <c r="J22" s="19" t="str">
        <f t="shared" si="3"/>
        <v>Memiliki kemampuan menganalisis KD.6, Namun penerapan perilaku dalam KD tersebut perlu ditingkatkan</v>
      </c>
      <c r="K22" s="19">
        <f t="shared" si="4"/>
        <v>88</v>
      </c>
      <c r="L22" s="19" t="str">
        <f t="shared" si="5"/>
        <v>A</v>
      </c>
      <c r="M22" s="19">
        <f t="shared" si="6"/>
        <v>88</v>
      </c>
      <c r="N22" s="19" t="str">
        <f t="shared" si="7"/>
        <v>A</v>
      </c>
      <c r="O22" s="35">
        <v>1</v>
      </c>
      <c r="P22" s="19" t="str">
        <f t="shared" si="8"/>
        <v>Memiliki ketrampampilan dalam membaca  QS Al  Isra : 32  dan QS. An-Nur: 2</v>
      </c>
      <c r="Q22" s="19" t="str">
        <f t="shared" si="9"/>
        <v>A</v>
      </c>
      <c r="R22" s="19" t="str">
        <f t="shared" si="10"/>
        <v/>
      </c>
      <c r="S22" s="18"/>
      <c r="T22" s="1">
        <v>86</v>
      </c>
      <c r="U22" s="1">
        <v>88</v>
      </c>
      <c r="V22" s="1">
        <v>90</v>
      </c>
      <c r="W22" s="1">
        <v>88</v>
      </c>
      <c r="X22" s="1">
        <v>90</v>
      </c>
      <c r="Y22" s="1">
        <v>92</v>
      </c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76"/>
      <c r="FI22" s="41"/>
      <c r="FJ22" s="39"/>
      <c r="FK22" s="39"/>
    </row>
    <row r="23" spans="1:167" x14ac:dyDescent="0.25">
      <c r="A23" s="19">
        <v>13</v>
      </c>
      <c r="B23" s="19">
        <v>23006</v>
      </c>
      <c r="C23" s="19" t="s">
        <v>155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6</v>
      </c>
      <c r="J23" s="19" t="str">
        <f t="shared" si="3"/>
        <v>Memiliki kemampuan menganalisis KD.6, Namun penerapan perilaku dalam KD tersebut perlu ditingkatkan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Memiliki ketrampampilan dalam membaca  QS Al  Isra : 32  dan QS. An-Nur: 2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90</v>
      </c>
      <c r="V23" s="1">
        <v>90</v>
      </c>
      <c r="W23" s="1">
        <v>88</v>
      </c>
      <c r="X23" s="1">
        <v>88</v>
      </c>
      <c r="Y23" s="1">
        <v>92</v>
      </c>
      <c r="Z23" s="1"/>
      <c r="AA23" s="1"/>
      <c r="AB23" s="1"/>
      <c r="AC23" s="1"/>
      <c r="AD23" s="1"/>
      <c r="AE23" s="18"/>
      <c r="AF23" s="1">
        <v>92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75" t="s">
        <v>187</v>
      </c>
      <c r="FI23" s="41"/>
      <c r="FJ23" s="39">
        <v>5346</v>
      </c>
      <c r="FK23" s="39">
        <v>5356</v>
      </c>
    </row>
    <row r="24" spans="1:167" x14ac:dyDescent="0.25">
      <c r="A24" s="19">
        <v>14</v>
      </c>
      <c r="B24" s="19">
        <v>23022</v>
      </c>
      <c r="C24" s="19" t="s">
        <v>156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2</v>
      </c>
      <c r="J24" s="19" t="str">
        <f t="shared" si="3"/>
        <v>Memiliki kemampuan dalam menganalisis  KD 2, Namun penerapan perilaku perlu ditingkatkan</v>
      </c>
      <c r="K24" s="19">
        <f t="shared" si="4"/>
        <v>89.5</v>
      </c>
      <c r="L24" s="19" t="str">
        <f t="shared" si="5"/>
        <v>A</v>
      </c>
      <c r="M24" s="19">
        <f t="shared" si="6"/>
        <v>89.5</v>
      </c>
      <c r="N24" s="19" t="str">
        <f t="shared" si="7"/>
        <v>A</v>
      </c>
      <c r="O24" s="35">
        <v>1</v>
      </c>
      <c r="P24" s="19" t="str">
        <f t="shared" si="8"/>
        <v>Memiliki ketrampampilan dalam membaca  QS Al  Isra : 32  dan QS. An-Nur: 2</v>
      </c>
      <c r="Q24" s="19" t="str">
        <f t="shared" si="9"/>
        <v>A</v>
      </c>
      <c r="R24" s="19" t="str">
        <f t="shared" si="10"/>
        <v/>
      </c>
      <c r="S24" s="18"/>
      <c r="T24" s="1">
        <v>90</v>
      </c>
      <c r="U24" s="1">
        <v>95</v>
      </c>
      <c r="V24" s="1">
        <v>88</v>
      </c>
      <c r="W24" s="1">
        <v>88</v>
      </c>
      <c r="X24" s="1">
        <v>88</v>
      </c>
      <c r="Y24" s="1">
        <v>92</v>
      </c>
      <c r="Z24" s="1"/>
      <c r="AA24" s="1"/>
      <c r="AB24" s="1"/>
      <c r="AC24" s="1"/>
      <c r="AD24" s="1"/>
      <c r="AE24" s="18"/>
      <c r="AF24" s="1">
        <v>91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76"/>
      <c r="FI24" s="41"/>
      <c r="FJ24" s="39"/>
      <c r="FK24" s="39"/>
    </row>
    <row r="25" spans="1:167" x14ac:dyDescent="0.25">
      <c r="A25" s="19">
        <v>15</v>
      </c>
      <c r="B25" s="19">
        <v>23038</v>
      </c>
      <c r="C25" s="19" t="s">
        <v>157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3</v>
      </c>
      <c r="J25" s="19" t="str">
        <f t="shared" si="3"/>
        <v>Memiliki kemampuan menganalisis KD.3 Namun penerapan perilaku perlu ditingkatkan</v>
      </c>
      <c r="K25" s="19">
        <f t="shared" si="4"/>
        <v>93</v>
      </c>
      <c r="L25" s="19" t="str">
        <f t="shared" si="5"/>
        <v>A</v>
      </c>
      <c r="M25" s="19">
        <f t="shared" si="6"/>
        <v>93</v>
      </c>
      <c r="N25" s="19" t="str">
        <f t="shared" si="7"/>
        <v>A</v>
      </c>
      <c r="O25" s="35">
        <v>1</v>
      </c>
      <c r="P25" s="19" t="str">
        <f t="shared" si="8"/>
        <v>Memiliki ketrampampilan dalam membaca  QS Al  Isra : 32  dan QS. An-Nur: 2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88</v>
      </c>
      <c r="V25" s="1">
        <v>90</v>
      </c>
      <c r="W25" s="1">
        <v>92</v>
      </c>
      <c r="X25" s="1">
        <v>95</v>
      </c>
      <c r="Y25" s="1">
        <v>92</v>
      </c>
      <c r="Z25" s="1"/>
      <c r="AA25" s="1"/>
      <c r="AB25" s="1"/>
      <c r="AC25" s="1"/>
      <c r="AD25" s="1"/>
      <c r="AE25" s="18"/>
      <c r="AF25" s="1">
        <v>96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5347</v>
      </c>
      <c r="FK25" s="39">
        <v>5357</v>
      </c>
    </row>
    <row r="26" spans="1:167" x14ac:dyDescent="0.25">
      <c r="A26" s="19">
        <v>16</v>
      </c>
      <c r="B26" s="19">
        <v>23054</v>
      </c>
      <c r="C26" s="19" t="s">
        <v>158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6</v>
      </c>
      <c r="J26" s="19" t="str">
        <f t="shared" si="3"/>
        <v>Memiliki kemampuan menganalisis KD.6, Namun penerapan perilaku dalam KD tersebut perlu ditingkatkan</v>
      </c>
      <c r="K26" s="19">
        <f t="shared" si="4"/>
        <v>89</v>
      </c>
      <c r="L26" s="19" t="str">
        <f t="shared" si="5"/>
        <v>A</v>
      </c>
      <c r="M26" s="19">
        <f t="shared" si="6"/>
        <v>89</v>
      </c>
      <c r="N26" s="19" t="str">
        <f t="shared" si="7"/>
        <v>A</v>
      </c>
      <c r="O26" s="35">
        <v>1</v>
      </c>
      <c r="P26" s="19" t="str">
        <f t="shared" si="8"/>
        <v>Memiliki ketrampampilan dalam membaca  QS Al  Isra : 32  dan QS. An-Nur: 2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85</v>
      </c>
      <c r="V26" s="1">
        <v>90</v>
      </c>
      <c r="W26" s="1">
        <v>85</v>
      </c>
      <c r="X26" s="1">
        <v>85</v>
      </c>
      <c r="Y26" s="1">
        <v>90</v>
      </c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23070</v>
      </c>
      <c r="C27" s="19" t="s">
        <v>159</v>
      </c>
      <c r="D27" s="18"/>
      <c r="E27" s="19">
        <f t="shared" si="0"/>
        <v>93</v>
      </c>
      <c r="F27" s="19" t="str">
        <f t="shared" si="1"/>
        <v>A</v>
      </c>
      <c r="G27" s="19">
        <f>IF((COUNTA(T12:AC12)&gt;0),(ROUND((AVERAGE(T27:AD27)),0)),"")</f>
        <v>93</v>
      </c>
      <c r="H27" s="19" t="str">
        <f t="shared" si="2"/>
        <v>A</v>
      </c>
      <c r="I27" s="35">
        <v>3</v>
      </c>
      <c r="J27" s="19" t="str">
        <f t="shared" si="3"/>
        <v>Memiliki kemampuan menganalisis KD.3 Namun penerapan perilaku perlu ditingkatkan</v>
      </c>
      <c r="K27" s="19">
        <f t="shared" si="4"/>
        <v>89</v>
      </c>
      <c r="L27" s="19" t="str">
        <f t="shared" si="5"/>
        <v>A</v>
      </c>
      <c r="M27" s="19">
        <f t="shared" si="6"/>
        <v>89</v>
      </c>
      <c r="N27" s="19" t="str">
        <f t="shared" si="7"/>
        <v>A</v>
      </c>
      <c r="O27" s="35">
        <v>1</v>
      </c>
      <c r="P27" s="19" t="str">
        <f t="shared" si="8"/>
        <v>Memiliki ketrampampilan dalam membaca  QS Al  Isra : 32  dan QS. An-Nur: 2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92</v>
      </c>
      <c r="V27" s="1">
        <v>95</v>
      </c>
      <c r="W27" s="1">
        <v>95</v>
      </c>
      <c r="X27" s="1">
        <v>95</v>
      </c>
      <c r="Y27" s="1">
        <v>90</v>
      </c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5348</v>
      </c>
      <c r="FK27" s="39">
        <v>5358</v>
      </c>
    </row>
    <row r="28" spans="1:167" x14ac:dyDescent="0.25">
      <c r="A28" s="19">
        <v>18</v>
      </c>
      <c r="B28" s="19">
        <v>23086</v>
      </c>
      <c r="C28" s="19" t="s">
        <v>160</v>
      </c>
      <c r="D28" s="18"/>
      <c r="E28" s="19">
        <f t="shared" si="0"/>
        <v>93</v>
      </c>
      <c r="F28" s="19" t="str">
        <f t="shared" si="1"/>
        <v>A</v>
      </c>
      <c r="G28" s="19">
        <f>IF((COUNTA(T12:AC12)&gt;0),(ROUND((AVERAGE(T28:AD28)),0)),"")</f>
        <v>93</v>
      </c>
      <c r="H28" s="19" t="str">
        <f t="shared" si="2"/>
        <v>A</v>
      </c>
      <c r="I28" s="35">
        <v>2</v>
      </c>
      <c r="J28" s="19" t="str">
        <f t="shared" si="3"/>
        <v>Memiliki kemampuan dalam menganalisis  KD 2, Namun penerapan perilaku perlu ditingkatkan</v>
      </c>
      <c r="K28" s="19">
        <f t="shared" si="4"/>
        <v>92.5</v>
      </c>
      <c r="L28" s="19" t="str">
        <f t="shared" si="5"/>
        <v>A</v>
      </c>
      <c r="M28" s="19">
        <f t="shared" si="6"/>
        <v>92.5</v>
      </c>
      <c r="N28" s="19" t="str">
        <f t="shared" si="7"/>
        <v>A</v>
      </c>
      <c r="O28" s="35">
        <v>1</v>
      </c>
      <c r="P28" s="19" t="str">
        <f t="shared" si="8"/>
        <v>Memiliki ketrampampilan dalam membaca  QS Al  Isra : 32  dan QS. An-Nur: 2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95</v>
      </c>
      <c r="V28" s="1">
        <v>95</v>
      </c>
      <c r="W28" s="1">
        <v>95</v>
      </c>
      <c r="X28" s="1">
        <v>95</v>
      </c>
      <c r="Y28" s="1">
        <v>92</v>
      </c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23102</v>
      </c>
      <c r="C29" s="19" t="s">
        <v>161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 xml:space="preserve">Memiliki kemampuan dalam menganalisis QS, Al Isra:32 dan QS. An Nur : 2 tentang pergaulan bebas dan perbuatan zina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ketrampampilan dalam membaca  QS Al  Isra : 32  dan QS. An-Nur: 2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85</v>
      </c>
      <c r="V29" s="1">
        <v>85</v>
      </c>
      <c r="W29" s="1">
        <v>85</v>
      </c>
      <c r="X29" s="1">
        <v>85</v>
      </c>
      <c r="Y29" s="1">
        <v>88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5349</v>
      </c>
      <c r="FK29" s="39">
        <v>5359</v>
      </c>
    </row>
    <row r="30" spans="1:167" x14ac:dyDescent="0.25">
      <c r="A30" s="19">
        <v>20</v>
      </c>
      <c r="B30" s="19">
        <v>23118</v>
      </c>
      <c r="C30" s="19" t="s">
        <v>162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 xml:space="preserve">Memiliki kemampuan dalam menganalisis QS, Al Isra:32 dan QS. An Nur : 2 tentang pergaulan bebas dan perbuatan zina </v>
      </c>
      <c r="K30" s="19">
        <f t="shared" si="4"/>
        <v>89</v>
      </c>
      <c r="L30" s="19" t="str">
        <f t="shared" si="5"/>
        <v>A</v>
      </c>
      <c r="M30" s="19">
        <f t="shared" si="6"/>
        <v>89</v>
      </c>
      <c r="N30" s="19" t="str">
        <f t="shared" si="7"/>
        <v>A</v>
      </c>
      <c r="O30" s="35">
        <v>1</v>
      </c>
      <c r="P30" s="19" t="str">
        <f t="shared" si="8"/>
        <v>Memiliki ketrampampilan dalam membaca  QS Al  Isra : 32  dan QS. An-Nur: 2</v>
      </c>
      <c r="Q30" s="19" t="str">
        <f t="shared" si="9"/>
        <v>A</v>
      </c>
      <c r="R30" s="19" t="str">
        <f t="shared" si="10"/>
        <v/>
      </c>
      <c r="S30" s="18"/>
      <c r="T30" s="1">
        <v>90</v>
      </c>
      <c r="U30" s="1">
        <v>90</v>
      </c>
      <c r="V30" s="1">
        <v>88</v>
      </c>
      <c r="W30" s="1">
        <v>90</v>
      </c>
      <c r="X30" s="1">
        <v>92</v>
      </c>
      <c r="Y30" s="1">
        <v>90</v>
      </c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23134</v>
      </c>
      <c r="C31" s="19" t="s">
        <v>163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3</v>
      </c>
      <c r="J31" s="19" t="str">
        <f t="shared" si="3"/>
        <v>Memiliki kemampuan menganalisis KD.3 Namun penerapan perilaku perlu ditingkatkan</v>
      </c>
      <c r="K31" s="19">
        <f t="shared" si="4"/>
        <v>89</v>
      </c>
      <c r="L31" s="19" t="str">
        <f t="shared" si="5"/>
        <v>A</v>
      </c>
      <c r="M31" s="19">
        <f t="shared" si="6"/>
        <v>89</v>
      </c>
      <c r="N31" s="19" t="str">
        <f t="shared" si="7"/>
        <v>A</v>
      </c>
      <c r="O31" s="35">
        <v>1</v>
      </c>
      <c r="P31" s="19" t="str">
        <f t="shared" si="8"/>
        <v>Memiliki ketrampampilan dalam membaca  QS Al  Isra : 32  dan QS. An-Nur: 2</v>
      </c>
      <c r="Q31" s="19" t="str">
        <f t="shared" si="9"/>
        <v>A</v>
      </c>
      <c r="R31" s="19" t="str">
        <f t="shared" si="10"/>
        <v/>
      </c>
      <c r="S31" s="18"/>
      <c r="T31" s="1">
        <v>85</v>
      </c>
      <c r="U31" s="1">
        <v>85</v>
      </c>
      <c r="V31" s="1">
        <v>92</v>
      </c>
      <c r="W31" s="1">
        <v>88</v>
      </c>
      <c r="X31" s="1">
        <v>90</v>
      </c>
      <c r="Y31" s="1">
        <v>88</v>
      </c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5350</v>
      </c>
      <c r="FK31" s="39">
        <v>5360</v>
      </c>
    </row>
    <row r="32" spans="1:167" x14ac:dyDescent="0.25">
      <c r="A32" s="19">
        <v>22</v>
      </c>
      <c r="B32" s="19">
        <v>23166</v>
      </c>
      <c r="C32" s="19" t="s">
        <v>164</v>
      </c>
      <c r="D32" s="18"/>
      <c r="E32" s="19">
        <f t="shared" si="0"/>
        <v>92</v>
      </c>
      <c r="F32" s="19" t="str">
        <f t="shared" si="1"/>
        <v>A</v>
      </c>
      <c r="G32" s="19">
        <f>IF((COUNTA(T12:AC12)&gt;0),(ROUND((AVERAGE(T32:AD32)),0)),"")</f>
        <v>92</v>
      </c>
      <c r="H32" s="19" t="str">
        <f t="shared" si="2"/>
        <v>A</v>
      </c>
      <c r="I32" s="35">
        <v>2</v>
      </c>
      <c r="J32" s="19" t="str">
        <f t="shared" si="3"/>
        <v>Memiliki kemampuan dalam menganalisis  KD 2, Namun penerapan perilaku perlu ditingkatkan</v>
      </c>
      <c r="K32" s="19">
        <f t="shared" si="4"/>
        <v>89</v>
      </c>
      <c r="L32" s="19" t="str">
        <f t="shared" si="5"/>
        <v>A</v>
      </c>
      <c r="M32" s="19">
        <f t="shared" si="6"/>
        <v>89</v>
      </c>
      <c r="N32" s="19" t="str">
        <f t="shared" si="7"/>
        <v>A</v>
      </c>
      <c r="O32" s="35">
        <v>1</v>
      </c>
      <c r="P32" s="19" t="str">
        <f t="shared" si="8"/>
        <v>Memiliki ketrampampilan dalam membaca  QS Al  Isra : 32  dan QS. An-Nur: 2</v>
      </c>
      <c r="Q32" s="19" t="str">
        <f t="shared" si="9"/>
        <v>A</v>
      </c>
      <c r="R32" s="19" t="str">
        <f t="shared" si="10"/>
        <v/>
      </c>
      <c r="S32" s="18"/>
      <c r="T32" s="1">
        <v>90</v>
      </c>
      <c r="U32" s="1">
        <v>95</v>
      </c>
      <c r="V32" s="1">
        <v>92</v>
      </c>
      <c r="W32" s="1">
        <v>90</v>
      </c>
      <c r="X32" s="1">
        <v>90</v>
      </c>
      <c r="Y32" s="1">
        <v>92</v>
      </c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23182</v>
      </c>
      <c r="C33" s="19" t="s">
        <v>165</v>
      </c>
      <c r="D33" s="18"/>
      <c r="E33" s="19">
        <f t="shared" si="0"/>
        <v>94</v>
      </c>
      <c r="F33" s="19" t="str">
        <f t="shared" si="1"/>
        <v>A</v>
      </c>
      <c r="G33" s="19">
        <f>IF((COUNTA(T12:AC12)&gt;0),(ROUND((AVERAGE(T33:AD33)),0)),"")</f>
        <v>94</v>
      </c>
      <c r="H33" s="19" t="str">
        <f t="shared" si="2"/>
        <v>A</v>
      </c>
      <c r="I33" s="35">
        <v>2</v>
      </c>
      <c r="J33" s="19" t="str">
        <f t="shared" si="3"/>
        <v>Memiliki kemampuan dalam menganalisis  KD 2, Namun penerapan perilaku perlu ditingkatkan</v>
      </c>
      <c r="K33" s="19">
        <f t="shared" si="4"/>
        <v>93</v>
      </c>
      <c r="L33" s="19" t="str">
        <f t="shared" si="5"/>
        <v>A</v>
      </c>
      <c r="M33" s="19">
        <f t="shared" si="6"/>
        <v>93</v>
      </c>
      <c r="N33" s="19" t="str">
        <f t="shared" si="7"/>
        <v>A</v>
      </c>
      <c r="O33" s="35">
        <v>1</v>
      </c>
      <c r="P33" s="19" t="str">
        <f t="shared" si="8"/>
        <v>Memiliki ketrampampilan dalam membaca  QS Al  Isra : 32  dan QS. An-Nur: 2</v>
      </c>
      <c r="Q33" s="19" t="str">
        <f t="shared" si="9"/>
        <v>A</v>
      </c>
      <c r="R33" s="19" t="str">
        <f t="shared" si="10"/>
        <v/>
      </c>
      <c r="S33" s="18"/>
      <c r="T33" s="1">
        <v>92</v>
      </c>
      <c r="U33" s="1">
        <v>95</v>
      </c>
      <c r="V33" s="1">
        <v>95</v>
      </c>
      <c r="W33" s="1">
        <v>95</v>
      </c>
      <c r="X33" s="1">
        <v>95</v>
      </c>
      <c r="Y33" s="1">
        <v>93</v>
      </c>
      <c r="Z33" s="1"/>
      <c r="AA33" s="1"/>
      <c r="AB33" s="1"/>
      <c r="AC33" s="1"/>
      <c r="AD33" s="1"/>
      <c r="AE33" s="18"/>
      <c r="AF33" s="1">
        <v>96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23198</v>
      </c>
      <c r="C34" s="19" t="s">
        <v>166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6</v>
      </c>
      <c r="J34" s="19" t="str">
        <f t="shared" si="3"/>
        <v>Memiliki kemampuan menganalisis KD.6, Namun penerapan perilaku dalam KD tersebut perlu ditingkatkan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1</v>
      </c>
      <c r="P34" s="19" t="str">
        <f t="shared" si="8"/>
        <v>Memiliki ketrampampilan dalam membaca  QS Al  Isra : 32  dan QS. An-Nur: 2</v>
      </c>
      <c r="Q34" s="19" t="str">
        <f t="shared" si="9"/>
        <v>A</v>
      </c>
      <c r="R34" s="19" t="str">
        <f t="shared" si="10"/>
        <v/>
      </c>
      <c r="S34" s="18"/>
      <c r="T34" s="1">
        <v>88</v>
      </c>
      <c r="U34" s="1">
        <v>88</v>
      </c>
      <c r="V34" s="1">
        <v>92</v>
      </c>
      <c r="W34" s="1">
        <v>90</v>
      </c>
      <c r="X34" s="1">
        <v>90</v>
      </c>
      <c r="Y34" s="1">
        <v>93</v>
      </c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23214</v>
      </c>
      <c r="C35" s="19" t="s">
        <v>167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3</v>
      </c>
      <c r="J35" s="19" t="str">
        <f t="shared" si="3"/>
        <v>Memiliki kemampuan menganalisis KD.3 Namun penerapan perilaku perlu ditingkatkan</v>
      </c>
      <c r="K35" s="19">
        <f t="shared" si="4"/>
        <v>89</v>
      </c>
      <c r="L35" s="19" t="str">
        <f t="shared" si="5"/>
        <v>A</v>
      </c>
      <c r="M35" s="19">
        <f t="shared" si="6"/>
        <v>89</v>
      </c>
      <c r="N35" s="19" t="str">
        <f t="shared" si="7"/>
        <v>A</v>
      </c>
      <c r="O35" s="35">
        <v>1</v>
      </c>
      <c r="P35" s="19" t="str">
        <f t="shared" si="8"/>
        <v>Memiliki ketrampampilan dalam membaca  QS Al  Isra : 32  dan QS. An-Nur: 2</v>
      </c>
      <c r="Q35" s="19" t="str">
        <f t="shared" si="9"/>
        <v>A</v>
      </c>
      <c r="R35" s="19" t="str">
        <f t="shared" si="10"/>
        <v/>
      </c>
      <c r="S35" s="18"/>
      <c r="T35" s="1">
        <v>88</v>
      </c>
      <c r="U35" s="1">
        <v>88</v>
      </c>
      <c r="V35" s="1">
        <v>90</v>
      </c>
      <c r="W35" s="1">
        <v>90</v>
      </c>
      <c r="X35" s="1">
        <v>90</v>
      </c>
      <c r="Y35" s="1">
        <v>88</v>
      </c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23230</v>
      </c>
      <c r="C36" s="19" t="s">
        <v>168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3</v>
      </c>
      <c r="J36" s="19" t="str">
        <f t="shared" si="3"/>
        <v>Memiliki kemampuan menganalisis KD.3 Namun penerapan perilaku perlu ditingkatkan</v>
      </c>
      <c r="K36" s="19">
        <f t="shared" si="4"/>
        <v>88</v>
      </c>
      <c r="L36" s="19" t="str">
        <f t="shared" si="5"/>
        <v>A</v>
      </c>
      <c r="M36" s="19">
        <f t="shared" si="6"/>
        <v>88</v>
      </c>
      <c r="N36" s="19" t="str">
        <f t="shared" si="7"/>
        <v>A</v>
      </c>
      <c r="O36" s="35">
        <v>1</v>
      </c>
      <c r="P36" s="19" t="str">
        <f t="shared" si="8"/>
        <v>Memiliki ketrampampilan dalam membaca  QS Al  Isra : 32  dan QS. An-Nur: 2</v>
      </c>
      <c r="Q36" s="19" t="str">
        <f t="shared" si="9"/>
        <v>A</v>
      </c>
      <c r="R36" s="19" t="str">
        <f t="shared" si="10"/>
        <v/>
      </c>
      <c r="S36" s="18"/>
      <c r="T36" s="1">
        <v>88</v>
      </c>
      <c r="U36" s="1">
        <v>90</v>
      </c>
      <c r="V36" s="1">
        <v>92</v>
      </c>
      <c r="W36" s="1">
        <v>85</v>
      </c>
      <c r="X36" s="1">
        <v>85</v>
      </c>
      <c r="Y36" s="1">
        <v>88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23246</v>
      </c>
      <c r="C37" s="19" t="s">
        <v>169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2</v>
      </c>
      <c r="J37" s="19" t="str">
        <f t="shared" si="3"/>
        <v>Memiliki kemampuan dalam menganalisis  KD 2, Namun penerapan perilaku perlu ditingkatkan</v>
      </c>
      <c r="K37" s="19">
        <f t="shared" si="4"/>
        <v>93</v>
      </c>
      <c r="L37" s="19" t="str">
        <f t="shared" si="5"/>
        <v>A</v>
      </c>
      <c r="M37" s="19">
        <f t="shared" si="6"/>
        <v>93</v>
      </c>
      <c r="N37" s="19" t="str">
        <f t="shared" si="7"/>
        <v>A</v>
      </c>
      <c r="O37" s="35">
        <v>1</v>
      </c>
      <c r="P37" s="19" t="str">
        <f t="shared" si="8"/>
        <v>Memiliki ketrampampilan dalam membaca  QS Al  Isra : 32  dan QS. An-Nur: 2</v>
      </c>
      <c r="Q37" s="19" t="str">
        <f t="shared" si="9"/>
        <v>A</v>
      </c>
      <c r="R37" s="19" t="str">
        <f t="shared" si="10"/>
        <v/>
      </c>
      <c r="S37" s="18"/>
      <c r="T37" s="1">
        <v>90</v>
      </c>
      <c r="U37" s="1">
        <v>95</v>
      </c>
      <c r="V37" s="1">
        <v>90</v>
      </c>
      <c r="W37" s="1">
        <v>92</v>
      </c>
      <c r="X37" s="1">
        <v>93</v>
      </c>
      <c r="Y37" s="1">
        <v>85</v>
      </c>
      <c r="Z37" s="1"/>
      <c r="AA37" s="1"/>
      <c r="AB37" s="1"/>
      <c r="AC37" s="1"/>
      <c r="AD37" s="1"/>
      <c r="AE37" s="18"/>
      <c r="AF37" s="1">
        <v>96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23262</v>
      </c>
      <c r="C38" s="19" t="s">
        <v>170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90</v>
      </c>
      <c r="H38" s="19" t="str">
        <f t="shared" si="2"/>
        <v>A</v>
      </c>
      <c r="I38" s="35">
        <v>1</v>
      </c>
      <c r="J38" s="19" t="str">
        <f t="shared" si="3"/>
        <v xml:space="preserve">Memiliki kemampuan dalam menganalisis QS, Al Isra:32 dan QS. An Nur : 2 tentang pergaulan bebas dan perbuatan zina 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>Memiliki ketrampampilan dalam membaca  QS Al  Isra : 32  dan QS. An-Nur: 2</v>
      </c>
      <c r="Q38" s="19" t="str">
        <f t="shared" si="9"/>
        <v>A</v>
      </c>
      <c r="R38" s="19" t="str">
        <f t="shared" si="10"/>
        <v/>
      </c>
      <c r="S38" s="18"/>
      <c r="T38" s="1">
        <v>88</v>
      </c>
      <c r="U38" s="1">
        <v>88</v>
      </c>
      <c r="V38" s="1">
        <v>90</v>
      </c>
      <c r="W38" s="1">
        <v>92</v>
      </c>
      <c r="X38" s="1">
        <v>92</v>
      </c>
      <c r="Y38" s="1">
        <v>88</v>
      </c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23278</v>
      </c>
      <c r="C39" s="19" t="s">
        <v>171</v>
      </c>
      <c r="D39" s="18"/>
      <c r="E39" s="19">
        <f t="shared" si="0"/>
        <v>95</v>
      </c>
      <c r="F39" s="19" t="str">
        <f t="shared" si="1"/>
        <v>A</v>
      </c>
      <c r="G39" s="19">
        <f>IF((COUNTA(T12:AC12)&gt;0),(ROUND((AVERAGE(T39:AD39)),0)),"")</f>
        <v>95</v>
      </c>
      <c r="H39" s="19" t="str">
        <f t="shared" si="2"/>
        <v>A</v>
      </c>
      <c r="I39" s="35">
        <v>2</v>
      </c>
      <c r="J39" s="19" t="str">
        <f t="shared" si="3"/>
        <v>Memiliki kemampuan dalam menganalisis  KD 2, Namun penerapan perilaku perlu ditingkatkan</v>
      </c>
      <c r="K39" s="19">
        <f t="shared" si="4"/>
        <v>95</v>
      </c>
      <c r="L39" s="19" t="str">
        <f t="shared" si="5"/>
        <v>A</v>
      </c>
      <c r="M39" s="19">
        <f t="shared" si="6"/>
        <v>95</v>
      </c>
      <c r="N39" s="19" t="str">
        <f t="shared" si="7"/>
        <v>A</v>
      </c>
      <c r="O39" s="35">
        <v>1</v>
      </c>
      <c r="P39" s="19" t="str">
        <f t="shared" si="8"/>
        <v>Memiliki ketrampampilan dalam membaca  QS Al  Isra : 32  dan QS. An-Nur: 2</v>
      </c>
      <c r="Q39" s="19" t="str">
        <f t="shared" si="9"/>
        <v>A</v>
      </c>
      <c r="R39" s="19" t="str">
        <f t="shared" si="10"/>
        <v/>
      </c>
      <c r="S39" s="18"/>
      <c r="T39" s="1">
        <v>92</v>
      </c>
      <c r="U39" s="1">
        <v>95</v>
      </c>
      <c r="V39" s="1">
        <v>95</v>
      </c>
      <c r="W39" s="1">
        <v>95</v>
      </c>
      <c r="X39" s="1">
        <v>95</v>
      </c>
      <c r="Y39" s="1">
        <v>96</v>
      </c>
      <c r="Z39" s="1"/>
      <c r="AA39" s="1"/>
      <c r="AB39" s="1"/>
      <c r="AC39" s="1"/>
      <c r="AD39" s="1"/>
      <c r="AE39" s="18"/>
      <c r="AF39" s="1">
        <v>95</v>
      </c>
      <c r="AG39" s="1">
        <v>95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23294</v>
      </c>
      <c r="C40" s="19" t="s">
        <v>172</v>
      </c>
      <c r="D40" s="18"/>
      <c r="E40" s="19">
        <f t="shared" si="0"/>
        <v>91</v>
      </c>
      <c r="F40" s="19" t="str">
        <f t="shared" si="1"/>
        <v>A</v>
      </c>
      <c r="G40" s="19">
        <f>IF((COUNTA(T12:AC12)&gt;0),(ROUND((AVERAGE(T40:AD40)),0)),"")</f>
        <v>91</v>
      </c>
      <c r="H40" s="19" t="str">
        <f t="shared" si="2"/>
        <v>A</v>
      </c>
      <c r="I40" s="35">
        <v>6</v>
      </c>
      <c r="J40" s="19" t="str">
        <f t="shared" si="3"/>
        <v>Memiliki kemampuan menganalisis KD.6, Namun penerapan perilaku dalam KD tersebut perlu ditingkatkan</v>
      </c>
      <c r="K40" s="19">
        <f t="shared" si="4"/>
        <v>89</v>
      </c>
      <c r="L40" s="19" t="str">
        <f t="shared" si="5"/>
        <v>A</v>
      </c>
      <c r="M40" s="19">
        <f t="shared" si="6"/>
        <v>89</v>
      </c>
      <c r="N40" s="19" t="str">
        <f t="shared" si="7"/>
        <v>A</v>
      </c>
      <c r="O40" s="35">
        <v>1</v>
      </c>
      <c r="P40" s="19" t="str">
        <f t="shared" si="8"/>
        <v>Memiliki ketrampampilan dalam membaca  QS Al  Isra : 32  dan QS. An-Nur: 2</v>
      </c>
      <c r="Q40" s="19" t="str">
        <f t="shared" si="9"/>
        <v>A</v>
      </c>
      <c r="R40" s="19" t="str">
        <f t="shared" si="10"/>
        <v/>
      </c>
      <c r="S40" s="18"/>
      <c r="T40" s="1">
        <v>90</v>
      </c>
      <c r="U40" s="1">
        <v>88</v>
      </c>
      <c r="V40" s="1">
        <v>92</v>
      </c>
      <c r="W40" s="1">
        <v>92</v>
      </c>
      <c r="X40" s="1">
        <v>92</v>
      </c>
      <c r="Y40" s="1">
        <v>92</v>
      </c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23310</v>
      </c>
      <c r="C41" s="19" t="s">
        <v>173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3</v>
      </c>
      <c r="J41" s="19" t="str">
        <f t="shared" si="3"/>
        <v>Memiliki kemampuan menganalisis KD.3 Namun penerapan perilaku perlu ditingkatkan</v>
      </c>
      <c r="K41" s="19">
        <f t="shared" si="4"/>
        <v>89</v>
      </c>
      <c r="L41" s="19" t="str">
        <f t="shared" si="5"/>
        <v>A</v>
      </c>
      <c r="M41" s="19">
        <f t="shared" si="6"/>
        <v>89</v>
      </c>
      <c r="N41" s="19" t="str">
        <f t="shared" si="7"/>
        <v>A</v>
      </c>
      <c r="O41" s="35">
        <v>1</v>
      </c>
      <c r="P41" s="19" t="str">
        <f t="shared" si="8"/>
        <v>Memiliki ketrampampilan dalam membaca  QS Al  Isra : 32  dan QS. An-Nur: 2</v>
      </c>
      <c r="Q41" s="19" t="str">
        <f t="shared" si="9"/>
        <v>A</v>
      </c>
      <c r="R41" s="19" t="str">
        <f t="shared" si="10"/>
        <v/>
      </c>
      <c r="S41" s="18"/>
      <c r="T41" s="1">
        <v>88</v>
      </c>
      <c r="U41" s="1">
        <v>88</v>
      </c>
      <c r="V41" s="1">
        <v>90</v>
      </c>
      <c r="W41" s="1">
        <v>88</v>
      </c>
      <c r="X41" s="1">
        <v>88</v>
      </c>
      <c r="Y41" s="1">
        <v>88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23326</v>
      </c>
      <c r="C42" s="19" t="s">
        <v>174</v>
      </c>
      <c r="D42" s="18"/>
      <c r="E42" s="19">
        <f t="shared" si="0"/>
        <v>92</v>
      </c>
      <c r="F42" s="19" t="str">
        <f t="shared" si="1"/>
        <v>A</v>
      </c>
      <c r="G42" s="19">
        <f>IF((COUNTA(T12:AC12)&gt;0),(ROUND((AVERAGE(T42:AD42)),0)),"")</f>
        <v>92</v>
      </c>
      <c r="H42" s="19" t="str">
        <f t="shared" si="2"/>
        <v>A</v>
      </c>
      <c r="I42" s="35">
        <v>3</v>
      </c>
      <c r="J42" s="19" t="str">
        <f t="shared" si="3"/>
        <v>Memiliki kemampuan menganalisis KD.3 Namun penerapan perilaku perlu ditingkatkan</v>
      </c>
      <c r="K42" s="19">
        <f t="shared" si="4"/>
        <v>90.5</v>
      </c>
      <c r="L42" s="19" t="str">
        <f t="shared" si="5"/>
        <v>A</v>
      </c>
      <c r="M42" s="19">
        <f t="shared" si="6"/>
        <v>90.5</v>
      </c>
      <c r="N42" s="19" t="str">
        <f t="shared" si="7"/>
        <v>A</v>
      </c>
      <c r="O42" s="35">
        <v>1</v>
      </c>
      <c r="P42" s="19" t="str">
        <f t="shared" si="8"/>
        <v>Memiliki ketrampampilan dalam membaca  QS Al  Isra : 32  dan QS. An-Nur: 2</v>
      </c>
      <c r="Q42" s="19" t="str">
        <f t="shared" si="9"/>
        <v>A</v>
      </c>
      <c r="R42" s="19" t="str">
        <f t="shared" si="10"/>
        <v/>
      </c>
      <c r="S42" s="18"/>
      <c r="T42" s="1">
        <v>90</v>
      </c>
      <c r="U42" s="1">
        <v>92</v>
      </c>
      <c r="V42" s="1">
        <v>95</v>
      </c>
      <c r="W42" s="1">
        <v>92</v>
      </c>
      <c r="X42" s="1">
        <v>92</v>
      </c>
      <c r="Y42" s="1">
        <v>90</v>
      </c>
      <c r="Z42" s="1"/>
      <c r="AA42" s="1"/>
      <c r="AB42" s="1"/>
      <c r="AC42" s="1"/>
      <c r="AD42" s="1"/>
      <c r="AE42" s="18"/>
      <c r="AF42" s="1">
        <v>93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23342</v>
      </c>
      <c r="C43" s="19" t="s">
        <v>175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3</v>
      </c>
      <c r="J43" s="19" t="str">
        <f t="shared" si="3"/>
        <v>Memiliki kemampuan menganalisis KD.3 Namun penerapan perilaku perlu ditingkatkan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Memiliki ketrampampilan dalam membaca  QS Al  Isra : 32  dan QS. An-Nur: 2</v>
      </c>
      <c r="Q43" s="19" t="str">
        <f t="shared" si="9"/>
        <v>A</v>
      </c>
      <c r="R43" s="19" t="str">
        <f t="shared" si="10"/>
        <v/>
      </c>
      <c r="S43" s="18"/>
      <c r="T43" s="1">
        <v>85</v>
      </c>
      <c r="U43" s="1">
        <v>85</v>
      </c>
      <c r="V43" s="1">
        <v>88</v>
      </c>
      <c r="W43" s="1">
        <v>85</v>
      </c>
      <c r="X43" s="1">
        <v>85</v>
      </c>
      <c r="Y43" s="1">
        <v>85</v>
      </c>
      <c r="Z43" s="1"/>
      <c r="AA43" s="1"/>
      <c r="AB43" s="1"/>
      <c r="AC43" s="1"/>
      <c r="AD43" s="1"/>
      <c r="AE43" s="18"/>
      <c r="AF43" s="1">
        <v>88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23358</v>
      </c>
      <c r="C44" s="19" t="s">
        <v>176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3</v>
      </c>
      <c r="J44" s="19" t="str">
        <f t="shared" si="3"/>
        <v>Memiliki kemampuan menganalisis KD.3 Namun penerapan perilaku perlu ditingkatkan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ketrampampilan dalam membaca  QS Al  Isra : 32  dan QS. An-Nur: 2</v>
      </c>
      <c r="Q44" s="19" t="str">
        <f t="shared" si="9"/>
        <v>A</v>
      </c>
      <c r="R44" s="19" t="str">
        <f t="shared" si="10"/>
        <v/>
      </c>
      <c r="S44" s="18"/>
      <c r="T44" s="1">
        <v>88</v>
      </c>
      <c r="U44" s="1">
        <v>88</v>
      </c>
      <c r="V44" s="1">
        <v>90</v>
      </c>
      <c r="W44" s="1">
        <v>88</v>
      </c>
      <c r="X44" s="1">
        <v>90</v>
      </c>
      <c r="Y44" s="1">
        <v>86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33678</v>
      </c>
      <c r="C45" s="19" t="s">
        <v>177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6</v>
      </c>
      <c r="J45" s="19" t="str">
        <f t="shared" si="3"/>
        <v>Memiliki kemampuan menganalisis KD.6, Namun penerapan perilaku dalam KD tersebut perlu ditingkatkan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Memiliki ketrampampilan dalam membaca  QS Al  Isra : 32  dan QS. An-Nur: 2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85</v>
      </c>
      <c r="V45" s="1">
        <v>90</v>
      </c>
      <c r="W45" s="1">
        <v>85</v>
      </c>
      <c r="X45" s="1">
        <v>88</v>
      </c>
      <c r="Y45" s="1">
        <v>88</v>
      </c>
      <c r="Z45" s="1"/>
      <c r="AA45" s="1"/>
      <c r="AB45" s="1"/>
      <c r="AC45" s="1"/>
      <c r="AD45" s="1"/>
      <c r="AE45" s="18"/>
      <c r="AF45" s="1">
        <v>88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33798</v>
      </c>
      <c r="C46" s="19" t="s">
        <v>178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4</v>
      </c>
      <c r="J46" s="19" t="str">
        <f t="shared" si="3"/>
        <v>Memilki kemampuan menganalisis KD. 4, Namun penerapan perilaku perlu ditingkatkan</v>
      </c>
      <c r="K46" s="19">
        <f t="shared" si="4"/>
        <v>89.5</v>
      </c>
      <c r="L46" s="19" t="str">
        <f t="shared" si="5"/>
        <v>A</v>
      </c>
      <c r="M46" s="19">
        <f t="shared" si="6"/>
        <v>89.5</v>
      </c>
      <c r="N46" s="19" t="str">
        <f t="shared" si="7"/>
        <v>A</v>
      </c>
      <c r="O46" s="35">
        <v>1</v>
      </c>
      <c r="P46" s="19" t="str">
        <f t="shared" si="8"/>
        <v>Memiliki ketrampampilan dalam membaca  QS Al  Isra : 32  dan QS. An-Nur: 2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85</v>
      </c>
      <c r="V46" s="1">
        <v>90</v>
      </c>
      <c r="W46" s="1">
        <v>88</v>
      </c>
      <c r="X46" s="1">
        <v>88</v>
      </c>
      <c r="Y46" s="1">
        <v>86</v>
      </c>
      <c r="Z46" s="1"/>
      <c r="AA46" s="1"/>
      <c r="AB46" s="1"/>
      <c r="AC46" s="1"/>
      <c r="AD46" s="1"/>
      <c r="AE46" s="18"/>
      <c r="AF46" s="1">
        <v>91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33829</v>
      </c>
      <c r="C47" s="19" t="s">
        <v>179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5</v>
      </c>
      <c r="J47" s="19" t="str">
        <f t="shared" si="3"/>
        <v>Memiliki kemampuan menganalisis KD.5  Namun penerapan perilaku perlu ditingkatkan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Memiliki ketrampampilan dalam membaca  QS Al  Isra : 32  dan QS. An-Nur: 2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80</v>
      </c>
      <c r="V47" s="1">
        <v>90</v>
      </c>
      <c r="W47" s="1">
        <v>85</v>
      </c>
      <c r="X47" s="1">
        <v>85</v>
      </c>
      <c r="Y47" s="1">
        <v>85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74" t="s">
        <v>95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74" t="s">
        <v>98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100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101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2017-06-07T05:56:52Z</dcterms:modified>
  <cp:category/>
</cp:coreProperties>
</file>