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IPS 2" sheetId="1" r:id="rId1"/>
    <sheet name="X-MIPA 4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M45" i="2"/>
  <c r="N45" i="2" s="1"/>
  <c r="K45" i="2"/>
  <c r="L45" i="2" s="1"/>
  <c r="J45" i="2"/>
  <c r="G45" i="2"/>
  <c r="H45" i="2" s="1"/>
  <c r="F45" i="2"/>
  <c r="E45" i="2"/>
  <c r="R44" i="2"/>
  <c r="Q44" i="2"/>
  <c r="P44" i="2"/>
  <c r="M44" i="2"/>
  <c r="N44" i="2" s="1"/>
  <c r="K44" i="2"/>
  <c r="L44" i="2" s="1"/>
  <c r="J44" i="2"/>
  <c r="G44" i="2"/>
  <c r="H44" i="2" s="1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F43" i="2"/>
  <c r="E43" i="2"/>
  <c r="R42" i="2"/>
  <c r="Q42" i="2"/>
  <c r="P42" i="2"/>
  <c r="M42" i="2"/>
  <c r="N42" i="2" s="1"/>
  <c r="K42" i="2"/>
  <c r="L42" i="2" s="1"/>
  <c r="J42" i="2"/>
  <c r="G42" i="2"/>
  <c r="H42" i="2" s="1"/>
  <c r="F42" i="2"/>
  <c r="E42" i="2"/>
  <c r="R41" i="2"/>
  <c r="Q41" i="2"/>
  <c r="P41" i="2"/>
  <c r="M41" i="2"/>
  <c r="N41" i="2" s="1"/>
  <c r="K41" i="2"/>
  <c r="L41" i="2" s="1"/>
  <c r="J41" i="2"/>
  <c r="G41" i="2"/>
  <c r="H41" i="2" s="1"/>
  <c r="F41" i="2"/>
  <c r="E41" i="2"/>
  <c r="R40" i="2"/>
  <c r="Q40" i="2"/>
  <c r="P40" i="2"/>
  <c r="M40" i="2"/>
  <c r="N40" i="2" s="1"/>
  <c r="K40" i="2"/>
  <c r="L40" i="2" s="1"/>
  <c r="J40" i="2"/>
  <c r="G40" i="2"/>
  <c r="H40" i="2" s="1"/>
  <c r="F40" i="2"/>
  <c r="E40" i="2"/>
  <c r="R39" i="2"/>
  <c r="Q39" i="2"/>
  <c r="P39" i="2"/>
  <c r="M39" i="2"/>
  <c r="N39" i="2" s="1"/>
  <c r="K39" i="2"/>
  <c r="L39" i="2" s="1"/>
  <c r="J39" i="2"/>
  <c r="G39" i="2"/>
  <c r="H39" i="2" s="1"/>
  <c r="F39" i="2"/>
  <c r="E39" i="2"/>
  <c r="R38" i="2"/>
  <c r="Q38" i="2"/>
  <c r="P38" i="2"/>
  <c r="M38" i="2"/>
  <c r="N38" i="2" s="1"/>
  <c r="K38" i="2"/>
  <c r="L38" i="2" s="1"/>
  <c r="J38" i="2"/>
  <c r="G38" i="2"/>
  <c r="H38" i="2" s="1"/>
  <c r="F38" i="2"/>
  <c r="E38" i="2"/>
  <c r="R37" i="2"/>
  <c r="Q37" i="2"/>
  <c r="P37" i="2"/>
  <c r="M37" i="2"/>
  <c r="N37" i="2" s="1"/>
  <c r="K37" i="2"/>
  <c r="L37" i="2" s="1"/>
  <c r="J37" i="2"/>
  <c r="G37" i="2"/>
  <c r="H37" i="2" s="1"/>
  <c r="F37" i="2"/>
  <c r="E37" i="2"/>
  <c r="R36" i="2"/>
  <c r="Q36" i="2"/>
  <c r="P36" i="2"/>
  <c r="M36" i="2"/>
  <c r="N36" i="2" s="1"/>
  <c r="K36" i="2"/>
  <c r="L36" i="2" s="1"/>
  <c r="J36" i="2"/>
  <c r="G36" i="2"/>
  <c r="H36" i="2" s="1"/>
  <c r="F36" i="2"/>
  <c r="E36" i="2"/>
  <c r="R35" i="2"/>
  <c r="Q35" i="2"/>
  <c r="P35" i="2"/>
  <c r="M35" i="2"/>
  <c r="N35" i="2" s="1"/>
  <c r="K35" i="2"/>
  <c r="L35" i="2" s="1"/>
  <c r="J35" i="2"/>
  <c r="G35" i="2"/>
  <c r="H35" i="2" s="1"/>
  <c r="F35" i="2"/>
  <c r="E35" i="2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F33" i="2"/>
  <c r="E33" i="2"/>
  <c r="R32" i="2"/>
  <c r="Q32" i="2"/>
  <c r="P32" i="2"/>
  <c r="M32" i="2"/>
  <c r="N32" i="2" s="1"/>
  <c r="K32" i="2"/>
  <c r="L32" i="2" s="1"/>
  <c r="J32" i="2"/>
  <c r="G32" i="2"/>
  <c r="H32" i="2" s="1"/>
  <c r="F32" i="2"/>
  <c r="E32" i="2"/>
  <c r="R31" i="2"/>
  <c r="Q31" i="2"/>
  <c r="P31" i="2"/>
  <c r="M31" i="2"/>
  <c r="N31" i="2" s="1"/>
  <c r="K31" i="2"/>
  <c r="L31" i="2" s="1"/>
  <c r="J31" i="2"/>
  <c r="G31" i="2"/>
  <c r="H31" i="2" s="1"/>
  <c r="F31" i="2"/>
  <c r="E31" i="2"/>
  <c r="R30" i="2"/>
  <c r="Q30" i="2"/>
  <c r="P30" i="2"/>
  <c r="M30" i="2"/>
  <c r="N30" i="2" s="1"/>
  <c r="K30" i="2"/>
  <c r="L30" i="2" s="1"/>
  <c r="J30" i="2"/>
  <c r="G30" i="2"/>
  <c r="H30" i="2" s="1"/>
  <c r="F30" i="2"/>
  <c r="E30" i="2"/>
  <c r="R29" i="2"/>
  <c r="Q29" i="2"/>
  <c r="P29" i="2"/>
  <c r="M29" i="2"/>
  <c r="N29" i="2" s="1"/>
  <c r="K29" i="2"/>
  <c r="L29" i="2" s="1"/>
  <c r="J29" i="2"/>
  <c r="G29" i="2"/>
  <c r="H29" i="2" s="1"/>
  <c r="F29" i="2"/>
  <c r="E29" i="2"/>
  <c r="R28" i="2"/>
  <c r="Q28" i="2"/>
  <c r="P28" i="2"/>
  <c r="M28" i="2"/>
  <c r="N28" i="2" s="1"/>
  <c r="K28" i="2"/>
  <c r="L28" i="2" s="1"/>
  <c r="J28" i="2"/>
  <c r="G28" i="2"/>
  <c r="H28" i="2" s="1"/>
  <c r="F28" i="2"/>
  <c r="E28" i="2"/>
  <c r="R27" i="2"/>
  <c r="Q27" i="2"/>
  <c r="P27" i="2"/>
  <c r="M27" i="2"/>
  <c r="N27" i="2" s="1"/>
  <c r="K27" i="2"/>
  <c r="L27" i="2" s="1"/>
  <c r="J27" i="2"/>
  <c r="G27" i="2"/>
  <c r="H27" i="2" s="1"/>
  <c r="F27" i="2"/>
  <c r="E27" i="2"/>
  <c r="R26" i="2"/>
  <c r="Q26" i="2"/>
  <c r="P26" i="2"/>
  <c r="M26" i="2"/>
  <c r="N26" i="2" s="1"/>
  <c r="K26" i="2"/>
  <c r="L26" i="2" s="1"/>
  <c r="J26" i="2"/>
  <c r="G26" i="2"/>
  <c r="H26" i="2" s="1"/>
  <c r="F26" i="2"/>
  <c r="E26" i="2"/>
  <c r="R25" i="2"/>
  <c r="Q25" i="2"/>
  <c r="P25" i="2"/>
  <c r="M25" i="2"/>
  <c r="N25" i="2" s="1"/>
  <c r="K25" i="2"/>
  <c r="L25" i="2" s="1"/>
  <c r="J25" i="2"/>
  <c r="G25" i="2"/>
  <c r="H25" i="2" s="1"/>
  <c r="F25" i="2"/>
  <c r="E25" i="2"/>
  <c r="R24" i="2"/>
  <c r="Q24" i="2"/>
  <c r="P24" i="2"/>
  <c r="M24" i="2"/>
  <c r="N24" i="2" s="1"/>
  <c r="K24" i="2"/>
  <c r="L24" i="2" s="1"/>
  <c r="J24" i="2"/>
  <c r="G24" i="2"/>
  <c r="H24" i="2" s="1"/>
  <c r="F24" i="2"/>
  <c r="E24" i="2"/>
  <c r="R23" i="2"/>
  <c r="Q23" i="2"/>
  <c r="P23" i="2"/>
  <c r="M23" i="2"/>
  <c r="N23" i="2" s="1"/>
  <c r="K23" i="2"/>
  <c r="L23" i="2" s="1"/>
  <c r="J23" i="2"/>
  <c r="G23" i="2"/>
  <c r="H23" i="2" s="1"/>
  <c r="F23" i="2"/>
  <c r="E23" i="2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M21" i="2"/>
  <c r="N21" i="2" s="1"/>
  <c r="K21" i="2"/>
  <c r="L21" i="2" s="1"/>
  <c r="J21" i="2"/>
  <c r="G21" i="2"/>
  <c r="H21" i="2" s="1"/>
  <c r="F21" i="2"/>
  <c r="E21" i="2"/>
  <c r="R20" i="2"/>
  <c r="Q20" i="2"/>
  <c r="P20" i="2"/>
  <c r="M20" i="2"/>
  <c r="N20" i="2" s="1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2" l="1"/>
  <c r="K53" i="2"/>
  <c r="H11" i="2"/>
  <c r="K54" i="1"/>
  <c r="K52" i="1"/>
  <c r="H11" i="1"/>
  <c r="K53" i="1"/>
  <c r="K52" i="2"/>
</calcChain>
</file>

<file path=xl/sharedStrings.xml><?xml version="1.0" encoding="utf-8"?>
<sst xmlns="http://schemas.openxmlformats.org/spreadsheetml/2006/main" count="250" uniqueCount="96">
  <si>
    <t>DAFTAR NILAI SISWA SMAN 9 SEMARANG SEMESTER GENAP TAHUN PELAJARAN 2016/2017</t>
  </si>
  <si>
    <t>Guru :</t>
  </si>
  <si>
    <t>Dra Kusumaningtyas</t>
  </si>
  <si>
    <t>Kelas X-IPS 2</t>
  </si>
  <si>
    <t>Mapel :</t>
  </si>
  <si>
    <t>Pendidikan Agama dan Budi Pekerti [ Kelompok A (Wajib) ]</t>
  </si>
  <si>
    <t>didownload 13/06/2017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</si>
  <si>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</si>
  <si>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</si>
  <si>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</si>
  <si>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</si>
  <si>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</si>
  <si>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</si>
  <si>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</si>
  <si>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</si>
  <si>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</si>
  <si>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</si>
  <si>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</si>
  <si>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</si>
  <si>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</si>
  <si>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</si>
  <si>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</si>
  <si>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</si>
  <si>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</si>
  <si>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</si>
  <si>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</si>
  <si>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</si>
  <si>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</si>
  <si>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</si>
  <si>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</si>
  <si>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</si>
  <si>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</si>
  <si>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</si>
  <si>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</si>
  <si>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</si>
  <si>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</si>
  <si>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</si>
  <si>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</si>
  <si>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</si>
  <si>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</si>
  <si>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</si>
  <si>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</si>
  <si>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</si>
  <si>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</si>
  <si>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</si>
  <si>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</si>
  <si>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</si>
  <si>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</si>
  <si>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</si>
  <si>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</si>
  <si>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</si>
  <si>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</si>
  <si>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</si>
  <si>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ALICIA GLORIA DISAYANG PARERA</t>
  </si>
  <si>
    <t>Predikat &amp; Deskripsi Pengetahuan</t>
  </si>
  <si>
    <t>ACUAN MENGISI DESKRIPSI</t>
  </si>
  <si>
    <t>JASMINE SABRINA KUNCORO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</si>
  <si>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</si>
  <si>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</si>
  <si>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</si>
  <si>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</si>
  <si>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</si>
  <si>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</si>
  <si>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</si>
  <si>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</si>
  <si>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MAURA NATHANIA HARJIYANTO</t>
  </si>
  <si>
    <t>YOSEPHINE HELENA SIRAIT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</si>
  <si>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</si>
  <si>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</si>
  <si>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</si>
  <si>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</si>
  <si>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</si>
  <si>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</si>
  <si>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</si>
  <si>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</si>
  <si>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</si>
  <si>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</si>
  <si>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</si>
  <si>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</si>
  <si>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19690211 200701 2 011</t>
  </si>
  <si>
    <t>Nip</t>
  </si>
  <si>
    <t>Kelas X-MIPA 4</t>
  </si>
  <si>
    <t>BERNIKE APRILIANA PUSPITARANI</t>
  </si>
  <si>
    <t>EMMANUEL DIDIMUS KRESTIAN</t>
  </si>
  <si>
    <t>PRISCILLIA RAGIL FEBRINA</t>
  </si>
  <si>
    <t>SAHADUTA</t>
  </si>
  <si>
    <t>SOPHIA DEO SANDEVA</t>
  </si>
  <si>
    <t>TIMOTIUS ARGO PRASETYA PRIONO</t>
  </si>
  <si>
    <t>YOHANESA PUTRI WAHYUDI</t>
  </si>
  <si>
    <t>MAHARANI SHERLY AUDRINATA</t>
  </si>
  <si>
    <t>Mampu memahami karunia Allah dalam dirinya yang bertumbuh sebagai pribadi dewasa</t>
  </si>
  <si>
    <t>Terampil menyusun doa syukur sebagai pribadi yang dewasa</t>
  </si>
  <si>
    <t>Mampu mendiskripsikan unsur-unsur pribadi yang dewasa</t>
  </si>
  <si>
    <t>Terampil membuat diskripsi unsur-unsur pribadi dewasa</t>
  </si>
  <si>
    <t>Mampu mengidentifikasi perilaku yang dewasa dan belum dewasa</t>
  </si>
  <si>
    <t>Terampil membuat naskah drama perilaku dewasa dan belum dewasa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</si>
</sst>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M11" sqref="M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570312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1" width="0.140625" customWidth="1"/>
    <col min="12" max="12" width="7.7109375" hidden="1" customWidth="1"/>
    <col min="13" max="13" width="3.425781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hidden="1" customWidth="1"/>
    <col min="20" max="22" width="7.140625" customWidth="1"/>
    <col min="23" max="23" width="6.5703125" customWidth="1"/>
    <col min="24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22287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karunia Allah dalam dirinya yang bertumbuh sebagai pribadi dewasa</v>
      </c>
      <c r="K11" s="19">
        <f t="shared" ref="K11:K50" si="4">IF((COUNTA(AF11:AN11)&gt;0),AVERAGE(AF11:AN11),"")</f>
        <v>88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menyusun doa syukur sebagai pribadi yang dewasa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85</v>
      </c>
      <c r="V11" s="1">
        <v>83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92</v>
      </c>
      <c r="AG11" s="1">
        <v>89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22543</v>
      </c>
      <c r="C12" s="19" t="s">
        <v>56</v>
      </c>
      <c r="D12" s="18"/>
      <c r="E12" s="19">
        <f t="shared" si="0"/>
        <v>89</v>
      </c>
      <c r="F12" s="19" t="str">
        <f t="shared" si="1"/>
        <v>A</v>
      </c>
      <c r="G12" s="19">
        <f>IF((COUNTA(T12:AC12)&gt;0),(ROUND((AVERAGE(T12:AD12)),0)),"")</f>
        <v>89</v>
      </c>
      <c r="H12" s="19" t="str">
        <f t="shared" si="2"/>
        <v>A</v>
      </c>
      <c r="I12" s="35">
        <v>1</v>
      </c>
      <c r="J12" s="19" t="str">
        <f t="shared" si="3"/>
        <v>Mampu memahami karunia Allah dalam dirinya yang bertumbuh sebagai pribadi dewasa</v>
      </c>
      <c r="K12" s="19">
        <f t="shared" si="4"/>
        <v>87.333333333333329</v>
      </c>
      <c r="L12" s="19" t="str">
        <f t="shared" si="5"/>
        <v>A</v>
      </c>
      <c r="M12" s="19">
        <f t="shared" si="6"/>
        <v>87.333333333333329</v>
      </c>
      <c r="N12" s="19" t="str">
        <f t="shared" si="7"/>
        <v>A</v>
      </c>
      <c r="O12" s="35">
        <v>1</v>
      </c>
      <c r="P12" s="19" t="str">
        <f t="shared" si="8"/>
        <v>Terampil menyusun doa syukur sebagai pribadi yang dewasa</v>
      </c>
      <c r="Q12" s="19" t="str">
        <f t="shared" si="9"/>
        <v>B</v>
      </c>
      <c r="R12" s="19" t="str">
        <f t="shared" si="10"/>
        <v>B</v>
      </c>
      <c r="S12" s="18"/>
      <c r="T12" s="1">
        <v>88</v>
      </c>
      <c r="U12" s="1">
        <v>90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84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22559</v>
      </c>
      <c r="C13" s="19" t="s">
        <v>65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Mampu memahami karunia Allah dalam dirinya yang bertumbuh sebagai pribadi dewasa</v>
      </c>
      <c r="K13" s="19">
        <f t="shared" si="4"/>
        <v>86.333333333333329</v>
      </c>
      <c r="L13" s="19" t="str">
        <f t="shared" si="5"/>
        <v>A</v>
      </c>
      <c r="M13" s="19">
        <f t="shared" si="6"/>
        <v>86.333333333333329</v>
      </c>
      <c r="N13" s="19" t="str">
        <f t="shared" si="7"/>
        <v>A</v>
      </c>
      <c r="O13" s="35">
        <v>1</v>
      </c>
      <c r="P13" s="19" t="str">
        <f t="shared" si="8"/>
        <v>Terampil menyusun doa syukur sebagai pribadi yang dewasa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90</v>
      </c>
      <c r="V13" s="1">
        <v>89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82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90</v>
      </c>
      <c r="FI13" s="41" t="s">
        <v>91</v>
      </c>
      <c r="FJ13" s="39">
        <v>6821</v>
      </c>
      <c r="FK13" s="39">
        <v>6831</v>
      </c>
    </row>
    <row r="14" spans="1:167" x14ac:dyDescent="0.25">
      <c r="A14" s="19">
        <v>4</v>
      </c>
      <c r="B14" s="19">
        <v>22783</v>
      </c>
      <c r="C14" s="19" t="s">
        <v>66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Mampu memahami karunia Allah dalam dirinya yang bertumbuh sebagai pribadi dewasa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Terampil menyusun doa syukur sebagai pribadi yang dewasa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88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e">
        <f>IF((COUNTA(T12:AC12)&gt;0),(ROUND((AVERAGE(T15:AD15)),0)),"")</f>
        <v>#DIV/0!</v>
      </c>
      <c r="H15" s="19" t="e">
        <f t="shared" si="2"/>
        <v>#DIV/0!</v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92</v>
      </c>
      <c r="FI15" s="41" t="s">
        <v>93</v>
      </c>
      <c r="FJ15" s="39">
        <v>6822</v>
      </c>
      <c r="FK15" s="39">
        <v>6832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e">
        <f>IF((COUNTA(T12:AC12)&gt;0),(ROUND((AVERAGE(T16:AD16)),0)),"")</f>
        <v>#DIV/0!</v>
      </c>
      <c r="H16" s="19" t="e">
        <f t="shared" si="2"/>
        <v>#DIV/0!</v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e">
        <f>IF((COUNTA(T12:AC12)&gt;0),(ROUND((AVERAGE(T17:AD17)),0)),"")</f>
        <v>#DIV/0!</v>
      </c>
      <c r="H17" s="19" t="e">
        <f t="shared" si="2"/>
        <v>#DIV/0!</v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94</v>
      </c>
      <c r="FI17" s="41" t="s">
        <v>95</v>
      </c>
      <c r="FJ17" s="39">
        <v>6823</v>
      </c>
      <c r="FK17" s="39">
        <v>6833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e">
        <f>IF((COUNTA(T12:AC12)&gt;0),(ROUND((AVERAGE(T18:AD18)),0)),"")</f>
        <v>#DIV/0!</v>
      </c>
      <c r="H18" s="19" t="e">
        <f t="shared" si="2"/>
        <v>#DIV/0!</v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6824</v>
      </c>
      <c r="FK19" s="39">
        <v>6834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6825</v>
      </c>
      <c r="FK21" s="39">
        <v>6835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6826</v>
      </c>
      <c r="FK23" s="39">
        <v>6836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67</v>
      </c>
      <c r="FD25" s="65"/>
      <c r="FE25" s="65"/>
      <c r="FG25" s="40">
        <v>7</v>
      </c>
      <c r="FH25" s="41"/>
      <c r="FI25" s="41"/>
      <c r="FJ25" s="39">
        <v>6827</v>
      </c>
      <c r="FK25" s="39">
        <v>6837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6828</v>
      </c>
      <c r="FK27" s="39">
        <v>6838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6829</v>
      </c>
      <c r="FK29" s="39">
        <v>6839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6830</v>
      </c>
      <c r="FK31" s="39">
        <v>6840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68</v>
      </c>
      <c r="D52" s="18"/>
      <c r="E52" s="18"/>
      <c r="F52" s="18"/>
      <c r="G52" s="74" t="s">
        <v>69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71</v>
      </c>
      <c r="D53" s="18"/>
      <c r="E53" s="18"/>
      <c r="F53" s="18"/>
      <c r="G53" s="74" t="s">
        <v>72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74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75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79</v>
      </c>
      <c r="N57" s="18"/>
      <c r="O57" s="36"/>
      <c r="P57" s="18"/>
      <c r="Q57" s="18" t="s">
        <v>80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5" zoomScaleNormal="75" workbookViewId="0">
      <pane xSplit="3" ySplit="10" topLeftCell="D11" activePane="bottomRight" state="frozen"/>
      <selection pane="topRight"/>
      <selection pane="bottomLeft"/>
      <selection pane="bottomRight" activeCell="K18" sqref="K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710937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1" width="3.85546875" customWidth="1"/>
    <col min="12" max="12" width="7.7109375" customWidth="1"/>
    <col min="13" max="13" width="4.285156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1" width="7.140625" customWidth="1"/>
    <col min="22" max="22" width="6.42578125" customWidth="1"/>
    <col min="23" max="28" width="7.140625" hidden="1" customWidth="1"/>
    <col min="29" max="29" width="6.85546875" customWidth="1"/>
    <col min="30" max="31" width="7.140625" hidden="1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245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19442</v>
      </c>
      <c r="C11" s="19" t="s">
        <v>82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memahami karunia Allah dalam dirinya yang bertumbuh sebagai pribadi dewasa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menyusun doa syukur sebagai pribadi yang dewasa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88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19490</v>
      </c>
      <c r="C12" s="19" t="s">
        <v>83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Mampu memahami karunia Allah dalam dirinya yang bertumbuh sebagai pribadi dewasa</v>
      </c>
      <c r="K12" s="19">
        <f t="shared" si="4"/>
        <v>82.333333333333329</v>
      </c>
      <c r="L12" s="19" t="str">
        <f t="shared" si="5"/>
        <v>B</v>
      </c>
      <c r="M12" s="19">
        <f t="shared" si="6"/>
        <v>82.333333333333329</v>
      </c>
      <c r="N12" s="19" t="str">
        <f t="shared" si="7"/>
        <v>B</v>
      </c>
      <c r="O12" s="35">
        <v>1</v>
      </c>
      <c r="P12" s="19" t="str">
        <f t="shared" si="8"/>
        <v>Terampil menyusun doa syukur sebagai pribadi yang dewasa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19730</v>
      </c>
      <c r="C13" s="19" t="s">
        <v>84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Mampu memahami karunia Allah dalam dirinya yang bertumbuh sebagai pribadi dewasa</v>
      </c>
      <c r="K13" s="19">
        <f t="shared" si="4"/>
        <v>88</v>
      </c>
      <c r="L13" s="19" t="str">
        <f t="shared" si="5"/>
        <v>A</v>
      </c>
      <c r="M13" s="19">
        <f t="shared" si="6"/>
        <v>88</v>
      </c>
      <c r="N13" s="19" t="str">
        <f t="shared" si="7"/>
        <v>A</v>
      </c>
      <c r="O13" s="35">
        <v>1</v>
      </c>
      <c r="P13" s="19" t="str">
        <f t="shared" si="8"/>
        <v>Terampil menyusun doa syukur sebagai pribadi yang dewasa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86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90</v>
      </c>
      <c r="FI13" s="41" t="s">
        <v>91</v>
      </c>
      <c r="FJ13" s="39">
        <v>6841</v>
      </c>
      <c r="FK13" s="39">
        <v>6851</v>
      </c>
    </row>
    <row r="14" spans="1:167" x14ac:dyDescent="0.25">
      <c r="A14" s="19">
        <v>4</v>
      </c>
      <c r="B14" s="19">
        <v>19762</v>
      </c>
      <c r="C14" s="19" t="s">
        <v>85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Mampu memahami karunia Allah dalam dirinya yang bertumbuh sebagai pribadi dewasa</v>
      </c>
      <c r="K14" s="19">
        <f t="shared" si="4"/>
        <v>88.333333333333329</v>
      </c>
      <c r="L14" s="19" t="str">
        <f t="shared" si="5"/>
        <v>A</v>
      </c>
      <c r="M14" s="19">
        <f t="shared" si="6"/>
        <v>88.333333333333329</v>
      </c>
      <c r="N14" s="19" t="str">
        <f t="shared" si="7"/>
        <v>A</v>
      </c>
      <c r="O14" s="35">
        <v>1</v>
      </c>
      <c r="P14" s="19" t="str">
        <f t="shared" si="8"/>
        <v>Terampil menyusun doa syukur sebagai pribadi yang dewasa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92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92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19794</v>
      </c>
      <c r="C15" s="19" t="s">
        <v>86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Mampu memahami karunia Allah dalam dirinya yang bertumbuh sebagai pribadi dewasa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1</v>
      </c>
      <c r="P15" s="19" t="str">
        <f t="shared" si="8"/>
        <v>Terampil menyusun doa syukur sebagai pribadi yang dewasa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90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92</v>
      </c>
      <c r="FI15" s="41" t="s">
        <v>93</v>
      </c>
      <c r="FJ15" s="39">
        <v>6842</v>
      </c>
      <c r="FK15" s="39">
        <v>6852</v>
      </c>
    </row>
    <row r="16" spans="1:167" x14ac:dyDescent="0.25">
      <c r="A16" s="19">
        <v>6</v>
      </c>
      <c r="B16" s="19">
        <v>19810</v>
      </c>
      <c r="C16" s="19" t="s">
        <v>87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Mampu memahami karunia Allah dalam dirinya yang bertumbuh sebagai pribadi dewasa</v>
      </c>
      <c r="K16" s="19">
        <f t="shared" si="4"/>
        <v>89</v>
      </c>
      <c r="L16" s="19" t="str">
        <f t="shared" si="5"/>
        <v>A</v>
      </c>
      <c r="M16" s="19">
        <f t="shared" si="6"/>
        <v>89</v>
      </c>
      <c r="N16" s="19" t="str">
        <f t="shared" si="7"/>
        <v>A</v>
      </c>
      <c r="O16" s="35">
        <v>1</v>
      </c>
      <c r="P16" s="19" t="str">
        <f t="shared" si="8"/>
        <v>Terampil menyusun doa syukur sebagai pribadi yang dewasa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85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92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19858</v>
      </c>
      <c r="C17" s="19" t="s">
        <v>88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Mampu memahami karunia Allah dalam dirinya yang bertumbuh sebagai pribadi dewasa</v>
      </c>
      <c r="K17" s="19">
        <f t="shared" si="4"/>
        <v>89</v>
      </c>
      <c r="L17" s="19" t="str">
        <f t="shared" si="5"/>
        <v>A</v>
      </c>
      <c r="M17" s="19">
        <f t="shared" si="6"/>
        <v>89</v>
      </c>
      <c r="N17" s="19" t="str">
        <f t="shared" si="7"/>
        <v>A</v>
      </c>
      <c r="O17" s="35">
        <v>1</v>
      </c>
      <c r="P17" s="19" t="str">
        <f t="shared" si="8"/>
        <v>Terampil menyusun doa syukur sebagai pribadi yang dewasa</v>
      </c>
      <c r="Q17" s="19" t="str">
        <f t="shared" si="9"/>
        <v>B</v>
      </c>
      <c r="R17" s="19" t="str">
        <f t="shared" si="10"/>
        <v>B</v>
      </c>
      <c r="S17" s="18"/>
      <c r="T17" s="1">
        <v>83</v>
      </c>
      <c r="U17" s="1">
        <v>89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87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94</v>
      </c>
      <c r="FI17" s="41" t="s">
        <v>95</v>
      </c>
      <c r="FJ17" s="39">
        <v>6843</v>
      </c>
      <c r="FK17" s="39">
        <v>6853</v>
      </c>
    </row>
    <row r="18" spans="1:167" x14ac:dyDescent="0.25">
      <c r="A18" s="19">
        <v>8</v>
      </c>
      <c r="B18" s="19">
        <v>33901</v>
      </c>
      <c r="C18" s="19" t="s">
        <v>89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Mampu memahami karunia Allah dalam dirinya yang bertumbuh sebagai pribadi dewasa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1</v>
      </c>
      <c r="P18" s="19" t="str">
        <f t="shared" si="8"/>
        <v>Terampil menyusun doa syukur sebagai pribadi yang dewasa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85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6844</v>
      </c>
      <c r="FK19" s="39">
        <v>6854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6845</v>
      </c>
      <c r="FK21" s="39">
        <v>6855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6846</v>
      </c>
      <c r="FK23" s="39">
        <v>6856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67</v>
      </c>
      <c r="FD25" s="65"/>
      <c r="FE25" s="65"/>
      <c r="FG25" s="40">
        <v>7</v>
      </c>
      <c r="FH25" s="41"/>
      <c r="FI25" s="41"/>
      <c r="FJ25" s="39">
        <v>6847</v>
      </c>
      <c r="FK25" s="39">
        <v>6857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6848</v>
      </c>
      <c r="FK27" s="39">
        <v>6858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6849</v>
      </c>
      <c r="FK29" s="39">
        <v>6859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6850</v>
      </c>
      <c r="FK31" s="39">
        <v>6860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68</v>
      </c>
      <c r="D52" s="18"/>
      <c r="E52" s="18"/>
      <c r="F52" s="18"/>
      <c r="G52" s="74" t="s">
        <v>69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71</v>
      </c>
      <c r="D53" s="18"/>
      <c r="E53" s="18"/>
      <c r="F53" s="18"/>
      <c r="G53" s="74" t="s">
        <v>72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74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75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79</v>
      </c>
      <c r="N57" s="18"/>
      <c r="O57" s="36"/>
      <c r="P57" s="18"/>
      <c r="Q57" s="18" t="s">
        <v>80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2017-06-14T05:23:57Z</dcterms:modified>
  <cp:category/>
</cp:coreProperties>
</file>