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A 4" sheetId="1" r:id="rId1"/>
    <sheet name="XI-IPS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H23" i="2" s="1"/>
  <c r="E23" i="2" s="1"/>
  <c r="N23" i="2"/>
  <c r="K23" i="2"/>
  <c r="J23" i="2"/>
  <c r="I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L20" i="2" s="1"/>
  <c r="AF20" i="2"/>
  <c r="AK20" i="2" s="1"/>
  <c r="AC20" i="2"/>
  <c r="Z20" i="2"/>
  <c r="AI20" i="2" s="1"/>
  <c r="W20" i="2"/>
  <c r="T20" i="2"/>
  <c r="AG20" i="2" s="1"/>
  <c r="N20" i="2"/>
  <c r="K20" i="2"/>
  <c r="J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I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I17" i="2"/>
  <c r="AY16" i="2"/>
  <c r="AR16" i="2"/>
  <c r="AJ16" i="2"/>
  <c r="AH16" i="2"/>
  <c r="AL16" i="2" s="1"/>
  <c r="AF16" i="2"/>
  <c r="AK16" i="2" s="1"/>
  <c r="AC16" i="2"/>
  <c r="Z16" i="2"/>
  <c r="AI16" i="2" s="1"/>
  <c r="W16" i="2"/>
  <c r="T16" i="2"/>
  <c r="AG16" i="2" s="1"/>
  <c r="N16" i="2"/>
  <c r="K16" i="2"/>
  <c r="J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J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J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AL33" i="1" s="1"/>
  <c r="N33" i="1"/>
  <c r="K33" i="1"/>
  <c r="J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AL31" i="1" s="1"/>
  <c r="N31" i="1"/>
  <c r="K31" i="1"/>
  <c r="J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F19" i="1"/>
  <c r="AC19" i="1"/>
  <c r="AJ19" i="1" s="1"/>
  <c r="Z19" i="1"/>
  <c r="W19" i="1"/>
  <c r="AH19" i="1" s="1"/>
  <c r="T19" i="1"/>
  <c r="AG19" i="1" s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F17" i="1"/>
  <c r="AC17" i="1"/>
  <c r="AJ17" i="1" s="1"/>
  <c r="Z17" i="1"/>
  <c r="W17" i="1"/>
  <c r="AH17" i="1" s="1"/>
  <c r="T17" i="1"/>
  <c r="AG17" i="1" s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F15" i="1"/>
  <c r="AC15" i="1"/>
  <c r="AJ15" i="1" s="1"/>
  <c r="Z15" i="1"/>
  <c r="W15" i="1"/>
  <c r="AH15" i="1" s="1"/>
  <c r="T15" i="1"/>
  <c r="AG15" i="1" s="1"/>
  <c r="N15" i="1"/>
  <c r="K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K13" i="1"/>
  <c r="AI13" i="1"/>
  <c r="AF13" i="1"/>
  <c r="AC13" i="1"/>
  <c r="AJ13" i="1" s="1"/>
  <c r="Z13" i="1"/>
  <c r="W13" i="1"/>
  <c r="AH13" i="1" s="1"/>
  <c r="T13" i="1"/>
  <c r="AG13" i="1" s="1"/>
  <c r="N13" i="1"/>
  <c r="K13" i="1"/>
  <c r="AY12" i="1"/>
  <c r="AR12" i="1"/>
  <c r="AK12" i="1"/>
  <c r="AI12" i="1"/>
  <c r="AF12" i="1"/>
  <c r="AC12" i="1"/>
  <c r="AJ12" i="1" s="1"/>
  <c r="Z12" i="1"/>
  <c r="W12" i="1"/>
  <c r="AH12" i="1" s="1"/>
  <c r="T12" i="1"/>
  <c r="AG12" i="1" s="1"/>
  <c r="N12" i="1"/>
  <c r="K12" i="1"/>
  <c r="AY11" i="1"/>
  <c r="AR11" i="1"/>
  <c r="AK11" i="1"/>
  <c r="AI11" i="1"/>
  <c r="AF11" i="1"/>
  <c r="AC11" i="1"/>
  <c r="AJ11" i="1" s="1"/>
  <c r="Z11" i="1"/>
  <c r="W11" i="1"/>
  <c r="AH11" i="1" s="1"/>
  <c r="T11" i="1"/>
  <c r="AG11" i="1" s="1"/>
  <c r="N11" i="1"/>
  <c r="K11" i="1"/>
  <c r="AL15" i="2" l="1"/>
  <c r="J15" i="2" s="1"/>
  <c r="AL14" i="2"/>
  <c r="J14" i="2" s="1"/>
  <c r="AL11" i="2"/>
  <c r="J11" i="2" s="1"/>
  <c r="AL11" i="1"/>
  <c r="J11" i="1" s="1"/>
  <c r="AL15" i="1"/>
  <c r="J15" i="1" s="1"/>
  <c r="AL20" i="1"/>
  <c r="AL22" i="1"/>
  <c r="AL24" i="1"/>
  <c r="AL27" i="1"/>
  <c r="AL12" i="1"/>
  <c r="J12" i="1" s="1"/>
  <c r="AL14" i="1"/>
  <c r="J14" i="1" s="1"/>
  <c r="AL16" i="1"/>
  <c r="AL18" i="1"/>
  <c r="AL30" i="1"/>
  <c r="AL32" i="1"/>
  <c r="G34" i="1"/>
  <c r="H34" i="1"/>
  <c r="E34" i="1" s="1"/>
  <c r="G36" i="1"/>
  <c r="H36" i="1"/>
  <c r="E36" i="1" s="1"/>
  <c r="G38" i="1"/>
  <c r="H38" i="1"/>
  <c r="E38" i="1" s="1"/>
  <c r="G40" i="1"/>
  <c r="H40" i="1"/>
  <c r="E40" i="1" s="1"/>
  <c r="G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I15" i="2"/>
  <c r="G15" i="2"/>
  <c r="AL13" i="1"/>
  <c r="J13" i="1" s="1"/>
  <c r="AL17" i="1"/>
  <c r="J17" i="1" s="1"/>
  <c r="AL19" i="1"/>
  <c r="J19" i="1" s="1"/>
  <c r="AL21" i="1"/>
  <c r="AL23" i="1"/>
  <c r="AL25" i="1"/>
  <c r="AL26" i="1"/>
  <c r="AL28" i="1"/>
  <c r="AL29" i="1"/>
  <c r="G31" i="1"/>
  <c r="H31" i="1"/>
  <c r="E31" i="1" s="1"/>
  <c r="G33" i="1"/>
  <c r="H33" i="1"/>
  <c r="E33" i="1" s="1"/>
  <c r="G35" i="1"/>
  <c r="H35" i="1"/>
  <c r="E35" i="1" s="1"/>
  <c r="G37" i="1"/>
  <c r="H37" i="1"/>
  <c r="E37" i="1" s="1"/>
  <c r="G39" i="1"/>
  <c r="H39" i="1"/>
  <c r="E39" i="1" s="1"/>
  <c r="G41" i="1"/>
  <c r="H41" i="1"/>
  <c r="E41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I11" i="2"/>
  <c r="G11" i="2"/>
  <c r="H11" i="2"/>
  <c r="I12" i="2"/>
  <c r="G12" i="2"/>
  <c r="H12" i="2"/>
  <c r="E12" i="2" s="1"/>
  <c r="I13" i="2"/>
  <c r="G13" i="2"/>
  <c r="H13" i="2"/>
  <c r="E13" i="2" s="1"/>
  <c r="I14" i="2"/>
  <c r="G14" i="2"/>
  <c r="H14" i="2"/>
  <c r="E14" i="2" s="1"/>
  <c r="H16" i="2"/>
  <c r="E16" i="2" s="1"/>
  <c r="G16" i="2"/>
  <c r="I16" i="2"/>
  <c r="H17" i="2"/>
  <c r="E17" i="2" s="1"/>
  <c r="G17" i="2"/>
  <c r="H18" i="2"/>
  <c r="E18" i="2" s="1"/>
  <c r="G18" i="2"/>
  <c r="H19" i="2"/>
  <c r="E19" i="2" s="1"/>
  <c r="G19" i="2"/>
  <c r="H20" i="2"/>
  <c r="E20" i="2" s="1"/>
  <c r="G20" i="2"/>
  <c r="H21" i="2"/>
  <c r="E21" i="2" s="1"/>
  <c r="G21" i="2"/>
  <c r="H22" i="2"/>
  <c r="E22" i="2" s="1"/>
  <c r="G22" i="2"/>
  <c r="G23" i="2"/>
  <c r="G24" i="2"/>
  <c r="H24" i="2"/>
  <c r="E24" i="2" s="1"/>
  <c r="G26" i="2"/>
  <c r="H26" i="2"/>
  <c r="E26" i="2" s="1"/>
  <c r="G28" i="2"/>
  <c r="H28" i="2"/>
  <c r="E28" i="2" s="1"/>
  <c r="G25" i="2"/>
  <c r="H25" i="2"/>
  <c r="E25" i="2" s="1"/>
  <c r="G27" i="2"/>
  <c r="H27" i="2"/>
  <c r="E27" i="2" s="1"/>
  <c r="G29" i="2"/>
  <c r="H29" i="2"/>
  <c r="E29" i="2" s="1"/>
  <c r="G50" i="2"/>
  <c r="H50" i="2"/>
  <c r="E50" i="2" s="1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H15" i="2" l="1"/>
  <c r="E15" i="2" s="1"/>
  <c r="G49" i="2"/>
  <c r="H49" i="2"/>
  <c r="E49" i="2" s="1"/>
  <c r="G45" i="2"/>
  <c r="H45" i="2"/>
  <c r="E45" i="2" s="1"/>
  <c r="G41" i="2"/>
  <c r="H41" i="2"/>
  <c r="E41" i="2" s="1"/>
  <c r="G37" i="2"/>
  <c r="H37" i="2"/>
  <c r="E37" i="2" s="1"/>
  <c r="G29" i="1"/>
  <c r="H29" i="1"/>
  <c r="E29" i="1" s="1"/>
  <c r="G26" i="1"/>
  <c r="H26" i="1"/>
  <c r="E26" i="1" s="1"/>
  <c r="G23" i="1"/>
  <c r="H23" i="1"/>
  <c r="E23" i="1" s="1"/>
  <c r="I19" i="1"/>
  <c r="G19" i="1"/>
  <c r="H19" i="1"/>
  <c r="E19" i="1" s="1"/>
  <c r="I13" i="1"/>
  <c r="G13" i="1"/>
  <c r="H13" i="1"/>
  <c r="E13" i="1" s="1"/>
  <c r="G32" i="1"/>
  <c r="H32" i="1"/>
  <c r="E32" i="1" s="1"/>
  <c r="I18" i="1"/>
  <c r="G18" i="1"/>
  <c r="H18" i="1"/>
  <c r="E18" i="1" s="1"/>
  <c r="I14" i="1"/>
  <c r="G14" i="1"/>
  <c r="H14" i="1"/>
  <c r="E14" i="1" s="1"/>
  <c r="G27" i="1"/>
  <c r="H27" i="1"/>
  <c r="E27" i="1" s="1"/>
  <c r="G22" i="1"/>
  <c r="H22" i="1"/>
  <c r="E22" i="1" s="1"/>
  <c r="I15" i="1"/>
  <c r="G15" i="1"/>
  <c r="H15" i="1"/>
  <c r="E15" i="1" s="1"/>
  <c r="G47" i="2"/>
  <c r="H47" i="2"/>
  <c r="E47" i="2" s="1"/>
  <c r="G43" i="2"/>
  <c r="H43" i="2"/>
  <c r="E43" i="2" s="1"/>
  <c r="G39" i="2"/>
  <c r="H39" i="2"/>
  <c r="E39" i="2" s="1"/>
  <c r="G35" i="2"/>
  <c r="H35" i="2"/>
  <c r="E35" i="2" s="1"/>
  <c r="G33" i="2"/>
  <c r="H33" i="2"/>
  <c r="E33" i="2" s="1"/>
  <c r="G31" i="2"/>
  <c r="H31" i="2"/>
  <c r="E31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E11" i="2"/>
  <c r="G28" i="1"/>
  <c r="H28" i="1"/>
  <c r="E28" i="1" s="1"/>
  <c r="G25" i="1"/>
  <c r="H25" i="1"/>
  <c r="E25" i="1" s="1"/>
  <c r="G21" i="1"/>
  <c r="H21" i="1"/>
  <c r="E21" i="1" s="1"/>
  <c r="I17" i="1"/>
  <c r="G17" i="1"/>
  <c r="H17" i="1"/>
  <c r="E17" i="1" s="1"/>
  <c r="G30" i="1"/>
  <c r="H30" i="1"/>
  <c r="E30" i="1" s="1"/>
  <c r="I16" i="1"/>
  <c r="G16" i="1"/>
  <c r="H16" i="1"/>
  <c r="E16" i="1" s="1"/>
  <c r="I12" i="1"/>
  <c r="G12" i="1"/>
  <c r="H12" i="1"/>
  <c r="E12" i="1" s="1"/>
  <c r="G24" i="1"/>
  <c r="H24" i="1"/>
  <c r="E24" i="1" s="1"/>
  <c r="G20" i="1"/>
  <c r="H20" i="1"/>
  <c r="E20" i="1" s="1"/>
  <c r="I11" i="1"/>
  <c r="G11" i="1"/>
  <c r="H11" i="1"/>
  <c r="I54" i="2" l="1"/>
  <c r="I52" i="2"/>
  <c r="I53" i="2"/>
  <c r="I53" i="1"/>
  <c r="E11" i="1"/>
  <c r="I54" i="1"/>
  <c r="I52" i="1"/>
</calcChain>
</file>

<file path=xl/sharedStrings.xml><?xml version="1.0" encoding="utf-8"?>
<sst xmlns="http://schemas.openxmlformats.org/spreadsheetml/2006/main" count="213" uniqueCount="75">
  <si>
    <t>DAFTAR NILAI SISWA SMAN 9 SEMARANG SEMESTER GENAP TAHUN PELAJARAN 2016/2017</t>
  </si>
  <si>
    <t>Guru :</t>
  </si>
  <si>
    <t>Dra Kusumaningtyas</t>
  </si>
  <si>
    <t>Kelas [nama-kelas]</t>
  </si>
  <si>
    <t>Kelas XI-IPA 4</t>
  </si>
  <si>
    <t>GENAP</t>
  </si>
  <si>
    <t>Mapel :</t>
  </si>
  <si>
    <t>Pendidikan Agama Kristen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</si>
  <si>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</si>
  <si>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</si>
  <si>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</si>
  <si>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</si>
  <si>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</si>
  <si>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</si>
  <si>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</si>
  <si>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</si>
  <si>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</si>
  <si>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</si>
  <si>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</si>
  <si>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</si>
  <si>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</si>
  <si>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</si>
  <si>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</si>
  <si>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</si>
  <si>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</si>
  <si>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</si>
  <si>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</si>
  <si>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</si>
  <si>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</si>
  <si>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</si>
  <si>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</si>
  <si>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</si>
  <si>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</si>
  <si>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</si>
  <si>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</si>
  <si>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</si>
  <si>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</si>
  <si>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</si>
  <si>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</si>
  <si>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</si>
  <si>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</si>
  <si>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</si>
  <si>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</si>
  <si>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</si>
  <si>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</si>
  <si>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</si>
  <si>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AGNES VICTORIA PUSPITARANI</t>
  </si>
  <si>
    <t>B</t>
  </si>
  <si>
    <t>ALEXANDER DENDY FEBRIANT</t>
  </si>
  <si>
    <t>JESSICA NAOMI PUTRI S</t>
  </si>
  <si>
    <t>NATHANIEL SURYO ANGGORO DJATI</t>
  </si>
  <si>
    <t>OTHNIEL MILLENIO SANTOSO</t>
  </si>
  <si>
    <t>RICHELIN EKSA JEREMIARTA</t>
  </si>
  <si>
    <t>SALOMO PILIAN SILAEN</t>
  </si>
  <si>
    <t>TABITA PUTRI HARTITI</t>
  </si>
  <si>
    <t>THEODORE KEEFE ELIAN WATTIMENA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</si>
  <si>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</si>
  <si>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</si>
  <si>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</si>
  <si>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</si>
  <si>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</si>
  <si>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</si>
  <si>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</si>
  <si>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</si>
  <si>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</si>
  <si>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</si>
  <si>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19690211 200701 2 011</t>
  </si>
  <si>
    <t>Kelas XI-IPS 2</t>
  </si>
  <si>
    <t>BERLIAN SYALOMITA DAMARPUTRI PASISARHA</t>
  </si>
  <si>
    <t>BERLIANA AGUSTINA DAMAYANTI BARATA</t>
  </si>
  <si>
    <t>CYNTHIA TASHA KRISDANIELLA</t>
  </si>
  <si>
    <t>MARTIN BONARAJA SIMAMORA</t>
  </si>
  <si>
    <t>RENATA KARIN VIDYASANTI</t>
  </si>
  <si>
    <t>YESSY ADHIASTUTI</t>
  </si>
  <si>
    <t>Semua Kompetensi Dasar Sudah Mencapai 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</si>
</sst>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view="pageBreakPreview" zoomScale="124" zoomScaleNormal="100" zoomScaleSheetLayoutView="124" workbookViewId="0">
      <pane xSplit="3" ySplit="10" topLeftCell="D11" activePane="bottomRight" state="frozen"/>
      <selection pane="topRight"/>
      <selection pane="bottomLeft"/>
      <selection pane="bottomRight" activeCell="Q19" sqref="Q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8.7109375" hidden="1" customWidth="1"/>
    <col min="8" max="8" width="8.5703125" customWidth="1"/>
    <col min="9" max="9" width="8.7109375" hidden="1" customWidth="1"/>
    <col min="10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26" width="5.140625" customWidth="1"/>
    <col min="27" max="27" width="0.140625" customWidth="1"/>
    <col min="28" max="37" width="5.140625" hidden="1" customWidth="1"/>
    <col min="38" max="38" width="9.140625" customWidth="1"/>
    <col min="39" max="43" width="5.140625" customWidth="1"/>
    <col min="49" max="50" width="9.140625" hidden="1" customWidth="1"/>
  </cols>
  <sheetData>
    <row r="1" spans="1:157" ht="15.75" customHeight="1" x14ac:dyDescent="0.25">
      <c r="A1" s="9">
        <v>246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24947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B</v>
      </c>
      <c r="L11" s="52" t="s">
        <v>74</v>
      </c>
      <c r="M11" s="13"/>
      <c r="N11" s="35" t="str">
        <f t="shared" ref="N11:N50" si="6">IF(BB11="","",BB11)</f>
        <v/>
      </c>
      <c r="O11" s="2">
        <v>88</v>
      </c>
      <c r="P11" s="1">
        <v>82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95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95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95</v>
      </c>
      <c r="AS11" s="13"/>
      <c r="AT11" s="6">
        <v>88</v>
      </c>
      <c r="AU11" s="2">
        <v>90</v>
      </c>
      <c r="AV11" s="2">
        <v>89</v>
      </c>
      <c r="AW11" s="2"/>
      <c r="AX11" s="2"/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24961</v>
      </c>
      <c r="C12" s="14" t="s">
        <v>48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74</v>
      </c>
      <c r="M12" s="13"/>
      <c r="N12" s="36" t="str">
        <f t="shared" si="6"/>
        <v/>
      </c>
      <c r="O12" s="2">
        <v>87</v>
      </c>
      <c r="P12" s="2">
        <v>86</v>
      </c>
      <c r="Q12" s="13"/>
      <c r="R12" s="3">
        <v>92</v>
      </c>
      <c r="S12" s="1"/>
      <c r="T12" s="39">
        <f t="shared" si="7"/>
        <v>92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95</v>
      </c>
      <c r="AN12" s="2">
        <v>87</v>
      </c>
      <c r="AO12" s="2">
        <v>87</v>
      </c>
      <c r="AP12" s="2"/>
      <c r="AQ12" s="2"/>
      <c r="AR12" s="49">
        <f t="shared" si="18"/>
        <v>89.666666666666671</v>
      </c>
      <c r="AS12" s="13"/>
      <c r="AT12" s="6">
        <v>88</v>
      </c>
      <c r="AU12" s="2">
        <v>88</v>
      </c>
      <c r="AV12" s="2">
        <v>87</v>
      </c>
      <c r="AW12" s="2"/>
      <c r="AX12" s="2"/>
      <c r="AY12" s="51">
        <f t="shared" si="19"/>
        <v>87.666666666666671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25199</v>
      </c>
      <c r="C13" s="14" t="s">
        <v>49</v>
      </c>
      <c r="D13" s="13"/>
      <c r="E13" s="14">
        <f t="shared" si="0"/>
        <v>91</v>
      </c>
      <c r="F13" s="13"/>
      <c r="G13" s="24">
        <f t="shared" si="1"/>
        <v>93</v>
      </c>
      <c r="H13" s="24">
        <f t="shared" si="2"/>
        <v>91</v>
      </c>
      <c r="I13" s="24">
        <f t="shared" si="3"/>
        <v>89</v>
      </c>
      <c r="J13" s="24">
        <f t="shared" si="4"/>
        <v>89</v>
      </c>
      <c r="K13" s="14" t="str">
        <f t="shared" si="5"/>
        <v>B</v>
      </c>
      <c r="L13" s="52" t="s">
        <v>74</v>
      </c>
      <c r="M13" s="13"/>
      <c r="N13" s="36" t="str">
        <f t="shared" si="6"/>
        <v/>
      </c>
      <c r="O13" s="2">
        <v>86</v>
      </c>
      <c r="P13" s="2">
        <v>85</v>
      </c>
      <c r="Q13" s="13"/>
      <c r="R13" s="3">
        <v>95</v>
      </c>
      <c r="S13" s="1"/>
      <c r="T13" s="39">
        <f t="shared" si="7"/>
        <v>95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95</v>
      </c>
      <c r="AN13" s="2">
        <v>95</v>
      </c>
      <c r="AO13" s="2">
        <v>95</v>
      </c>
      <c r="AP13" s="2"/>
      <c r="AQ13" s="2"/>
      <c r="AR13" s="49">
        <f t="shared" si="18"/>
        <v>95</v>
      </c>
      <c r="AS13" s="13"/>
      <c r="AT13" s="6">
        <v>86</v>
      </c>
      <c r="AU13" s="2">
        <v>90</v>
      </c>
      <c r="AV13" s="2">
        <v>90</v>
      </c>
      <c r="AW13" s="2"/>
      <c r="AX13" s="2"/>
      <c r="AY13" s="51">
        <f t="shared" si="19"/>
        <v>88.666666666666671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25269</v>
      </c>
      <c r="C14" s="14" t="s">
        <v>50</v>
      </c>
      <c r="D14" s="13"/>
      <c r="E14" s="14">
        <f t="shared" si="0"/>
        <v>87</v>
      </c>
      <c r="F14" s="13"/>
      <c r="G14" s="24">
        <f t="shared" si="1"/>
        <v>89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74</v>
      </c>
      <c r="M14" s="13"/>
      <c r="N14" s="36" t="str">
        <f t="shared" si="6"/>
        <v/>
      </c>
      <c r="O14" s="2">
        <v>82</v>
      </c>
      <c r="P14" s="2">
        <v>79</v>
      </c>
      <c r="Q14" s="13"/>
      <c r="R14" s="3">
        <v>85</v>
      </c>
      <c r="S14" s="1"/>
      <c r="T14" s="39">
        <f t="shared" si="7"/>
        <v>85</v>
      </c>
      <c r="U14" s="1">
        <v>95</v>
      </c>
      <c r="V14" s="1"/>
      <c r="W14" s="39">
        <f t="shared" si="8"/>
        <v>95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91.666666666666671</v>
      </c>
      <c r="AM14" s="6">
        <v>95</v>
      </c>
      <c r="AN14" s="2">
        <v>90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84</v>
      </c>
      <c r="AU14" s="2">
        <v>88</v>
      </c>
      <c r="AV14" s="2">
        <v>87</v>
      </c>
      <c r="AW14" s="2"/>
      <c r="AX14" s="2"/>
      <c r="AY14" s="51">
        <f t="shared" si="19"/>
        <v>86.333333333333329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25311</v>
      </c>
      <c r="C15" s="14" t="s">
        <v>51</v>
      </c>
      <c r="D15" s="13"/>
      <c r="E15" s="14">
        <f t="shared" si="0"/>
        <v>91</v>
      </c>
      <c r="F15" s="13"/>
      <c r="G15" s="24">
        <f t="shared" si="1"/>
        <v>93</v>
      </c>
      <c r="H15" s="24">
        <f t="shared" si="2"/>
        <v>91</v>
      </c>
      <c r="I15" s="24">
        <f t="shared" si="3"/>
        <v>90</v>
      </c>
      <c r="J15" s="24">
        <f t="shared" si="4"/>
        <v>90</v>
      </c>
      <c r="K15" s="14" t="str">
        <f t="shared" si="5"/>
        <v>B</v>
      </c>
      <c r="L15" s="52" t="s">
        <v>74</v>
      </c>
      <c r="M15" s="13"/>
      <c r="N15" s="36" t="str">
        <f t="shared" si="6"/>
        <v/>
      </c>
      <c r="O15" s="2">
        <v>85</v>
      </c>
      <c r="P15" s="2">
        <v>86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95</v>
      </c>
      <c r="AN15" s="2">
        <v>95</v>
      </c>
      <c r="AO15" s="2">
        <v>95</v>
      </c>
      <c r="AP15" s="2"/>
      <c r="AQ15" s="2"/>
      <c r="AR15" s="49">
        <f t="shared" si="18"/>
        <v>95</v>
      </c>
      <c r="AS15" s="13"/>
      <c r="AT15" s="6">
        <v>89</v>
      </c>
      <c r="AU15" s="2">
        <v>92</v>
      </c>
      <c r="AV15" s="2">
        <v>90</v>
      </c>
      <c r="AW15" s="2"/>
      <c r="AX15" s="2"/>
      <c r="AY15" s="51">
        <f t="shared" si="19"/>
        <v>90.333333333333329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25325</v>
      </c>
      <c r="C16" s="14" t="s">
        <v>52</v>
      </c>
      <c r="D16" s="13"/>
      <c r="E16" s="14">
        <f t="shared" si="0"/>
        <v>91</v>
      </c>
      <c r="F16" s="13"/>
      <c r="G16" s="24">
        <f t="shared" si="1"/>
        <v>93</v>
      </c>
      <c r="H16" s="24">
        <f t="shared" si="2"/>
        <v>91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74</v>
      </c>
      <c r="M16" s="13"/>
      <c r="N16" s="36" t="str">
        <f t="shared" si="6"/>
        <v/>
      </c>
      <c r="O16" s="2">
        <v>85</v>
      </c>
      <c r="P16" s="2">
        <v>82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98</v>
      </c>
      <c r="AN16" s="2">
        <v>95</v>
      </c>
      <c r="AO16" s="2">
        <v>95</v>
      </c>
      <c r="AP16" s="2"/>
      <c r="AQ16" s="2"/>
      <c r="AR16" s="49">
        <f t="shared" si="18"/>
        <v>96</v>
      </c>
      <c r="AS16" s="13"/>
      <c r="AT16" s="6">
        <v>83</v>
      </c>
      <c r="AU16" s="2">
        <v>90</v>
      </c>
      <c r="AV16" s="2">
        <v>90</v>
      </c>
      <c r="AW16" s="2"/>
      <c r="AX16" s="2"/>
      <c r="AY16" s="51">
        <f t="shared" si="19"/>
        <v>87.666666666666671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25339</v>
      </c>
      <c r="C17" s="14" t="s">
        <v>53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74</v>
      </c>
      <c r="M17" s="13"/>
      <c r="N17" s="36" t="str">
        <f t="shared" si="6"/>
        <v/>
      </c>
      <c r="O17" s="2">
        <v>80</v>
      </c>
      <c r="P17" s="2">
        <v>79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81</v>
      </c>
      <c r="AN17" s="2">
        <v>82</v>
      </c>
      <c r="AO17" s="2">
        <v>80</v>
      </c>
      <c r="AP17" s="2"/>
      <c r="AQ17" s="2"/>
      <c r="AR17" s="49">
        <f t="shared" si="18"/>
        <v>81</v>
      </c>
      <c r="AS17" s="13"/>
      <c r="AT17" s="6">
        <v>82</v>
      </c>
      <c r="AU17" s="2">
        <v>85</v>
      </c>
      <c r="AV17" s="2">
        <v>80</v>
      </c>
      <c r="AW17" s="2"/>
      <c r="AX17" s="2"/>
      <c r="AY17" s="51">
        <f t="shared" si="19"/>
        <v>82.333333333333329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25381</v>
      </c>
      <c r="C18" s="14" t="s">
        <v>54</v>
      </c>
      <c r="D18" s="13"/>
      <c r="E18" s="14">
        <f t="shared" si="0"/>
        <v>91</v>
      </c>
      <c r="F18" s="13"/>
      <c r="G18" s="24">
        <f t="shared" si="1"/>
        <v>93</v>
      </c>
      <c r="H18" s="24">
        <f t="shared" si="2"/>
        <v>91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74</v>
      </c>
      <c r="M18" s="13"/>
      <c r="N18" s="36" t="str">
        <f t="shared" si="6"/>
        <v/>
      </c>
      <c r="O18" s="2">
        <v>85</v>
      </c>
      <c r="P18" s="2">
        <v>82</v>
      </c>
      <c r="Q18" s="13"/>
      <c r="R18" s="3">
        <v>95</v>
      </c>
      <c r="S18" s="1"/>
      <c r="T18" s="39">
        <f t="shared" si="7"/>
        <v>95</v>
      </c>
      <c r="U18" s="1">
        <v>96</v>
      </c>
      <c r="V18" s="1"/>
      <c r="W18" s="39">
        <f t="shared" si="8"/>
        <v>96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96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95.333333333333329</v>
      </c>
      <c r="AM18" s="6">
        <v>95</v>
      </c>
      <c r="AN18" s="2">
        <v>95</v>
      </c>
      <c r="AO18" s="2">
        <v>95</v>
      </c>
      <c r="AP18" s="2"/>
      <c r="AQ18" s="2"/>
      <c r="AR18" s="49">
        <f t="shared" si="18"/>
        <v>95</v>
      </c>
      <c r="AS18" s="13"/>
      <c r="AT18" s="6">
        <v>83</v>
      </c>
      <c r="AU18" s="2">
        <v>85</v>
      </c>
      <c r="AV18" s="2">
        <v>90</v>
      </c>
      <c r="AW18" s="2"/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25395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84</v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74</v>
      </c>
      <c r="M19" s="13"/>
      <c r="N19" s="36" t="str">
        <f t="shared" si="6"/>
        <v/>
      </c>
      <c r="O19" s="2">
        <v>84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82.333333333333329</v>
      </c>
      <c r="AM19" s="6">
        <v>86</v>
      </c>
      <c r="AN19" s="2">
        <v>88</v>
      </c>
      <c r="AO19" s="2">
        <v>85</v>
      </c>
      <c r="AP19" s="2"/>
      <c r="AQ19" s="2"/>
      <c r="AR19" s="49">
        <f t="shared" si="18"/>
        <v>86.333333333333329</v>
      </c>
      <c r="AS19" s="13"/>
      <c r="AT19" s="6">
        <v>86</v>
      </c>
      <c r="AU19" s="2">
        <v>88</v>
      </c>
      <c r="AV19" s="2">
        <v>80</v>
      </c>
      <c r="AW19" s="2"/>
      <c r="AX19" s="2"/>
      <c r="AY19" s="51">
        <f t="shared" si="19"/>
        <v>84.666666666666671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81.777777777777771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scale="7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view="pageBreakPreview" zoomScale="75" zoomScaleNormal="100" zoomScaleSheetLayoutView="75" workbookViewId="0">
      <pane xSplit="3" ySplit="10" topLeftCell="D11" activePane="bottomRight" state="frozen"/>
      <selection pane="topRight"/>
      <selection pane="bottomLeft"/>
      <selection pane="bottomRight" activeCell="V15" sqref="V1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8.7109375" hidden="1" customWidth="1"/>
    <col min="8" max="8" width="8.5703125" customWidth="1"/>
    <col min="9" max="9" width="8.7109375" hidden="1" customWidth="1"/>
    <col min="10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26" width="5.140625" customWidth="1"/>
    <col min="27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31220</v>
      </c>
      <c r="C11" s="14" t="s">
        <v>68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B</v>
      </c>
      <c r="L11" s="52" t="s">
        <v>74</v>
      </c>
      <c r="M11" s="13"/>
      <c r="N11" s="35" t="str">
        <f t="shared" ref="N11:N50" si="6">IF(BB11="","",BB11)</f>
        <v/>
      </c>
      <c r="O11" s="2">
        <v>84</v>
      </c>
      <c r="P11" s="1">
        <v>85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98</v>
      </c>
      <c r="V11" s="1"/>
      <c r="W11" s="39">
        <f t="shared" ref="W11:W50" si="8">IF(ISNUMBER(U11)=FALSE(),"",IF(OR(U11&gt;=$C$4,ISNUMBER(V11)=FALSE(),U11&gt;V11),U11,IF(V11&gt;=$C$4,$C$4,V11)))</f>
        <v>98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98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98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96</v>
      </c>
      <c r="AS11" s="13"/>
      <c r="AT11" s="6">
        <v>90</v>
      </c>
      <c r="AU11" s="2">
        <v>86</v>
      </c>
      <c r="AV11" s="2">
        <v>90</v>
      </c>
      <c r="AW11" s="2"/>
      <c r="AX11" s="2"/>
      <c r="AY11" s="51">
        <f t="shared" ref="AY11:AY50" si="19">IF(COUNTBLANK(AT11:AX11)=5,"",AVERAGE(AT11:AX11))</f>
        <v>88.666666666666671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31234</v>
      </c>
      <c r="C12" s="14" t="s">
        <v>69</v>
      </c>
      <c r="D12" s="13"/>
      <c r="E12" s="14">
        <f t="shared" si="0"/>
        <v>93</v>
      </c>
      <c r="F12" s="13"/>
      <c r="G12" s="24">
        <f t="shared" si="1"/>
        <v>94</v>
      </c>
      <c r="H12" s="24">
        <f t="shared" si="2"/>
        <v>93</v>
      </c>
      <c r="I12" s="24">
        <f t="shared" si="3"/>
        <v>92</v>
      </c>
      <c r="J12" s="24">
        <f t="shared" si="4"/>
        <v>92</v>
      </c>
      <c r="K12" s="14" t="str">
        <f t="shared" si="5"/>
        <v>B</v>
      </c>
      <c r="L12" s="52" t="s">
        <v>74</v>
      </c>
      <c r="M12" s="13"/>
      <c r="N12" s="36" t="str">
        <f t="shared" si="6"/>
        <v/>
      </c>
      <c r="O12" s="2">
        <v>90</v>
      </c>
      <c r="P12" s="2">
        <v>88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95</v>
      </c>
      <c r="AN12" s="2">
        <v>95</v>
      </c>
      <c r="AO12" s="2">
        <v>95</v>
      </c>
      <c r="AP12" s="2"/>
      <c r="AQ12" s="2"/>
      <c r="AR12" s="49">
        <f t="shared" si="18"/>
        <v>95</v>
      </c>
      <c r="AS12" s="13"/>
      <c r="AT12" s="6">
        <v>95</v>
      </c>
      <c r="AU12" s="2">
        <v>90</v>
      </c>
      <c r="AV12" s="2">
        <v>91</v>
      </c>
      <c r="AW12" s="2"/>
      <c r="AX12" s="2"/>
      <c r="AY12" s="51">
        <f t="shared" si="19"/>
        <v>92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31262</v>
      </c>
      <c r="C13" s="14" t="s">
        <v>70</v>
      </c>
      <c r="D13" s="13"/>
      <c r="E13" s="14">
        <f t="shared" si="0"/>
        <v>92</v>
      </c>
      <c r="F13" s="13"/>
      <c r="G13" s="24">
        <f t="shared" si="1"/>
        <v>93</v>
      </c>
      <c r="H13" s="24">
        <f t="shared" si="2"/>
        <v>92</v>
      </c>
      <c r="I13" s="24">
        <f t="shared" si="3"/>
        <v>89</v>
      </c>
      <c r="J13" s="24">
        <f t="shared" si="4"/>
        <v>89</v>
      </c>
      <c r="K13" s="14" t="str">
        <f t="shared" si="5"/>
        <v>B</v>
      </c>
      <c r="L13" s="52" t="s">
        <v>74</v>
      </c>
      <c r="M13" s="13"/>
      <c r="N13" s="36" t="str">
        <f t="shared" si="6"/>
        <v/>
      </c>
      <c r="O13" s="2">
        <v>87</v>
      </c>
      <c r="P13" s="2">
        <v>86</v>
      </c>
      <c r="Q13" s="13"/>
      <c r="R13" s="3">
        <v>95</v>
      </c>
      <c r="S13" s="1"/>
      <c r="T13" s="39">
        <f t="shared" si="7"/>
        <v>95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95</v>
      </c>
      <c r="AN13" s="2">
        <v>95</v>
      </c>
      <c r="AO13" s="2">
        <v>95</v>
      </c>
      <c r="AP13" s="2"/>
      <c r="AQ13" s="2"/>
      <c r="AR13" s="49">
        <f t="shared" si="18"/>
        <v>95</v>
      </c>
      <c r="AS13" s="13"/>
      <c r="AT13" s="6">
        <v>89</v>
      </c>
      <c r="AU13" s="2">
        <v>87</v>
      </c>
      <c r="AV13" s="2">
        <v>90</v>
      </c>
      <c r="AW13" s="2"/>
      <c r="AX13" s="2"/>
      <c r="AY13" s="51">
        <f t="shared" si="19"/>
        <v>88.666666666666671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31430</v>
      </c>
      <c r="C14" s="14" t="s">
        <v>71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91</v>
      </c>
      <c r="J14" s="24">
        <f t="shared" si="4"/>
        <v>91</v>
      </c>
      <c r="K14" s="14" t="str">
        <f t="shared" si="5"/>
        <v>B</v>
      </c>
      <c r="L14" s="52" t="s">
        <v>74</v>
      </c>
      <c r="M14" s="13"/>
      <c r="N14" s="36" t="str">
        <f t="shared" si="6"/>
        <v/>
      </c>
      <c r="O14" s="2">
        <v>91</v>
      </c>
      <c r="P14" s="2">
        <v>86</v>
      </c>
      <c r="Q14" s="13"/>
      <c r="R14" s="3">
        <v>95</v>
      </c>
      <c r="S14" s="1"/>
      <c r="T14" s="39">
        <f t="shared" si="7"/>
        <v>95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95</v>
      </c>
      <c r="AN14" s="2">
        <v>95</v>
      </c>
      <c r="AO14" s="2">
        <v>95</v>
      </c>
      <c r="AP14" s="2"/>
      <c r="AQ14" s="2"/>
      <c r="AR14" s="49">
        <f t="shared" si="18"/>
        <v>95</v>
      </c>
      <c r="AS14" s="13"/>
      <c r="AT14" s="6">
        <v>93</v>
      </c>
      <c r="AU14" s="2">
        <v>90</v>
      </c>
      <c r="AV14" s="2">
        <v>90</v>
      </c>
      <c r="AW14" s="2"/>
      <c r="AX14" s="2"/>
      <c r="AY14" s="51">
        <f t="shared" si="19"/>
        <v>91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31486</v>
      </c>
      <c r="C15" s="14" t="s">
        <v>72</v>
      </c>
      <c r="D15" s="13"/>
      <c r="E15" s="14">
        <f t="shared" si="0"/>
        <v>91</v>
      </c>
      <c r="F15" s="13"/>
      <c r="G15" s="24">
        <f t="shared" si="1"/>
        <v>93</v>
      </c>
      <c r="H15" s="24">
        <f t="shared" si="2"/>
        <v>91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74</v>
      </c>
      <c r="M15" s="13"/>
      <c r="N15" s="36" t="str">
        <f t="shared" si="6"/>
        <v/>
      </c>
      <c r="O15" s="2">
        <v>86</v>
      </c>
      <c r="P15" s="2">
        <v>83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95</v>
      </c>
      <c r="AN15" s="2">
        <v>95</v>
      </c>
      <c r="AO15" s="2">
        <v>95</v>
      </c>
      <c r="AP15" s="2"/>
      <c r="AQ15" s="2"/>
      <c r="AR15" s="49">
        <f t="shared" si="18"/>
        <v>95</v>
      </c>
      <c r="AS15" s="13"/>
      <c r="AT15" s="6">
        <v>92</v>
      </c>
      <c r="AU15" s="2">
        <v>83</v>
      </c>
      <c r="AV15" s="2">
        <v>89</v>
      </c>
      <c r="AW15" s="2"/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31584</v>
      </c>
      <c r="C16" s="14" t="s">
        <v>73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74</v>
      </c>
      <c r="M16" s="13"/>
      <c r="N16" s="36" t="str">
        <f t="shared" si="6"/>
        <v/>
      </c>
      <c r="O16" s="2">
        <v>87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92</v>
      </c>
      <c r="AN16" s="2">
        <v>98</v>
      </c>
      <c r="AO16" s="2">
        <v>95</v>
      </c>
      <c r="AP16" s="2"/>
      <c r="AQ16" s="2"/>
      <c r="AR16" s="49">
        <f t="shared" si="18"/>
        <v>95</v>
      </c>
      <c r="AS16" s="13"/>
      <c r="AT16" s="6">
        <v>92</v>
      </c>
      <c r="AU16" s="2">
        <v>84</v>
      </c>
      <c r="AV16" s="2">
        <v>88</v>
      </c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90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91.5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85.5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scale="7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4</vt:lpstr>
      <vt:lpstr>XI-IPS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cp:lastPrinted>2017-06-13T04:24:03Z</cp:lastPrinted>
  <dcterms:created xsi:type="dcterms:W3CDTF">2016-01-14T22:19:27Z</dcterms:created>
  <dcterms:modified xsi:type="dcterms:W3CDTF">2017-06-14T05:29:26Z</dcterms:modified>
  <cp:category/>
</cp:coreProperties>
</file>