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55" windowWidth="19815" windowHeight="9405" activeTab="2"/>
  </bookViews>
  <sheets>
    <sheet name="X-IPS 1" sheetId="1" r:id="rId1"/>
    <sheet name="X-MIPA 2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K52" i="2" s="1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4" i="1" s="1"/>
  <c r="F11" i="1"/>
  <c r="E11" i="1"/>
  <c r="K53" i="3" l="1"/>
  <c r="H11" i="3"/>
  <c r="K54" i="3"/>
  <c r="K52" i="3"/>
  <c r="K52" i="1"/>
  <c r="K54" i="2"/>
</calcChain>
</file>

<file path=xl/sharedStrings.xml><?xml version="1.0" encoding="utf-8"?>
<sst xmlns="http://schemas.openxmlformats.org/spreadsheetml/2006/main" count="383" uniqueCount="109">
  <si>
    <t>DAFTAR NILAI SISWA SMAN 9 SEMARANG SEMESTER GENAP TAHUN PELAJARAN 2016/2017</t>
  </si>
  <si>
    <t>Guru :</t>
  </si>
  <si>
    <t>Budi Hartana S.Ag</t>
  </si>
  <si>
    <t>Kelas X-IPS 1</t>
  </si>
  <si>
    <t>Mapel :</t>
  </si>
  <si>
    <t>Pendidikan Agama dan Budi Pekerti [ Kelompok A (Wajib) ]</t>
  </si>
  <si>
    <t>didownload 13/06/2017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</si>
  <si>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</si>
  <si>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</si>
  <si>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</si>
  <si>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</si>
  <si>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</si>
  <si>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</si>
  <si>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</si>
  <si>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</si>
  <si>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</si>
  <si>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</si>
  <si>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</si>
  <si>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</si>
  <si>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</si>
  <si>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</si>
  <si>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</si>
  <si>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</si>
  <si>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</si>
  <si>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</si>
  <si>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</si>
  <si>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</si>
  <si>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</si>
  <si>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</si>
  <si>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</si>
  <si>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</si>
  <si>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</si>
  <si>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</si>
  <si>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</si>
  <si>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</si>
  <si>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</si>
  <si>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</si>
  <si>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</si>
  <si>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</si>
  <si>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</si>
  <si>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</si>
  <si>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</si>
  <si>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</si>
  <si>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</si>
  <si>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</si>
  <si>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</si>
  <si>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</si>
  <si>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</si>
  <si>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</si>
  <si>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</si>
  <si>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</si>
  <si>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</si>
  <si>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</si>
  <si>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ARDHITA MARTA WIDAYANTA</t>
  </si>
  <si>
    <t>Predikat &amp; Deskripsi Pengetahuan</t>
  </si>
  <si>
    <t>ACUAN MENGISI DESKRIPSI</t>
  </si>
  <si>
    <t>BERNADUS PANDHU AUGUSTIO HARYONO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</si>
  <si>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</si>
  <si>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</si>
  <si>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</si>
  <si>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</si>
  <si>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</si>
  <si>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</si>
  <si>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</si>
  <si>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</si>
  <si>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CHATERINE DITVA EKVANDA</t>
  </si>
  <si>
    <t>ELISABETH PUTRI KINANTI PRASETYANING GUSTI</t>
  </si>
  <si>
    <t>ELLEONORA PUTRI LARASATI</t>
  </si>
  <si>
    <t>MICHAEL DJOSUA PARTOGI BARUTU</t>
  </si>
  <si>
    <t>ROSA DE LIMA GITA SEKARJATI</t>
  </si>
  <si>
    <t>SABINA ARDHIA PRAMESTY SETYANTO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</si>
  <si>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</si>
  <si>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</si>
  <si>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</si>
  <si>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</si>
  <si>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</si>
  <si>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</si>
  <si>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</si>
  <si>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</si>
  <si>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</si>
  <si>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</si>
  <si>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</si>
  <si>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</si>
  <si>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</si>
  <si>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</si>
  <si>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Kelas X-MIPA 2</t>
  </si>
  <si>
    <t>ALFONSUS RENALDI RUSDIANTO</t>
  </si>
  <si>
    <t>DONATEA LAKSITA DEWARI KUSUMA</t>
  </si>
  <si>
    <t>HEINRICH HENDRANANTO</t>
  </si>
  <si>
    <t>LEONARDO OVIK DANANO</t>
  </si>
  <si>
    <t>MARIA BEATRICE VANIA PUTERI</t>
  </si>
  <si>
    <t>MEDICA PATRICIA</t>
  </si>
  <si>
    <t>NADIA AZARINE</t>
  </si>
  <si>
    <t>PUSPITA AJENG WIDYANTARI</t>
  </si>
  <si>
    <t>SHANANDA ALVITA ARRIVIA</t>
  </si>
  <si>
    <t>YOANNES DION PRADVENANTA</t>
  </si>
  <si>
    <t>Kelas X-MIPA 5</t>
  </si>
  <si>
    <t>ANTONIUS YANNOVA CAISAR KRISNA PUTRA</t>
  </si>
  <si>
    <t>CHRISTABEL PRIHARSIWI SETIAWAN</t>
  </si>
  <si>
    <t>CHRISTOFORUS FERNANDA SURYA BASKARA</t>
  </si>
  <si>
    <t>EMMANUELLA PUTRI HAPSARI</t>
  </si>
  <si>
    <t>FRANSISKA XAVERIA GENEZY KEN SMARAWARDHANI</t>
  </si>
  <si>
    <t>MARGARETHA DIAJENG PUTRI ROSARI</t>
  </si>
  <si>
    <t>NICOLE NARESWARA DIAN BESTARI</t>
  </si>
  <si>
    <t>PASCALIS YUTTA ANANTA</t>
  </si>
  <si>
    <t>STEVANUS AGUNG KURNIAWAN</t>
  </si>
  <si>
    <t>VERONICA GLADYS IVANA</t>
  </si>
  <si>
    <t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t>
  </si>
  <si>
    <t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</si>
</sst>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9" zoomScaleNormal="69" workbookViewId="0">
      <pane xSplit="3" ySplit="10" topLeftCell="AH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4257812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1" width="0.140625" customWidth="1"/>
    <col min="12" max="12" width="7.7109375" hidden="1" customWidth="1"/>
    <col min="13" max="13" width="4.8554687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1" width="7.140625" customWidth="1"/>
    <col min="22" max="22" width="6.5703125" customWidth="1"/>
    <col min="23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21743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1" s="19">
        <f t="shared" ref="K11:K50" si="4">IF((COUNTA(AF11:AN11)&gt;0),AVERAGE(AF11:AN11),"")</f>
        <v>88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90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92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21791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2" s="19" t="str">
        <f t="shared" si="9"/>
        <v>A</v>
      </c>
      <c r="R12" s="19" t="str">
        <f t="shared" si="10"/>
        <v>A</v>
      </c>
      <c r="S12" s="18"/>
      <c r="T12" s="1">
        <v>88</v>
      </c>
      <c r="U12" s="1">
        <v>90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21823</v>
      </c>
      <c r="C13" s="19" t="s">
        <v>65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90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107</v>
      </c>
      <c r="FI13" s="75" t="s">
        <v>108</v>
      </c>
      <c r="FJ13" s="39">
        <v>6761</v>
      </c>
      <c r="FK13" s="39">
        <v>6771</v>
      </c>
    </row>
    <row r="14" spans="1:167" x14ac:dyDescent="0.25">
      <c r="A14" s="19">
        <v>4</v>
      </c>
      <c r="B14" s="19">
        <v>21871</v>
      </c>
      <c r="C14" s="19" t="s">
        <v>66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4" s="19">
        <f t="shared" si="4"/>
        <v>88</v>
      </c>
      <c r="L14" s="19" t="str">
        <f t="shared" si="5"/>
        <v>A</v>
      </c>
      <c r="M14" s="19">
        <f t="shared" si="6"/>
        <v>88</v>
      </c>
      <c r="N14" s="19" t="str">
        <f t="shared" si="7"/>
        <v>A</v>
      </c>
      <c r="O14" s="35">
        <v>1</v>
      </c>
      <c r="P14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90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76"/>
      <c r="FI14" s="76"/>
      <c r="FJ14" s="39"/>
      <c r="FK14" s="39"/>
    </row>
    <row r="15" spans="1:167" x14ac:dyDescent="0.25">
      <c r="A15" s="19">
        <v>5</v>
      </c>
      <c r="B15" s="19">
        <v>21887</v>
      </c>
      <c r="C15" s="19" t="s">
        <v>67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5" s="19">
        <f t="shared" si="4"/>
        <v>85.666666666666671</v>
      </c>
      <c r="L15" s="19" t="str">
        <f t="shared" si="5"/>
        <v>A</v>
      </c>
      <c r="M15" s="19">
        <f t="shared" si="6"/>
        <v>85.666666666666671</v>
      </c>
      <c r="N15" s="19" t="str">
        <f t="shared" si="7"/>
        <v>A</v>
      </c>
      <c r="O15" s="35">
        <v>1</v>
      </c>
      <c r="P15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6762</v>
      </c>
      <c r="FK15" s="39">
        <v>6772</v>
      </c>
    </row>
    <row r="16" spans="1:167" x14ac:dyDescent="0.25">
      <c r="A16" s="19">
        <v>6</v>
      </c>
      <c r="B16" s="19">
        <v>21983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6" s="19">
        <f t="shared" si="4"/>
        <v>85.666666666666671</v>
      </c>
      <c r="L16" s="19" t="str">
        <f t="shared" si="5"/>
        <v>A</v>
      </c>
      <c r="M16" s="19">
        <f t="shared" si="6"/>
        <v>85.666666666666671</v>
      </c>
      <c r="N16" s="19" t="str">
        <f t="shared" si="7"/>
        <v>A</v>
      </c>
      <c r="O16" s="35">
        <v>1</v>
      </c>
      <c r="P16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90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82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22095</v>
      </c>
      <c r="C17" s="19" t="s">
        <v>69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1</v>
      </c>
      <c r="J17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90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92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6763</v>
      </c>
      <c r="FK17" s="39">
        <v>6773</v>
      </c>
    </row>
    <row r="18" spans="1:167" x14ac:dyDescent="0.25">
      <c r="A18" s="19">
        <v>8</v>
      </c>
      <c r="B18" s="19">
        <v>22111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92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6764</v>
      </c>
      <c r="FK19" s="39">
        <v>6774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6765</v>
      </c>
      <c r="FK21" s="39">
        <v>6775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6766</v>
      </c>
      <c r="FK23" s="39">
        <v>6776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71</v>
      </c>
      <c r="FD25" s="65"/>
      <c r="FE25" s="65"/>
      <c r="FG25" s="40">
        <v>7</v>
      </c>
      <c r="FH25" s="41"/>
      <c r="FI25" s="41"/>
      <c r="FJ25" s="39">
        <v>6767</v>
      </c>
      <c r="FK25" s="39">
        <v>6777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6768</v>
      </c>
      <c r="FK27" s="39">
        <v>6778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6769</v>
      </c>
      <c r="FK29" s="39">
        <v>6779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6770</v>
      </c>
      <c r="FK31" s="39">
        <v>6780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72</v>
      </c>
      <c r="D52" s="18"/>
      <c r="E52" s="18"/>
      <c r="F52" s="18"/>
      <c r="G52" s="74" t="s">
        <v>73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75</v>
      </c>
      <c r="D53" s="18"/>
      <c r="E53" s="18"/>
      <c r="F53" s="18"/>
      <c r="G53" s="74" t="s">
        <v>76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78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79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83</v>
      </c>
      <c r="N57" s="18"/>
      <c r="O57" s="36"/>
      <c r="P57" s="18"/>
      <c r="Q57" s="18" t="s">
        <v>84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14062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2" width="7.7109375" hidden="1" customWidth="1"/>
    <col min="13" max="13" width="3.57031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2" width="7.140625" customWidth="1"/>
    <col min="23" max="28" width="7.140625" hidden="1" customWidth="1"/>
    <col min="29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18099</v>
      </c>
      <c r="C11" s="19" t="s">
        <v>86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88</v>
      </c>
      <c r="U11" s="1">
        <v>90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18307</v>
      </c>
      <c r="C12" s="19" t="s">
        <v>87</v>
      </c>
      <c r="D12" s="18"/>
      <c r="E12" s="19">
        <f t="shared" si="0"/>
        <v>92</v>
      </c>
      <c r="F12" s="19" t="str">
        <f t="shared" si="1"/>
        <v>A</v>
      </c>
      <c r="G12" s="19">
        <f>IF((COUNTA(T12:AC12)&gt;0),(ROUND((AVERAGE(T12:AD12)),0)),"")</f>
        <v>92</v>
      </c>
      <c r="H12" s="19" t="str">
        <f t="shared" si="2"/>
        <v>A</v>
      </c>
      <c r="I12" s="35">
        <v>1</v>
      </c>
      <c r="J12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2" s="19" t="str">
        <f t="shared" si="9"/>
        <v>A</v>
      </c>
      <c r="R12" s="19" t="str">
        <f t="shared" si="10"/>
        <v>A</v>
      </c>
      <c r="S12" s="18"/>
      <c r="T12" s="1">
        <v>95</v>
      </c>
      <c r="U12" s="1">
        <v>90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18323</v>
      </c>
      <c r="C13" s="19" t="s">
        <v>88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88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107</v>
      </c>
      <c r="FI13" s="75" t="s">
        <v>108</v>
      </c>
      <c r="FJ13" s="39">
        <v>6781</v>
      </c>
      <c r="FK13" s="39">
        <v>6791</v>
      </c>
    </row>
    <row r="14" spans="1:167" x14ac:dyDescent="0.25">
      <c r="A14" s="19">
        <v>4</v>
      </c>
      <c r="B14" s="19">
        <v>18435</v>
      </c>
      <c r="C14" s="19" t="s">
        <v>89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4" s="19">
        <f t="shared" si="4"/>
        <v>86.333333333333329</v>
      </c>
      <c r="L14" s="19" t="str">
        <f t="shared" si="5"/>
        <v>A</v>
      </c>
      <c r="M14" s="19">
        <f t="shared" si="6"/>
        <v>86.333333333333329</v>
      </c>
      <c r="N14" s="19" t="str">
        <f t="shared" si="7"/>
        <v>A</v>
      </c>
      <c r="O14" s="35">
        <v>1</v>
      </c>
      <c r="P14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90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76"/>
      <c r="FI14" s="76"/>
      <c r="FJ14" s="39"/>
      <c r="FK14" s="39"/>
    </row>
    <row r="15" spans="1:167" x14ac:dyDescent="0.25">
      <c r="A15" s="19">
        <v>5</v>
      </c>
      <c r="B15" s="19">
        <v>18451</v>
      </c>
      <c r="C15" s="19" t="s">
        <v>90</v>
      </c>
      <c r="D15" s="18"/>
      <c r="E15" s="19">
        <f t="shared" si="0"/>
        <v>92</v>
      </c>
      <c r="F15" s="19" t="str">
        <f t="shared" si="1"/>
        <v>A</v>
      </c>
      <c r="G15" s="19">
        <f>IF((COUNTA(T12:AC12)&gt;0),(ROUND((AVERAGE(T15:AD15)),0)),"")</f>
        <v>92</v>
      </c>
      <c r="H15" s="19" t="str">
        <f t="shared" si="2"/>
        <v>A</v>
      </c>
      <c r="I15" s="35">
        <v>1</v>
      </c>
      <c r="J15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95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6782</v>
      </c>
      <c r="FK15" s="39">
        <v>6792</v>
      </c>
    </row>
    <row r="16" spans="1:167" x14ac:dyDescent="0.25">
      <c r="A16" s="19">
        <v>6</v>
      </c>
      <c r="B16" s="19">
        <v>18467</v>
      </c>
      <c r="C16" s="19" t="s">
        <v>91</v>
      </c>
      <c r="D16" s="18"/>
      <c r="E16" s="19">
        <f t="shared" si="0"/>
        <v>92</v>
      </c>
      <c r="F16" s="19" t="str">
        <f t="shared" si="1"/>
        <v>A</v>
      </c>
      <c r="G16" s="19">
        <f>IF((COUNTA(T12:AC12)&gt;0),(ROUND((AVERAGE(T16:AD16)),0)),"")</f>
        <v>92</v>
      </c>
      <c r="H16" s="19" t="str">
        <f t="shared" si="2"/>
        <v>A</v>
      </c>
      <c r="I16" s="35">
        <v>1</v>
      </c>
      <c r="J16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6" s="19">
        <f t="shared" si="4"/>
        <v>88</v>
      </c>
      <c r="L16" s="19" t="str">
        <f t="shared" si="5"/>
        <v>A</v>
      </c>
      <c r="M16" s="19">
        <f t="shared" si="6"/>
        <v>88</v>
      </c>
      <c r="N16" s="19" t="str">
        <f t="shared" si="7"/>
        <v>A</v>
      </c>
      <c r="O16" s="35">
        <v>1</v>
      </c>
      <c r="P16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6" s="19" t="str">
        <f t="shared" si="9"/>
        <v>A</v>
      </c>
      <c r="R16" s="19" t="str">
        <f t="shared" si="10"/>
        <v>A</v>
      </c>
      <c r="S16" s="18"/>
      <c r="T16" s="1">
        <v>95</v>
      </c>
      <c r="U16" s="1">
        <v>92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18531</v>
      </c>
      <c r="C17" s="19" t="s">
        <v>92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7" s="19">
        <f t="shared" si="4"/>
        <v>90</v>
      </c>
      <c r="L17" s="19" t="str">
        <f t="shared" si="5"/>
        <v>A</v>
      </c>
      <c r="M17" s="19">
        <f t="shared" si="6"/>
        <v>90</v>
      </c>
      <c r="N17" s="19" t="str">
        <f t="shared" si="7"/>
        <v>A</v>
      </c>
      <c r="O17" s="35">
        <v>1</v>
      </c>
      <c r="P17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96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6783</v>
      </c>
      <c r="FK17" s="39">
        <v>6793</v>
      </c>
    </row>
    <row r="18" spans="1:167" x14ac:dyDescent="0.25">
      <c r="A18" s="19">
        <v>8</v>
      </c>
      <c r="B18" s="19">
        <v>18579</v>
      </c>
      <c r="C18" s="19" t="s">
        <v>93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92</v>
      </c>
      <c r="H18" s="19" t="str">
        <f t="shared" si="2"/>
        <v>A</v>
      </c>
      <c r="I18" s="35">
        <v>1</v>
      </c>
      <c r="J18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8" s="19">
        <f t="shared" si="4"/>
        <v>89</v>
      </c>
      <c r="L18" s="19" t="str">
        <f t="shared" si="5"/>
        <v>A</v>
      </c>
      <c r="M18" s="19">
        <f t="shared" si="6"/>
        <v>89</v>
      </c>
      <c r="N18" s="19" t="str">
        <f t="shared" si="7"/>
        <v>A</v>
      </c>
      <c r="O18" s="35">
        <v>1</v>
      </c>
      <c r="P18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95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18627</v>
      </c>
      <c r="C19" s="19" t="s">
        <v>94</v>
      </c>
      <c r="D19" s="18"/>
      <c r="E19" s="19">
        <f t="shared" si="0"/>
        <v>92</v>
      </c>
      <c r="F19" s="19" t="str">
        <f t="shared" si="1"/>
        <v>A</v>
      </c>
      <c r="G19" s="19">
        <f>IF((COUNTA(T12:AC12)&gt;0),(ROUND((AVERAGE(T19:AD19)),0)),"")</f>
        <v>92</v>
      </c>
      <c r="H19" s="19" t="str">
        <f t="shared" si="2"/>
        <v>A</v>
      </c>
      <c r="I19" s="35">
        <v>1</v>
      </c>
      <c r="J19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9" s="19" t="str">
        <f t="shared" si="9"/>
        <v>A</v>
      </c>
      <c r="R19" s="19" t="str">
        <f t="shared" si="10"/>
        <v>A</v>
      </c>
      <c r="S19" s="18"/>
      <c r="T19" s="1">
        <v>95</v>
      </c>
      <c r="U19" s="1">
        <v>92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96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6784</v>
      </c>
      <c r="FK19" s="39">
        <v>6794</v>
      </c>
    </row>
    <row r="20" spans="1:167" x14ac:dyDescent="0.25">
      <c r="A20" s="19">
        <v>10</v>
      </c>
      <c r="B20" s="19">
        <v>18659</v>
      </c>
      <c r="C20" s="19" t="s">
        <v>95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20" s="19" t="str">
        <f t="shared" si="9"/>
        <v>A</v>
      </c>
      <c r="R20" s="19" t="str">
        <f t="shared" si="10"/>
        <v>A</v>
      </c>
      <c r="S20" s="18"/>
      <c r="T20" s="1">
        <v>84</v>
      </c>
      <c r="U20" s="1">
        <v>84</v>
      </c>
      <c r="V20" s="1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86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6785</v>
      </c>
      <c r="FK21" s="39">
        <v>6795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6786</v>
      </c>
      <c r="FK23" s="39">
        <v>6796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71</v>
      </c>
      <c r="FD25" s="65"/>
      <c r="FE25" s="65"/>
      <c r="FG25" s="40">
        <v>7</v>
      </c>
      <c r="FH25" s="41"/>
      <c r="FI25" s="41"/>
      <c r="FJ25" s="39">
        <v>6787</v>
      </c>
      <c r="FK25" s="39">
        <v>6797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6788</v>
      </c>
      <c r="FK27" s="39">
        <v>6798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6789</v>
      </c>
      <c r="FK29" s="39">
        <v>6799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6790</v>
      </c>
      <c r="FK31" s="39">
        <v>6800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72</v>
      </c>
      <c r="D52" s="18"/>
      <c r="E52" s="18"/>
      <c r="F52" s="18"/>
      <c r="G52" s="74" t="s">
        <v>73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75</v>
      </c>
      <c r="D53" s="18"/>
      <c r="E53" s="18"/>
      <c r="F53" s="18"/>
      <c r="G53" s="74" t="s">
        <v>76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78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79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83</v>
      </c>
      <c r="N57" s="18"/>
      <c r="O57" s="36"/>
      <c r="P57" s="18"/>
      <c r="Q57" s="18" t="s">
        <v>84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3" zoomScaleNormal="73" workbookViewId="0">
      <pane xSplit="3" ySplit="10" topLeftCell="AJ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14062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2" width="7.7109375" hidden="1" customWidth="1"/>
    <col min="13" max="13" width="4.1406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1" width="7.140625" customWidth="1"/>
    <col min="22" max="22" width="6.42578125" customWidth="1"/>
    <col min="23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19986</v>
      </c>
      <c r="C11" s="19" t="s">
        <v>97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1" s="19">
        <f t="shared" ref="K11:K50" si="4">IF((COUNTA(AF11:AN11)&gt;0),AVERAGE(AF11:AN11),"")</f>
        <v>87.333333333333329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96</v>
      </c>
      <c r="U11" s="1">
        <v>88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20002</v>
      </c>
      <c r="C12" s="19" t="s">
        <v>98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1</v>
      </c>
      <c r="J12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2" s="19" t="str">
        <f t="shared" si="9"/>
        <v>A</v>
      </c>
      <c r="R12" s="19" t="str">
        <f t="shared" si="10"/>
        <v>A</v>
      </c>
      <c r="S12" s="18"/>
      <c r="T12" s="1">
        <v>93</v>
      </c>
      <c r="U12" s="1">
        <v>88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20018</v>
      </c>
      <c r="C13" s="19" t="s">
        <v>99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3" s="19" t="str">
        <f t="shared" si="9"/>
        <v>A</v>
      </c>
      <c r="R13" s="19" t="str">
        <f t="shared" si="10"/>
        <v>A</v>
      </c>
      <c r="S13" s="18"/>
      <c r="T13" s="1">
        <v>93</v>
      </c>
      <c r="U13" s="1">
        <v>88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107</v>
      </c>
      <c r="FI13" s="75" t="s">
        <v>108</v>
      </c>
      <c r="FJ13" s="39">
        <v>6801</v>
      </c>
      <c r="FK13" s="39">
        <v>6811</v>
      </c>
    </row>
    <row r="14" spans="1:167" x14ac:dyDescent="0.25">
      <c r="A14" s="19">
        <v>4</v>
      </c>
      <c r="B14" s="19">
        <v>20066</v>
      </c>
      <c r="C14" s="19" t="s">
        <v>100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92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84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76"/>
      <c r="FI14" s="76"/>
      <c r="FJ14" s="39"/>
      <c r="FK14" s="39"/>
    </row>
    <row r="15" spans="1:167" x14ac:dyDescent="0.25">
      <c r="A15" s="19">
        <v>5</v>
      </c>
      <c r="B15" s="19">
        <v>20098</v>
      </c>
      <c r="C15" s="19" t="s">
        <v>101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82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6802</v>
      </c>
      <c r="FK15" s="39">
        <v>6812</v>
      </c>
    </row>
    <row r="16" spans="1:167" x14ac:dyDescent="0.25">
      <c r="A16" s="19">
        <v>6</v>
      </c>
      <c r="B16" s="19">
        <v>20162</v>
      </c>
      <c r="C16" s="19" t="s">
        <v>102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90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86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20274</v>
      </c>
      <c r="C17" s="19" t="s">
        <v>103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85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88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6803</v>
      </c>
      <c r="FK17" s="39">
        <v>6813</v>
      </c>
    </row>
    <row r="18" spans="1:167" x14ac:dyDescent="0.25">
      <c r="A18" s="19">
        <v>8</v>
      </c>
      <c r="B18" s="19">
        <v>20290</v>
      </c>
      <c r="C18" s="19" t="s">
        <v>104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92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20370</v>
      </c>
      <c r="C19" s="19" t="s">
        <v>105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92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6804</v>
      </c>
      <c r="FK19" s="39">
        <v>6814</v>
      </c>
    </row>
    <row r="20" spans="1:167" x14ac:dyDescent="0.25">
      <c r="A20" s="19">
        <v>10</v>
      </c>
      <c r="B20" s="19">
        <v>20402</v>
      </c>
      <c r="C20" s="19" t="s">
        <v>106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1</v>
      </c>
      <c r="J20" s="19" t="str">
        <f t="shared" si="3"/>
        <v>Sangat mampu  memahami  Gereja sebagai umat Allah dan persekutuan yang terbuka, sifat-sifat Gereja sebagai dasar panggilan untuk merasul dan memperjuangkan nilai-nilai Kerajaan Allah, fungsi dan peranan Hierarki - awam dalam Gereja Katolik serta tugas pokok Gereja sesuai dengan kedudukan dan peranannya sebagai murid Yesus Kristus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dalam melakukan aktivitas (menuliskan refleksi/doa/puisi/ membuat kliping berita dan gambar/ melakukan wawancara dengan tokoh-tokoh umat)  tentang Gereja  sebagai umat Allah dan persekutuan yang terbuka,  sifat-sifat Gereja sebagai dasar panggilan untuk merasul dan memperjuangkan nilai-nilai Kerajaan Allah,  fungsi dan peranan Hierarki Gereja serta keterlibatan diri dalam tugas pokok Gereja sesuai dengan kedudukan dan peranannya sebagai murid Yesus Kristus</v>
      </c>
      <c r="Q20" s="19" t="str">
        <f t="shared" si="9"/>
        <v>A</v>
      </c>
      <c r="R20" s="19" t="str">
        <f t="shared" si="10"/>
        <v>A</v>
      </c>
      <c r="S20" s="18"/>
      <c r="T20" s="1">
        <v>96</v>
      </c>
      <c r="U20" s="1">
        <v>88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6805</v>
      </c>
      <c r="FK21" s="39">
        <v>6815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6806</v>
      </c>
      <c r="FK23" s="39">
        <v>6816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71</v>
      </c>
      <c r="FD25" s="65"/>
      <c r="FE25" s="65"/>
      <c r="FG25" s="40">
        <v>7</v>
      </c>
      <c r="FH25" s="41"/>
      <c r="FI25" s="41"/>
      <c r="FJ25" s="39">
        <v>6807</v>
      </c>
      <c r="FK25" s="39">
        <v>6817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6808</v>
      </c>
      <c r="FK27" s="39">
        <v>6818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6809</v>
      </c>
      <c r="FK29" s="39">
        <v>6819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6810</v>
      </c>
      <c r="FK31" s="39">
        <v>6820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72</v>
      </c>
      <c r="D52" s="18"/>
      <c r="E52" s="18"/>
      <c r="F52" s="18"/>
      <c r="G52" s="74" t="s">
        <v>73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75</v>
      </c>
      <c r="D53" s="18"/>
      <c r="E53" s="18"/>
      <c r="F53" s="18"/>
      <c r="G53" s="74" t="s">
        <v>76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78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79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83</v>
      </c>
      <c r="N57" s="18"/>
      <c r="O57" s="36"/>
      <c r="P57" s="18"/>
      <c r="Q57" s="18" t="s">
        <v>84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X-MIPA 2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2017-06-13T04:06:32Z</dcterms:modified>
  <cp:category/>
</cp:coreProperties>
</file>