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60" windowWidth="9255" windowHeight="5460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G50" i="7"/>
  <c r="H50" i="7" s="1"/>
  <c r="E50" i="7"/>
  <c r="F50" i="7" s="1"/>
  <c r="R49" i="7"/>
  <c r="Q49" i="7"/>
  <c r="P49" i="7"/>
  <c r="M49" i="7"/>
  <c r="N49" i="7" s="1"/>
  <c r="K49" i="7"/>
  <c r="L49" i="7" s="1"/>
  <c r="J49" i="7"/>
  <c r="G49" i="7"/>
  <c r="H49" i="7" s="1"/>
  <c r="F49" i="7"/>
  <c r="E49" i="7"/>
  <c r="R48" i="7"/>
  <c r="Q48" i="7"/>
  <c r="P48" i="7"/>
  <c r="M48" i="7"/>
  <c r="N48" i="7" s="1"/>
  <c r="K48" i="7"/>
  <c r="L48" i="7" s="1"/>
  <c r="J48" i="7"/>
  <c r="G48" i="7"/>
  <c r="H48" i="7" s="1"/>
  <c r="E48" i="7"/>
  <c r="F48" i="7" s="1"/>
  <c r="R47" i="7"/>
  <c r="Q47" i="7"/>
  <c r="P47" i="7"/>
  <c r="M47" i="7"/>
  <c r="N47" i="7" s="1"/>
  <c r="K47" i="7"/>
  <c r="L47" i="7" s="1"/>
  <c r="J47" i="7"/>
  <c r="G47" i="7"/>
  <c r="H47" i="7" s="1"/>
  <c r="E47" i="7"/>
  <c r="F47" i="7" s="1"/>
  <c r="R46" i="7"/>
  <c r="Q46" i="7"/>
  <c r="P46" i="7"/>
  <c r="M46" i="7"/>
  <c r="N46" i="7" s="1"/>
  <c r="K46" i="7"/>
  <c r="L46" i="7" s="1"/>
  <c r="J46" i="7"/>
  <c r="G46" i="7"/>
  <c r="H46" i="7" s="1"/>
  <c r="E46" i="7"/>
  <c r="F46" i="7" s="1"/>
  <c r="R45" i="7"/>
  <c r="Q45" i="7"/>
  <c r="P45" i="7"/>
  <c r="M45" i="7"/>
  <c r="N45" i="7" s="1"/>
  <c r="K45" i="7"/>
  <c r="L45" i="7" s="1"/>
  <c r="J45" i="7"/>
  <c r="G45" i="7"/>
  <c r="H45" i="7" s="1"/>
  <c r="E45" i="7"/>
  <c r="F45" i="7" s="1"/>
  <c r="R44" i="7"/>
  <c r="Q44" i="7"/>
  <c r="P44" i="7"/>
  <c r="M44" i="7"/>
  <c r="N44" i="7" s="1"/>
  <c r="K44" i="7"/>
  <c r="L44" i="7" s="1"/>
  <c r="J44" i="7"/>
  <c r="G44" i="7"/>
  <c r="H44" i="7" s="1"/>
  <c r="E44" i="7"/>
  <c r="F44" i="7" s="1"/>
  <c r="R43" i="7"/>
  <c r="Q43" i="7"/>
  <c r="P43" i="7"/>
  <c r="M43" i="7"/>
  <c r="N43" i="7" s="1"/>
  <c r="K43" i="7"/>
  <c r="L43" i="7" s="1"/>
  <c r="J43" i="7"/>
  <c r="G43" i="7"/>
  <c r="H43" i="7" s="1"/>
  <c r="E43" i="7"/>
  <c r="F43" i="7" s="1"/>
  <c r="R42" i="7"/>
  <c r="Q42" i="7"/>
  <c r="P42" i="7"/>
  <c r="M42" i="7"/>
  <c r="N42" i="7" s="1"/>
  <c r="K42" i="7"/>
  <c r="L42" i="7" s="1"/>
  <c r="J42" i="7"/>
  <c r="G42" i="7"/>
  <c r="H42" i="7" s="1"/>
  <c r="E42" i="7"/>
  <c r="F42" i="7" s="1"/>
  <c r="R41" i="7"/>
  <c r="Q41" i="7"/>
  <c r="P41" i="7"/>
  <c r="M41" i="7"/>
  <c r="N41" i="7" s="1"/>
  <c r="K41" i="7"/>
  <c r="L41" i="7" s="1"/>
  <c r="J41" i="7"/>
  <c r="G41" i="7"/>
  <c r="H41" i="7" s="1"/>
  <c r="E41" i="7"/>
  <c r="F41" i="7" s="1"/>
  <c r="R40" i="7"/>
  <c r="Q40" i="7"/>
  <c r="P40" i="7"/>
  <c r="M40" i="7"/>
  <c r="N40" i="7" s="1"/>
  <c r="K40" i="7"/>
  <c r="L40" i="7" s="1"/>
  <c r="J40" i="7"/>
  <c r="G40" i="7"/>
  <c r="H40" i="7" s="1"/>
  <c r="E40" i="7"/>
  <c r="F40" i="7" s="1"/>
  <c r="R39" i="7"/>
  <c r="Q39" i="7"/>
  <c r="P39" i="7"/>
  <c r="M39" i="7"/>
  <c r="N39" i="7" s="1"/>
  <c r="K39" i="7"/>
  <c r="L39" i="7" s="1"/>
  <c r="J39" i="7"/>
  <c r="G39" i="7"/>
  <c r="H39" i="7" s="1"/>
  <c r="E39" i="7"/>
  <c r="F39" i="7" s="1"/>
  <c r="R38" i="7"/>
  <c r="Q38" i="7"/>
  <c r="P38" i="7"/>
  <c r="M38" i="7"/>
  <c r="N38" i="7" s="1"/>
  <c r="K38" i="7"/>
  <c r="L38" i="7" s="1"/>
  <c r="J38" i="7"/>
  <c r="G38" i="7"/>
  <c r="H38" i="7" s="1"/>
  <c r="E38" i="7"/>
  <c r="F38" i="7" s="1"/>
  <c r="R37" i="7"/>
  <c r="Q37" i="7"/>
  <c r="P37" i="7"/>
  <c r="M37" i="7"/>
  <c r="N37" i="7" s="1"/>
  <c r="K37" i="7"/>
  <c r="L37" i="7" s="1"/>
  <c r="J37" i="7"/>
  <c r="G37" i="7"/>
  <c r="H37" i="7" s="1"/>
  <c r="E37" i="7"/>
  <c r="F37" i="7" s="1"/>
  <c r="R36" i="7"/>
  <c r="Q36" i="7"/>
  <c r="P36" i="7"/>
  <c r="M36" i="7"/>
  <c r="N36" i="7" s="1"/>
  <c r="K36" i="7"/>
  <c r="L36" i="7" s="1"/>
  <c r="J36" i="7"/>
  <c r="G36" i="7"/>
  <c r="H36" i="7" s="1"/>
  <c r="E36" i="7"/>
  <c r="F36" i="7" s="1"/>
  <c r="R35" i="7"/>
  <c r="Q35" i="7"/>
  <c r="P35" i="7"/>
  <c r="M35" i="7"/>
  <c r="N35" i="7" s="1"/>
  <c r="K35" i="7"/>
  <c r="L35" i="7" s="1"/>
  <c r="J35" i="7"/>
  <c r="G35" i="7"/>
  <c r="H35" i="7" s="1"/>
  <c r="E35" i="7"/>
  <c r="F35" i="7" s="1"/>
  <c r="R34" i="7"/>
  <c r="Q34" i="7"/>
  <c r="P34" i="7"/>
  <c r="M34" i="7"/>
  <c r="N34" i="7" s="1"/>
  <c r="K34" i="7"/>
  <c r="L34" i="7" s="1"/>
  <c r="J34" i="7"/>
  <c r="G34" i="7"/>
  <c r="H34" i="7" s="1"/>
  <c r="E34" i="7"/>
  <c r="F34" i="7" s="1"/>
  <c r="R33" i="7"/>
  <c r="Q33" i="7"/>
  <c r="P33" i="7"/>
  <c r="M33" i="7"/>
  <c r="N33" i="7" s="1"/>
  <c r="K33" i="7"/>
  <c r="L33" i="7" s="1"/>
  <c r="J33" i="7"/>
  <c r="G33" i="7"/>
  <c r="H33" i="7" s="1"/>
  <c r="E33" i="7"/>
  <c r="F33" i="7" s="1"/>
  <c r="R32" i="7"/>
  <c r="Q32" i="7"/>
  <c r="P32" i="7"/>
  <c r="M32" i="7"/>
  <c r="N32" i="7" s="1"/>
  <c r="K32" i="7"/>
  <c r="L32" i="7" s="1"/>
  <c r="J32" i="7"/>
  <c r="G32" i="7"/>
  <c r="H32" i="7" s="1"/>
  <c r="E32" i="7"/>
  <c r="F32" i="7" s="1"/>
  <c r="R31" i="7"/>
  <c r="Q31" i="7"/>
  <c r="P31" i="7"/>
  <c r="M31" i="7"/>
  <c r="N31" i="7" s="1"/>
  <c r="K31" i="7"/>
  <c r="L31" i="7" s="1"/>
  <c r="J31" i="7"/>
  <c r="G31" i="7"/>
  <c r="H31" i="7" s="1"/>
  <c r="E31" i="7"/>
  <c r="F31" i="7" s="1"/>
  <c r="R30" i="7"/>
  <c r="Q30" i="7"/>
  <c r="P30" i="7"/>
  <c r="M30" i="7"/>
  <c r="N30" i="7" s="1"/>
  <c r="K30" i="7"/>
  <c r="L30" i="7" s="1"/>
  <c r="J30" i="7"/>
  <c r="G30" i="7"/>
  <c r="H30" i="7" s="1"/>
  <c r="E30" i="7"/>
  <c r="F30" i="7" s="1"/>
  <c r="R29" i="7"/>
  <c r="Q29" i="7"/>
  <c r="P29" i="7"/>
  <c r="M29" i="7"/>
  <c r="N29" i="7" s="1"/>
  <c r="K29" i="7"/>
  <c r="L29" i="7" s="1"/>
  <c r="J29" i="7"/>
  <c r="G29" i="7"/>
  <c r="H29" i="7" s="1"/>
  <c r="E29" i="7"/>
  <c r="F29" i="7" s="1"/>
  <c r="R28" i="7"/>
  <c r="Q28" i="7"/>
  <c r="P28" i="7"/>
  <c r="M28" i="7"/>
  <c r="N28" i="7" s="1"/>
  <c r="K28" i="7"/>
  <c r="L28" i="7" s="1"/>
  <c r="J28" i="7"/>
  <c r="G28" i="7"/>
  <c r="H28" i="7" s="1"/>
  <c r="E28" i="7"/>
  <c r="F28" i="7" s="1"/>
  <c r="R27" i="7"/>
  <c r="Q27" i="7"/>
  <c r="P27" i="7"/>
  <c r="M27" i="7"/>
  <c r="N27" i="7" s="1"/>
  <c r="K27" i="7"/>
  <c r="L27" i="7" s="1"/>
  <c r="J27" i="7"/>
  <c r="G27" i="7"/>
  <c r="H27" i="7" s="1"/>
  <c r="E27" i="7"/>
  <c r="F27" i="7" s="1"/>
  <c r="R26" i="7"/>
  <c r="Q26" i="7"/>
  <c r="P26" i="7"/>
  <c r="M26" i="7"/>
  <c r="N26" i="7" s="1"/>
  <c r="K26" i="7"/>
  <c r="L26" i="7" s="1"/>
  <c r="J26" i="7"/>
  <c r="G26" i="7"/>
  <c r="H26" i="7" s="1"/>
  <c r="E26" i="7"/>
  <c r="F26" i="7" s="1"/>
  <c r="R25" i="7"/>
  <c r="Q25" i="7"/>
  <c r="P25" i="7"/>
  <c r="M25" i="7"/>
  <c r="N25" i="7" s="1"/>
  <c r="K25" i="7"/>
  <c r="L25" i="7" s="1"/>
  <c r="J25" i="7"/>
  <c r="G25" i="7"/>
  <c r="H25" i="7" s="1"/>
  <c r="E25" i="7"/>
  <c r="F25" i="7" s="1"/>
  <c r="R24" i="7"/>
  <c r="Q24" i="7"/>
  <c r="P24" i="7"/>
  <c r="M24" i="7"/>
  <c r="N24" i="7" s="1"/>
  <c r="K24" i="7"/>
  <c r="L24" i="7" s="1"/>
  <c r="J24" i="7"/>
  <c r="G24" i="7"/>
  <c r="H24" i="7" s="1"/>
  <c r="E24" i="7"/>
  <c r="F24" i="7" s="1"/>
  <c r="R23" i="7"/>
  <c r="Q23" i="7"/>
  <c r="P23" i="7"/>
  <c r="M23" i="7"/>
  <c r="N23" i="7" s="1"/>
  <c r="K23" i="7"/>
  <c r="L23" i="7" s="1"/>
  <c r="J23" i="7"/>
  <c r="G23" i="7"/>
  <c r="H23" i="7" s="1"/>
  <c r="E23" i="7"/>
  <c r="F23" i="7" s="1"/>
  <c r="R22" i="7"/>
  <c r="Q22" i="7"/>
  <c r="P22" i="7"/>
  <c r="M22" i="7"/>
  <c r="N22" i="7" s="1"/>
  <c r="K22" i="7"/>
  <c r="L22" i="7" s="1"/>
  <c r="J22" i="7"/>
  <c r="G22" i="7"/>
  <c r="H22" i="7" s="1"/>
  <c r="E22" i="7"/>
  <c r="F22" i="7" s="1"/>
  <c r="R21" i="7"/>
  <c r="Q21" i="7"/>
  <c r="P21" i="7"/>
  <c r="M21" i="7"/>
  <c r="N21" i="7" s="1"/>
  <c r="K21" i="7"/>
  <c r="L21" i="7" s="1"/>
  <c r="J21" i="7"/>
  <c r="G21" i="7"/>
  <c r="H21" i="7" s="1"/>
  <c r="E21" i="7"/>
  <c r="F21" i="7" s="1"/>
  <c r="R20" i="7"/>
  <c r="Q20" i="7"/>
  <c r="P20" i="7"/>
  <c r="M20" i="7"/>
  <c r="N20" i="7" s="1"/>
  <c r="K20" i="7"/>
  <c r="L20" i="7" s="1"/>
  <c r="J20" i="7"/>
  <c r="G20" i="7"/>
  <c r="H20" i="7" s="1"/>
  <c r="E20" i="7"/>
  <c r="F20" i="7" s="1"/>
  <c r="R19" i="7"/>
  <c r="Q19" i="7"/>
  <c r="P19" i="7"/>
  <c r="M19" i="7"/>
  <c r="N19" i="7" s="1"/>
  <c r="K19" i="7"/>
  <c r="L19" i="7" s="1"/>
  <c r="J19" i="7"/>
  <c r="G19" i="7"/>
  <c r="H19" i="7" s="1"/>
  <c r="E19" i="7"/>
  <c r="F19" i="7" s="1"/>
  <c r="R18" i="7"/>
  <c r="Q18" i="7"/>
  <c r="P18" i="7"/>
  <c r="M18" i="7"/>
  <c r="N18" i="7" s="1"/>
  <c r="K18" i="7"/>
  <c r="L18" i="7" s="1"/>
  <c r="J18" i="7"/>
  <c r="G18" i="7"/>
  <c r="H18" i="7" s="1"/>
  <c r="E18" i="7"/>
  <c r="F18" i="7" s="1"/>
  <c r="R17" i="7"/>
  <c r="Q17" i="7"/>
  <c r="P17" i="7"/>
  <c r="M17" i="7"/>
  <c r="N17" i="7" s="1"/>
  <c r="K17" i="7"/>
  <c r="L17" i="7" s="1"/>
  <c r="J17" i="7"/>
  <c r="G17" i="7"/>
  <c r="H17" i="7" s="1"/>
  <c r="E17" i="7"/>
  <c r="F17" i="7" s="1"/>
  <c r="R16" i="7"/>
  <c r="Q16" i="7"/>
  <c r="P16" i="7"/>
  <c r="M16" i="7"/>
  <c r="N16" i="7" s="1"/>
  <c r="K16" i="7"/>
  <c r="L16" i="7" s="1"/>
  <c r="J16" i="7"/>
  <c r="G16" i="7"/>
  <c r="H16" i="7" s="1"/>
  <c r="E16" i="7"/>
  <c r="F16" i="7" s="1"/>
  <c r="R15" i="7"/>
  <c r="Q15" i="7"/>
  <c r="P15" i="7"/>
  <c r="M15" i="7"/>
  <c r="N15" i="7" s="1"/>
  <c r="K15" i="7"/>
  <c r="L15" i="7" s="1"/>
  <c r="J15" i="7"/>
  <c r="G15" i="7"/>
  <c r="H15" i="7" s="1"/>
  <c r="E15" i="7"/>
  <c r="F15" i="7" s="1"/>
  <c r="R14" i="7"/>
  <c r="Q14" i="7"/>
  <c r="P14" i="7"/>
  <c r="M14" i="7"/>
  <c r="N14" i="7" s="1"/>
  <c r="K14" i="7"/>
  <c r="L14" i="7" s="1"/>
  <c r="J14" i="7"/>
  <c r="G14" i="7"/>
  <c r="H14" i="7" s="1"/>
  <c r="E14" i="7"/>
  <c r="F14" i="7" s="1"/>
  <c r="R13" i="7"/>
  <c r="Q13" i="7"/>
  <c r="P13" i="7"/>
  <c r="M13" i="7"/>
  <c r="N13" i="7" s="1"/>
  <c r="K13" i="7"/>
  <c r="L13" i="7" s="1"/>
  <c r="J13" i="7"/>
  <c r="G13" i="7"/>
  <c r="H13" i="7" s="1"/>
  <c r="E13" i="7"/>
  <c r="F13" i="7" s="1"/>
  <c r="R12" i="7"/>
  <c r="Q12" i="7"/>
  <c r="P12" i="7"/>
  <c r="M12" i="7"/>
  <c r="N12" i="7" s="1"/>
  <c r="K12" i="7"/>
  <c r="L12" i="7" s="1"/>
  <c r="J12" i="7"/>
  <c r="G12" i="7"/>
  <c r="H12" i="7" s="1"/>
  <c r="E12" i="7"/>
  <c r="F12" i="7" s="1"/>
  <c r="R11" i="7"/>
  <c r="Q11" i="7"/>
  <c r="P11" i="7"/>
  <c r="M11" i="7"/>
  <c r="N11" i="7" s="1"/>
  <c r="K11" i="7"/>
  <c r="L11" i="7" s="1"/>
  <c r="J11" i="7"/>
  <c r="G11" i="7"/>
  <c r="E11" i="7"/>
  <c r="F11" i="7" s="1"/>
  <c r="K55" i="6"/>
  <c r="R50" i="6"/>
  <c r="Q50" i="6"/>
  <c r="P50" i="6"/>
  <c r="M50" i="6"/>
  <c r="N50" i="6" s="1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M48" i="6"/>
  <c r="N48" i="6" s="1"/>
  <c r="K48" i="6"/>
  <c r="L48" i="6" s="1"/>
  <c r="J48" i="6"/>
  <c r="G48" i="6"/>
  <c r="H48" i="6" s="1"/>
  <c r="E48" i="6"/>
  <c r="F48" i="6" s="1"/>
  <c r="R47" i="6"/>
  <c r="Q47" i="6"/>
  <c r="P47" i="6"/>
  <c r="M47" i="6"/>
  <c r="N47" i="6" s="1"/>
  <c r="K47" i="6"/>
  <c r="L47" i="6" s="1"/>
  <c r="J47" i="6"/>
  <c r="G47" i="6"/>
  <c r="H47" i="6" s="1"/>
  <c r="E47" i="6"/>
  <c r="F47" i="6" s="1"/>
  <c r="R46" i="6"/>
  <c r="Q46" i="6"/>
  <c r="P46" i="6"/>
  <c r="M46" i="6"/>
  <c r="N46" i="6" s="1"/>
  <c r="K46" i="6"/>
  <c r="L46" i="6" s="1"/>
  <c r="J46" i="6"/>
  <c r="G46" i="6"/>
  <c r="H46" i="6" s="1"/>
  <c r="E46" i="6"/>
  <c r="F46" i="6" s="1"/>
  <c r="R45" i="6"/>
  <c r="Q45" i="6"/>
  <c r="P45" i="6"/>
  <c r="N45" i="6"/>
  <c r="M45" i="6"/>
  <c r="L45" i="6"/>
  <c r="K45" i="6"/>
  <c r="J45" i="6"/>
  <c r="G45" i="6"/>
  <c r="H45" i="6" s="1"/>
  <c r="E45" i="6"/>
  <c r="F45" i="6" s="1"/>
  <c r="R44" i="6"/>
  <c r="Q44" i="6"/>
  <c r="P44" i="6"/>
  <c r="N44" i="6"/>
  <c r="M44" i="6"/>
  <c r="L44" i="6"/>
  <c r="K44" i="6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E43" i="6"/>
  <c r="F43" i="6" s="1"/>
  <c r="R42" i="6"/>
  <c r="Q42" i="6"/>
  <c r="P42" i="6"/>
  <c r="N42" i="6"/>
  <c r="M42" i="6"/>
  <c r="L42" i="6"/>
  <c r="K42" i="6"/>
  <c r="J42" i="6"/>
  <c r="G42" i="6"/>
  <c r="H42" i="6" s="1"/>
  <c r="E42" i="6"/>
  <c r="F42" i="6" s="1"/>
  <c r="R41" i="6"/>
  <c r="Q41" i="6"/>
  <c r="P41" i="6"/>
  <c r="M41" i="6"/>
  <c r="N41" i="6" s="1"/>
  <c r="K41" i="6"/>
  <c r="L41" i="6" s="1"/>
  <c r="J41" i="6"/>
  <c r="G41" i="6"/>
  <c r="H41" i="6" s="1"/>
  <c r="E41" i="6"/>
  <c r="F41" i="6" s="1"/>
  <c r="R40" i="6"/>
  <c r="Q40" i="6"/>
  <c r="P40" i="6"/>
  <c r="N40" i="6"/>
  <c r="M40" i="6"/>
  <c r="L40" i="6"/>
  <c r="K40" i="6"/>
  <c r="J40" i="6"/>
  <c r="G40" i="6"/>
  <c r="H40" i="6" s="1"/>
  <c r="E40" i="6"/>
  <c r="F40" i="6" s="1"/>
  <c r="R39" i="6"/>
  <c r="Q39" i="6"/>
  <c r="P39" i="6"/>
  <c r="M39" i="6"/>
  <c r="N39" i="6" s="1"/>
  <c r="K39" i="6"/>
  <c r="L39" i="6" s="1"/>
  <c r="J39" i="6"/>
  <c r="G39" i="6"/>
  <c r="H39" i="6" s="1"/>
  <c r="E39" i="6"/>
  <c r="F39" i="6" s="1"/>
  <c r="R38" i="6"/>
  <c r="Q38" i="6"/>
  <c r="P38" i="6"/>
  <c r="N38" i="6"/>
  <c r="M38" i="6"/>
  <c r="L38" i="6"/>
  <c r="K38" i="6"/>
  <c r="J38" i="6"/>
  <c r="G38" i="6"/>
  <c r="H38" i="6" s="1"/>
  <c r="E38" i="6"/>
  <c r="F38" i="6" s="1"/>
  <c r="R37" i="6"/>
  <c r="Q37" i="6"/>
  <c r="P37" i="6"/>
  <c r="N37" i="6"/>
  <c r="M37" i="6"/>
  <c r="L37" i="6"/>
  <c r="K37" i="6"/>
  <c r="J37" i="6"/>
  <c r="G37" i="6"/>
  <c r="H37" i="6" s="1"/>
  <c r="E37" i="6"/>
  <c r="F37" i="6" s="1"/>
  <c r="R36" i="6"/>
  <c r="Q36" i="6"/>
  <c r="P36" i="6"/>
  <c r="N36" i="6"/>
  <c r="M36" i="6"/>
  <c r="L36" i="6"/>
  <c r="K36" i="6"/>
  <c r="J36" i="6"/>
  <c r="G36" i="6"/>
  <c r="H36" i="6" s="1"/>
  <c r="E36" i="6"/>
  <c r="F36" i="6" s="1"/>
  <c r="R35" i="6"/>
  <c r="Q35" i="6"/>
  <c r="P35" i="6"/>
  <c r="M35" i="6"/>
  <c r="N35" i="6" s="1"/>
  <c r="K35" i="6"/>
  <c r="L35" i="6" s="1"/>
  <c r="J35" i="6"/>
  <c r="G35" i="6"/>
  <c r="H35" i="6" s="1"/>
  <c r="E35" i="6"/>
  <c r="F35" i="6" s="1"/>
  <c r="R34" i="6"/>
  <c r="Q34" i="6"/>
  <c r="P34" i="6"/>
  <c r="N34" i="6"/>
  <c r="M34" i="6"/>
  <c r="L34" i="6"/>
  <c r="K34" i="6"/>
  <c r="J34" i="6"/>
  <c r="G34" i="6"/>
  <c r="H34" i="6" s="1"/>
  <c r="E34" i="6"/>
  <c r="F34" i="6" s="1"/>
  <c r="R33" i="6"/>
  <c r="Q33" i="6"/>
  <c r="P33" i="6"/>
  <c r="M33" i="6"/>
  <c r="N33" i="6" s="1"/>
  <c r="K33" i="6"/>
  <c r="L33" i="6" s="1"/>
  <c r="J33" i="6"/>
  <c r="G33" i="6"/>
  <c r="H33" i="6" s="1"/>
  <c r="E33" i="6"/>
  <c r="F33" i="6" s="1"/>
  <c r="R32" i="6"/>
  <c r="Q32" i="6"/>
  <c r="P32" i="6"/>
  <c r="N32" i="6"/>
  <c r="M32" i="6"/>
  <c r="L32" i="6"/>
  <c r="K32" i="6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E31" i="6"/>
  <c r="F31" i="6" s="1"/>
  <c r="R30" i="6"/>
  <c r="Q30" i="6"/>
  <c r="P30" i="6"/>
  <c r="M30" i="6"/>
  <c r="N30" i="6" s="1"/>
  <c r="K30" i="6"/>
  <c r="L30" i="6" s="1"/>
  <c r="J30" i="6"/>
  <c r="G30" i="6"/>
  <c r="H30" i="6" s="1"/>
  <c r="E30" i="6"/>
  <c r="F30" i="6" s="1"/>
  <c r="R29" i="6"/>
  <c r="Q29" i="6"/>
  <c r="P29" i="6"/>
  <c r="N29" i="6"/>
  <c r="M29" i="6"/>
  <c r="L29" i="6"/>
  <c r="K29" i="6"/>
  <c r="J29" i="6"/>
  <c r="G29" i="6"/>
  <c r="H29" i="6" s="1"/>
  <c r="E29" i="6"/>
  <c r="F29" i="6" s="1"/>
  <c r="R28" i="6"/>
  <c r="Q28" i="6"/>
  <c r="P28" i="6"/>
  <c r="N28" i="6"/>
  <c r="M28" i="6"/>
  <c r="L28" i="6"/>
  <c r="K28" i="6"/>
  <c r="J28" i="6"/>
  <c r="G28" i="6"/>
  <c r="H28" i="6" s="1"/>
  <c r="E28" i="6"/>
  <c r="F28" i="6" s="1"/>
  <c r="R27" i="6"/>
  <c r="Q27" i="6"/>
  <c r="P27" i="6"/>
  <c r="M27" i="6"/>
  <c r="N27" i="6" s="1"/>
  <c r="K27" i="6"/>
  <c r="L27" i="6" s="1"/>
  <c r="J27" i="6"/>
  <c r="G27" i="6"/>
  <c r="H27" i="6" s="1"/>
  <c r="E27" i="6"/>
  <c r="F27" i="6" s="1"/>
  <c r="R26" i="6"/>
  <c r="Q26" i="6"/>
  <c r="P26" i="6"/>
  <c r="N26" i="6"/>
  <c r="M26" i="6"/>
  <c r="L26" i="6"/>
  <c r="K26" i="6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N24" i="6"/>
  <c r="M24" i="6"/>
  <c r="L24" i="6"/>
  <c r="K24" i="6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E23" i="6"/>
  <c r="F23" i="6" s="1"/>
  <c r="R22" i="6"/>
  <c r="Q22" i="6"/>
  <c r="P22" i="6"/>
  <c r="N22" i="6"/>
  <c r="M22" i="6"/>
  <c r="L22" i="6"/>
  <c r="K22" i="6"/>
  <c r="J22" i="6"/>
  <c r="G22" i="6"/>
  <c r="H22" i="6" s="1"/>
  <c r="E22" i="6"/>
  <c r="F22" i="6" s="1"/>
  <c r="R21" i="6"/>
  <c r="Q21" i="6"/>
  <c r="P21" i="6"/>
  <c r="M21" i="6"/>
  <c r="N21" i="6" s="1"/>
  <c r="K21" i="6"/>
  <c r="L21" i="6" s="1"/>
  <c r="J21" i="6"/>
  <c r="G21" i="6"/>
  <c r="H21" i="6" s="1"/>
  <c r="E21" i="6"/>
  <c r="F21" i="6" s="1"/>
  <c r="R20" i="6"/>
  <c r="Q20" i="6"/>
  <c r="P20" i="6"/>
  <c r="N20" i="6"/>
  <c r="M20" i="6"/>
  <c r="L20" i="6"/>
  <c r="K20" i="6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E19" i="6"/>
  <c r="F19" i="6" s="1"/>
  <c r="R18" i="6"/>
  <c r="Q18" i="6"/>
  <c r="P18" i="6"/>
  <c r="M18" i="6"/>
  <c r="N18" i="6" s="1"/>
  <c r="K18" i="6"/>
  <c r="L18" i="6" s="1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N16" i="6"/>
  <c r="M16" i="6"/>
  <c r="L16" i="6"/>
  <c r="K16" i="6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E15" i="6"/>
  <c r="F15" i="6" s="1"/>
  <c r="R14" i="6"/>
  <c r="Q14" i="6"/>
  <c r="P14" i="6"/>
  <c r="N14" i="6"/>
  <c r="M14" i="6"/>
  <c r="L14" i="6"/>
  <c r="K14" i="6"/>
  <c r="J14" i="6"/>
  <c r="G14" i="6"/>
  <c r="H14" i="6" s="1"/>
  <c r="E14" i="6"/>
  <c r="F14" i="6" s="1"/>
  <c r="R13" i="6"/>
  <c r="Q13" i="6"/>
  <c r="P13" i="6"/>
  <c r="N13" i="6"/>
  <c r="M13" i="6"/>
  <c r="L13" i="6"/>
  <c r="K13" i="6"/>
  <c r="J13" i="6"/>
  <c r="G13" i="6"/>
  <c r="H13" i="6" s="1"/>
  <c r="E13" i="6"/>
  <c r="F13" i="6" s="1"/>
  <c r="R12" i="6"/>
  <c r="Q12" i="6"/>
  <c r="P12" i="6"/>
  <c r="N12" i="6"/>
  <c r="M12" i="6"/>
  <c r="L12" i="6"/>
  <c r="K12" i="6"/>
  <c r="J12" i="6"/>
  <c r="G12" i="6"/>
  <c r="H12" i="6" s="1"/>
  <c r="E12" i="6"/>
  <c r="F12" i="6" s="1"/>
  <c r="R11" i="6"/>
  <c r="Q11" i="6"/>
  <c r="P11" i="6"/>
  <c r="M11" i="6"/>
  <c r="N11" i="6" s="1"/>
  <c r="K11" i="6"/>
  <c r="L11" i="6" s="1"/>
  <c r="J11" i="6"/>
  <c r="G11" i="6"/>
  <c r="E11" i="6"/>
  <c r="F11" i="6" s="1"/>
  <c r="K55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N46" i="5"/>
  <c r="M46" i="5"/>
  <c r="L46" i="5"/>
  <c r="K46" i="5"/>
  <c r="J46" i="5"/>
  <c r="G46" i="5"/>
  <c r="H46" i="5" s="1"/>
  <c r="E46" i="5"/>
  <c r="F46" i="5" s="1"/>
  <c r="R45" i="5"/>
  <c r="Q45" i="5"/>
  <c r="P45" i="5"/>
  <c r="N45" i="5"/>
  <c r="M45" i="5"/>
  <c r="L45" i="5"/>
  <c r="K45" i="5"/>
  <c r="J45" i="5"/>
  <c r="G45" i="5"/>
  <c r="H45" i="5" s="1"/>
  <c r="E45" i="5"/>
  <c r="F45" i="5" s="1"/>
  <c r="R44" i="5"/>
  <c r="Q44" i="5"/>
  <c r="P44" i="5"/>
  <c r="N44" i="5"/>
  <c r="M44" i="5"/>
  <c r="L44" i="5"/>
  <c r="K44" i="5"/>
  <c r="J44" i="5"/>
  <c r="G44" i="5"/>
  <c r="H44" i="5" s="1"/>
  <c r="E44" i="5"/>
  <c r="F44" i="5" s="1"/>
  <c r="R43" i="5"/>
  <c r="Q43" i="5"/>
  <c r="P43" i="5"/>
  <c r="N43" i="5"/>
  <c r="M43" i="5"/>
  <c r="L43" i="5"/>
  <c r="K43" i="5"/>
  <c r="J43" i="5"/>
  <c r="G43" i="5"/>
  <c r="H43" i="5" s="1"/>
  <c r="E43" i="5"/>
  <c r="F43" i="5" s="1"/>
  <c r="R42" i="5"/>
  <c r="Q42" i="5"/>
  <c r="P42" i="5"/>
  <c r="N42" i="5"/>
  <c r="M42" i="5"/>
  <c r="L42" i="5"/>
  <c r="K42" i="5"/>
  <c r="J42" i="5"/>
  <c r="G42" i="5"/>
  <c r="H42" i="5" s="1"/>
  <c r="E42" i="5"/>
  <c r="F42" i="5" s="1"/>
  <c r="R41" i="5"/>
  <c r="Q41" i="5"/>
  <c r="P41" i="5"/>
  <c r="N41" i="5"/>
  <c r="M41" i="5"/>
  <c r="L41" i="5"/>
  <c r="K41" i="5"/>
  <c r="J41" i="5"/>
  <c r="G41" i="5"/>
  <c r="H41" i="5" s="1"/>
  <c r="E41" i="5"/>
  <c r="F41" i="5" s="1"/>
  <c r="R40" i="5"/>
  <c r="Q40" i="5"/>
  <c r="P40" i="5"/>
  <c r="N40" i="5"/>
  <c r="M40" i="5"/>
  <c r="L40" i="5"/>
  <c r="K40" i="5"/>
  <c r="J40" i="5"/>
  <c r="G40" i="5"/>
  <c r="H40" i="5" s="1"/>
  <c r="E40" i="5"/>
  <c r="F40" i="5" s="1"/>
  <c r="R39" i="5"/>
  <c r="Q39" i="5"/>
  <c r="P39" i="5"/>
  <c r="N39" i="5"/>
  <c r="M39" i="5"/>
  <c r="L39" i="5"/>
  <c r="K39" i="5"/>
  <c r="J39" i="5"/>
  <c r="G39" i="5"/>
  <c r="H39" i="5" s="1"/>
  <c r="E39" i="5"/>
  <c r="F39" i="5" s="1"/>
  <c r="R38" i="5"/>
  <c r="Q38" i="5"/>
  <c r="P38" i="5"/>
  <c r="N38" i="5"/>
  <c r="M38" i="5"/>
  <c r="L38" i="5"/>
  <c r="K38" i="5"/>
  <c r="J38" i="5"/>
  <c r="G38" i="5"/>
  <c r="H38" i="5" s="1"/>
  <c r="E38" i="5"/>
  <c r="F38" i="5" s="1"/>
  <c r="R37" i="5"/>
  <c r="Q37" i="5"/>
  <c r="P37" i="5"/>
  <c r="N37" i="5"/>
  <c r="M37" i="5"/>
  <c r="L37" i="5"/>
  <c r="K37" i="5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K35" i="5"/>
  <c r="L35" i="5" s="1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K32" i="5"/>
  <c r="L32" i="5" s="1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M24" i="5"/>
  <c r="N24" i="5" s="1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G21" i="5"/>
  <c r="H21" i="5" s="1"/>
  <c r="E21" i="5"/>
  <c r="F21" i="5" s="1"/>
  <c r="R20" i="5"/>
  <c r="Q20" i="5"/>
  <c r="P20" i="5"/>
  <c r="M20" i="5"/>
  <c r="N20" i="5" s="1"/>
  <c r="K20" i="5"/>
  <c r="L20" i="5" s="1"/>
  <c r="J20" i="5"/>
  <c r="G20" i="5"/>
  <c r="H20" i="5" s="1"/>
  <c r="E20" i="5"/>
  <c r="F20" i="5" s="1"/>
  <c r="R19" i="5"/>
  <c r="Q19" i="5"/>
  <c r="P19" i="5"/>
  <c r="M19" i="5"/>
  <c r="N19" i="5" s="1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M16" i="5"/>
  <c r="N16" i="5" s="1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M12" i="5"/>
  <c r="N12" i="5" s="1"/>
  <c r="K12" i="5"/>
  <c r="L12" i="5" s="1"/>
  <c r="J12" i="5"/>
  <c r="G12" i="5"/>
  <c r="H12" i="5" s="1"/>
  <c r="E12" i="5"/>
  <c r="F12" i="5" s="1"/>
  <c r="R11" i="5"/>
  <c r="Q11" i="5"/>
  <c r="P11" i="5"/>
  <c r="M11" i="5"/>
  <c r="N11" i="5" s="1"/>
  <c r="K11" i="5"/>
  <c r="L11" i="5" s="1"/>
  <c r="J11" i="5"/>
  <c r="G11" i="5"/>
  <c r="K53" i="5" s="1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N48" i="4"/>
  <c r="M48" i="4"/>
  <c r="L48" i="4"/>
  <c r="K48" i="4"/>
  <c r="J48" i="4"/>
  <c r="G48" i="4"/>
  <c r="H48" i="4" s="1"/>
  <c r="E48" i="4"/>
  <c r="F48" i="4" s="1"/>
  <c r="R47" i="4"/>
  <c r="Q47" i="4"/>
  <c r="P47" i="4"/>
  <c r="N47" i="4"/>
  <c r="M47" i="4"/>
  <c r="L47" i="4"/>
  <c r="K47" i="4"/>
  <c r="J47" i="4"/>
  <c r="G47" i="4"/>
  <c r="H47" i="4" s="1"/>
  <c r="E47" i="4"/>
  <c r="F47" i="4" s="1"/>
  <c r="R46" i="4"/>
  <c r="Q46" i="4"/>
  <c r="P46" i="4"/>
  <c r="N46" i="4"/>
  <c r="M46" i="4"/>
  <c r="L46" i="4"/>
  <c r="K46" i="4"/>
  <c r="J46" i="4"/>
  <c r="G46" i="4"/>
  <c r="H46" i="4" s="1"/>
  <c r="E46" i="4"/>
  <c r="F46" i="4" s="1"/>
  <c r="R45" i="4"/>
  <c r="Q45" i="4"/>
  <c r="P45" i="4"/>
  <c r="N45" i="4"/>
  <c r="M45" i="4"/>
  <c r="L45" i="4"/>
  <c r="K45" i="4"/>
  <c r="J45" i="4"/>
  <c r="G45" i="4"/>
  <c r="H45" i="4" s="1"/>
  <c r="E45" i="4"/>
  <c r="F45" i="4" s="1"/>
  <c r="R44" i="4"/>
  <c r="Q44" i="4"/>
  <c r="P44" i="4"/>
  <c r="N44" i="4"/>
  <c r="M44" i="4"/>
  <c r="L44" i="4"/>
  <c r="K44" i="4"/>
  <c r="J44" i="4"/>
  <c r="G44" i="4"/>
  <c r="H44" i="4" s="1"/>
  <c r="E44" i="4"/>
  <c r="F44" i="4" s="1"/>
  <c r="R43" i="4"/>
  <c r="Q43" i="4"/>
  <c r="P43" i="4"/>
  <c r="N43" i="4"/>
  <c r="M43" i="4"/>
  <c r="L43" i="4"/>
  <c r="K43" i="4"/>
  <c r="J43" i="4"/>
  <c r="G43" i="4"/>
  <c r="H43" i="4" s="1"/>
  <c r="E43" i="4"/>
  <c r="F43" i="4" s="1"/>
  <c r="R42" i="4"/>
  <c r="Q42" i="4"/>
  <c r="P42" i="4"/>
  <c r="N42" i="4"/>
  <c r="M42" i="4"/>
  <c r="L42" i="4"/>
  <c r="K42" i="4"/>
  <c r="J42" i="4"/>
  <c r="G42" i="4"/>
  <c r="H42" i="4" s="1"/>
  <c r="E42" i="4"/>
  <c r="F42" i="4" s="1"/>
  <c r="R41" i="4"/>
  <c r="Q41" i="4"/>
  <c r="P41" i="4"/>
  <c r="N41" i="4"/>
  <c r="M41" i="4"/>
  <c r="L41" i="4"/>
  <c r="K41" i="4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K19" i="4"/>
  <c r="L19" i="4" s="1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K11" i="4"/>
  <c r="L11" i="4" s="1"/>
  <c r="J11" i="4"/>
  <c r="G11" i="4"/>
  <c r="E11" i="4"/>
  <c r="F11" i="4" s="1"/>
  <c r="K55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F45" i="2"/>
  <c r="E45" i="2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F43" i="2"/>
  <c r="E43" i="2"/>
  <c r="R42" i="2"/>
  <c r="Q42" i="2"/>
  <c r="P42" i="2"/>
  <c r="M42" i="2"/>
  <c r="N42" i="2" s="1"/>
  <c r="K42" i="2"/>
  <c r="L42" i="2" s="1"/>
  <c r="J42" i="2"/>
  <c r="G42" i="2"/>
  <c r="H42" i="2" s="1"/>
  <c r="F42" i="2"/>
  <c r="E42" i="2"/>
  <c r="R41" i="2"/>
  <c r="Q41" i="2"/>
  <c r="P41" i="2"/>
  <c r="M41" i="2"/>
  <c r="N41" i="2" s="1"/>
  <c r="K41" i="2"/>
  <c r="L41" i="2" s="1"/>
  <c r="J41" i="2"/>
  <c r="G41" i="2"/>
  <c r="H41" i="2" s="1"/>
  <c r="F41" i="2"/>
  <c r="E41" i="2"/>
  <c r="R40" i="2"/>
  <c r="Q40" i="2"/>
  <c r="P40" i="2"/>
  <c r="M40" i="2"/>
  <c r="N40" i="2" s="1"/>
  <c r="K40" i="2"/>
  <c r="L40" i="2" s="1"/>
  <c r="J40" i="2"/>
  <c r="G40" i="2"/>
  <c r="H40" i="2" s="1"/>
  <c r="F40" i="2"/>
  <c r="E40" i="2"/>
  <c r="R39" i="2"/>
  <c r="Q39" i="2"/>
  <c r="P39" i="2"/>
  <c r="M39" i="2"/>
  <c r="N39" i="2" s="1"/>
  <c r="K39" i="2"/>
  <c r="L39" i="2" s="1"/>
  <c r="J39" i="2"/>
  <c r="G39" i="2"/>
  <c r="H39" i="2" s="1"/>
  <c r="F39" i="2"/>
  <c r="E39" i="2"/>
  <c r="R38" i="2"/>
  <c r="Q38" i="2"/>
  <c r="P38" i="2"/>
  <c r="M38" i="2"/>
  <c r="N38" i="2" s="1"/>
  <c r="K38" i="2"/>
  <c r="L38" i="2" s="1"/>
  <c r="J38" i="2"/>
  <c r="G38" i="2"/>
  <c r="H38" i="2" s="1"/>
  <c r="F38" i="2"/>
  <c r="E38" i="2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7" l="1"/>
  <c r="H11" i="7"/>
  <c r="K53" i="3"/>
  <c r="H11" i="3"/>
  <c r="K54" i="2"/>
  <c r="K53" i="2"/>
  <c r="H11" i="2"/>
  <c r="K54" i="1"/>
  <c r="K53" i="1"/>
  <c r="H11" i="1"/>
  <c r="K52" i="1"/>
  <c r="K52" i="2"/>
  <c r="K52" i="3"/>
  <c r="K54" i="4"/>
  <c r="K52" i="4"/>
  <c r="K53" i="4"/>
  <c r="H11" i="4"/>
  <c r="K54" i="3"/>
  <c r="H11" i="5"/>
  <c r="K52" i="5"/>
  <c r="K54" i="6"/>
  <c r="K52" i="6"/>
  <c r="K53" i="6"/>
  <c r="H11" i="6"/>
  <c r="K54" i="5"/>
  <c r="K52" i="7"/>
  <c r="K54" i="7"/>
</calcChain>
</file>

<file path=xl/sharedStrings.xml><?xml version="1.0" encoding="utf-8"?>
<sst xmlns="http://schemas.openxmlformats.org/spreadsheetml/2006/main" count="1250" uniqueCount="320">
  <si>
    <t>DAFTAR NILAI SISWA SMAN 9 SEMARANG SEMESTER GENAP TAHUN PELAJARAN 2016/2017</t>
  </si>
  <si>
    <t>Guru :</t>
  </si>
  <si>
    <t>Luqman Hakim S.Pd.I</t>
  </si>
  <si>
    <t>Kelas X-MIPA 1</t>
  </si>
  <si>
    <t>Mapel :</t>
  </si>
  <si>
    <t>Pendidikan Agama dan Budi Pekerti [ Kelompok A (Wajib) ]</t>
  </si>
  <si>
    <t>didownload 18/04/2017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</si>
  <si>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</si>
  <si>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</si>
  <si>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</si>
  <si>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</si>
  <si>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</si>
  <si>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</si>
  <si>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</si>
  <si>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</si>
  <si>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</si>
  <si>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</si>
  <si>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</si>
  <si>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</si>
  <si>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</si>
  <si>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</si>
  <si>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</si>
  <si>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</si>
  <si>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</si>
  <si>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</si>
  <si>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</si>
  <si>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</si>
  <si>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</si>
  <si>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</si>
  <si>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</si>
  <si>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</si>
  <si>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</si>
  <si>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</si>
  <si>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</si>
  <si>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</si>
  <si>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</si>
  <si>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</si>
  <si>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</si>
  <si>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</si>
  <si>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</si>
  <si>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</si>
  <si>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</si>
  <si>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</si>
  <si>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</si>
  <si>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</si>
  <si>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</si>
  <si>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</si>
  <si>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</si>
  <si>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</si>
  <si>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</si>
  <si>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</si>
  <si>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</si>
  <si>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</si>
  <si>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</si>
  <si>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</si>
  <si>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</si>
  <si>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</si>
  <si>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</si>
  <si>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</si>
  <si>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</si>
  <si>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</si>
  <si>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</si>
  <si>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</si>
  <si>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</si>
  <si>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</si>
  <si>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</si>
  <si>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</si>
  <si>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</si>
  <si>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</si>
  <si>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</si>
  <si>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</si>
  <si>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</si>
  <si>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</si>
  <si>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</si>
  <si>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</si>
  <si>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</si>
  <si>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</si>
  <si>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</si>
  <si>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</si>
  <si>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</si>
  <si>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</si>
  <si>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</si>
  <si>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</si>
  <si>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</si>
  <si>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</si>
  <si>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</si>
  <si>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</si>
  <si>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</si>
  <si>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</si>
  <si>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</si>
  <si>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</si>
  <si>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</si>
  <si>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</si>
  <si>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</si>
  <si>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</si>
  <si>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</si>
  <si>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</si>
  <si>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</si>
  <si>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</si>
  <si>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</si>
  <si>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</si>
  <si>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</si>
  <si>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</si>
  <si>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</si>
  <si>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</si>
  <si>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</si>
  <si>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</si>
  <si>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</si>
  <si>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</si>
  <si>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</si>
  <si>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</si>
  <si>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</si>
  <si>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</si>
  <si>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2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</si>
  <si>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</si>
  <si>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</si>
  <si>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</si>
  <si>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</si>
  <si>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</si>
  <si>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</si>
  <si>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</si>
  <si>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</si>
  <si>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</si>
  <si>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</si>
  <si>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</si>
  <si>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</si>
  <si>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</si>
  <si>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</si>
  <si>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</si>
  <si>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</si>
  <si>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</si>
  <si>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</si>
  <si>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MUHAMMAD ALIF MULYA SATRIANA</t>
  </si>
  <si>
    <t>MUHAMMAD REVY OKTAFIANO</t>
  </si>
  <si>
    <t>NADA HUWAIDA</t>
  </si>
  <si>
    <t>NAIKE TIARA FANI</t>
  </si>
  <si>
    <t>PRIMASDIKTA ZIDANE PRADANA. S</t>
  </si>
  <si>
    <t>REZA DWI JAKA UTAMA</t>
  </si>
  <si>
    <t>SEPFIANDA EKA WIDHIRA</t>
  </si>
  <si>
    <t>WINA ELVATIKA SARI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</si>
  <si>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</si>
  <si>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</si>
  <si>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</si>
  <si>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</si>
  <si>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</si>
  <si>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</si>
  <si>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</si>
  <si>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</si>
  <si>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</si>
  <si>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</si>
  <si>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</si>
  <si>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</si>
  <si>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</si>
  <si>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</si>
  <si>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</si>
  <si>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</si>
  <si>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</si>
  <si>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</si>
  <si>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</si>
  <si>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</si>
  <si>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</si>
  <si>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</si>
  <si>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</si>
  <si>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</si>
  <si>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</si>
  <si>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</si>
  <si>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</si>
  <si>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</si>
  <si>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</si>
  <si>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</si>
  <si>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</si>
  <si>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</si>
  <si>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</si>
  <si>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</si>
  <si>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</si>
  <si>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</si>
  <si>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</si>
  <si>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</si>
  <si>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</si>
  <si>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</si>
  <si>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</si>
  <si>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</si>
  <si>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</si>
  <si>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</si>
  <si>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</si>
  <si>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</si>
  <si>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</si>
  <si>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</si>
  <si>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BERRY AR&amp;#039;RAFIQ</t>
  </si>
  <si>
    <t>BRITANIA FITHA TARIZARETA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</si>
  <si>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</si>
  <si>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</si>
  <si>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</si>
  <si>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</si>
  <si>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</si>
  <si>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</si>
  <si>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</si>
  <si>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</si>
  <si>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</si>
  <si>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</si>
  <si>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</si>
  <si>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</si>
  <si>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</si>
  <si>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</si>
  <si>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RIZALDY AKBAR ARYADANI</t>
  </si>
  <si>
    <t>SHINTA NURIYAH GHOZANI</t>
  </si>
  <si>
    <t>VENTINDYA HAPSA DEISMA VIOLITA</t>
  </si>
  <si>
    <t>YAHYA ADITYO NUGROHO</t>
  </si>
  <si>
    <t>YUDI MEINANTO</t>
  </si>
  <si>
    <t>NAURA ALFA QARINA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</si>
  <si>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</si>
  <si>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</si>
  <si>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</si>
  <si>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</si>
  <si>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</si>
  <si>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</si>
  <si>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</si>
  <si>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DIANI LESTARI</t>
  </si>
  <si>
    <t>DITA RATNA SARI</t>
  </si>
  <si>
    <t>FIRDA ANGGA RISTA</t>
  </si>
  <si>
    <t>INTAN FITRIYANI</t>
  </si>
  <si>
    <t>JUAN MARCHEVINCO ALFATAH V.</t>
  </si>
  <si>
    <t>JULIA RACHMA HANDAYANI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</si>
  <si>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</si>
  <si>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</si>
  <si>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</si>
  <si>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</si>
  <si>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</si>
  <si>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</si>
  <si>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PRATIWI PUSPITA SARI</t>
  </si>
  <si>
    <t>PUTRI HERWINDA SETIASIH</t>
  </si>
  <si>
    <t>SALSABILA AMANDA TRISTA</t>
  </si>
  <si>
    <t>SEKAR KINASIH</t>
  </si>
  <si>
    <t>TIARA AMALIYAH MURTAFI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</si>
  <si>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</si>
  <si>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</si>
  <si>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</si>
  <si>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</si>
  <si>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</si>
  <si>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</si>
  <si>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</si>
  <si>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</si>
  <si>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</si>
  <si>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</si>
  <si>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</si>
  <si>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</si>
  <si>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</si>
  <si>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</si>
  <si>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</si>
  <si>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</si>
  <si>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</si>
  <si>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</si>
  <si>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</si>
  <si>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</si>
  <si>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</si>
  <si>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</si>
  <si>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</si>
  <si>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</si>
  <si>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</si>
  <si>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</si>
  <si>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</si>
  <si>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</si>
  <si>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</si>
  <si>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</si>
  <si>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</si>
  <si>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</si>
  <si>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</si>
  <si>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</si>
  <si>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</si>
  <si>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</si>
  <si>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</si>
  <si>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</si>
  <si>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</si>
  <si>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</si>
  <si>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</si>
  <si>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</si>
  <si>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</si>
  <si>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</si>
  <si>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</si>
  <si>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</si>
  <si>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</si>
  <si>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</si>
  <si>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</si>
  <si>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</si>
  <si>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</si>
  <si>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</si>
  <si>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</si>
  <si>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</si>
  <si>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</si>
  <si>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</si>
  <si>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</si>
  <si>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</si>
  <si>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</si>
  <si>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</si>
  <si>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</si>
  <si>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</si>
  <si>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</si>
  <si>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</si>
  <si>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</si>
  <si>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</si>
  <si>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</si>
  <si>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</si>
  <si>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</si>
  <si>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</si>
  <si>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</si>
  <si>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</si>
  <si>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</si>
  <si>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</si>
  <si>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</si>
  <si>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</si>
  <si>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</si>
  <si>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</si>
  <si>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</si>
  <si>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 xml:space="preserve">A </t>
  </si>
  <si>
    <t xml:space="preserve">Memiliki ketrampampilan dalam membaca  QS Al Isra' : 32 dan An Nur :2 </t>
  </si>
  <si>
    <t>Memiliki ketrampampilan dalam membaca Al Qur'an QS al Isra' : 23 , namun dalam implementasi perlu  ditingkatkan</t>
  </si>
  <si>
    <t>Memilki ketrampilan dalam membaca QS. An Nur  : 2, namun dalam implementasi perlu  ditingkatkan</t>
  </si>
  <si>
    <t>Memiliki kemampuan dalam menganalisis dan  memahami  kompetensi dasar menghindari pergaulan bebas dan perbuatan zina, namun sebaiknya dalam kompetensi dasar  Iman kepada malaikat perlu ditingkatkan</t>
  </si>
  <si>
    <t xml:space="preserve">Memilki kemampuan dalam menganalisis dan  memahami kompetensi dasar  Sumber Hukum Islam,namun dalam dalam kompetensi dasar   Strategi Dakwah Rasul perlu ditingkatkan </t>
  </si>
  <si>
    <t>Memiliki kemampuan dalam  menganalisis dan memahami kompetensi dasar  Sumber Hukum Islam , namun dalam kompetensi dasar  strategi dan substansi dakwah  rasul pada periode Madinah 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</si>
</sst>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17524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Islam , namun dalam kompetensi dasar  strategi dan substansi dakwah  rasul pada periode Madinah  perlu ditingkatkan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Isra' : 23 , namun dalam implementasi perlu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87</v>
      </c>
      <c r="U11" s="1">
        <v>82</v>
      </c>
      <c r="V11" s="1">
        <v>75</v>
      </c>
      <c r="W11" s="1">
        <v>87</v>
      </c>
      <c r="X11" s="1">
        <v>87</v>
      </c>
      <c r="Y11" s="1">
        <v>77</v>
      </c>
      <c r="Z11" s="1"/>
      <c r="AA11" s="1"/>
      <c r="AB11" s="1"/>
      <c r="AC11" s="1"/>
      <c r="AD11" s="1"/>
      <c r="AE11" s="18"/>
      <c r="AF11" s="1">
        <v>81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17540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al Isra' : 23 , namun dalam implementasi perlu  ditingkatkan</v>
      </c>
      <c r="Q12" s="19" t="str">
        <f t="shared" si="9"/>
        <v>A</v>
      </c>
      <c r="R12" s="19" t="str">
        <f t="shared" si="10"/>
        <v/>
      </c>
      <c r="S12" s="18"/>
      <c r="T12" s="1">
        <v>96</v>
      </c>
      <c r="U12" s="1">
        <v>82</v>
      </c>
      <c r="V12" s="1">
        <v>82</v>
      </c>
      <c r="W12" s="1">
        <v>96</v>
      </c>
      <c r="X12" s="1">
        <v>88</v>
      </c>
      <c r="Y12" s="1">
        <v>80</v>
      </c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17556</v>
      </c>
      <c r="C13" s="19" t="s">
        <v>65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Isra' : 23 , namun dalam implementasi perlu  ditingkatkan</v>
      </c>
      <c r="Q13" s="19" t="str">
        <f t="shared" si="9"/>
        <v>A</v>
      </c>
      <c r="R13" s="19" t="str">
        <f t="shared" si="10"/>
        <v/>
      </c>
      <c r="S13" s="18"/>
      <c r="T13" s="1">
        <v>85</v>
      </c>
      <c r="U13" s="1">
        <v>96</v>
      </c>
      <c r="V13" s="1">
        <v>87</v>
      </c>
      <c r="W13" s="1">
        <v>97</v>
      </c>
      <c r="X13" s="1">
        <v>85</v>
      </c>
      <c r="Y13" s="1">
        <v>83</v>
      </c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317</v>
      </c>
      <c r="FI13" s="41" t="s">
        <v>314</v>
      </c>
      <c r="FJ13" s="39">
        <v>6441</v>
      </c>
      <c r="FK13" s="39">
        <v>6451</v>
      </c>
    </row>
    <row r="14" spans="1:167" x14ac:dyDescent="0.25">
      <c r="A14" s="19">
        <v>4</v>
      </c>
      <c r="B14" s="19">
        <v>17572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Isra' : 32 dan An Nur :2 </v>
      </c>
      <c r="Q14" s="19" t="str">
        <f t="shared" si="9"/>
        <v>A</v>
      </c>
      <c r="R14" s="19" t="str">
        <f t="shared" si="10"/>
        <v/>
      </c>
      <c r="S14" s="18"/>
      <c r="T14" s="1">
        <v>84</v>
      </c>
      <c r="U14" s="1">
        <v>86</v>
      </c>
      <c r="V14" s="1">
        <v>87</v>
      </c>
      <c r="W14" s="1">
        <v>97</v>
      </c>
      <c r="X14" s="1">
        <v>85</v>
      </c>
      <c r="Y14" s="1">
        <v>88</v>
      </c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17588</v>
      </c>
      <c r="C15" s="19" t="s">
        <v>67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al Isra' : 23 , namun dalam implementasi perlu  ditingkatkan</v>
      </c>
      <c r="Q15" s="19" t="str">
        <f t="shared" si="9"/>
        <v>A</v>
      </c>
      <c r="R15" s="19" t="str">
        <f t="shared" si="10"/>
        <v/>
      </c>
      <c r="S15" s="18"/>
      <c r="T15" s="1">
        <v>84</v>
      </c>
      <c r="U15" s="1">
        <v>86</v>
      </c>
      <c r="V15" s="1">
        <v>87</v>
      </c>
      <c r="W15" s="1">
        <v>97</v>
      </c>
      <c r="X15" s="1">
        <v>95</v>
      </c>
      <c r="Y15" s="1">
        <v>80</v>
      </c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319</v>
      </c>
      <c r="FI15" s="41" t="s">
        <v>315</v>
      </c>
      <c r="FJ15" s="39">
        <v>6442</v>
      </c>
      <c r="FK15" s="39">
        <v>6452</v>
      </c>
    </row>
    <row r="16" spans="1:167" x14ac:dyDescent="0.25">
      <c r="A16" s="19">
        <v>6</v>
      </c>
      <c r="B16" s="19">
        <v>17604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Isra' : 32 dan An Nur :2 </v>
      </c>
      <c r="Q16" s="19" t="str">
        <f t="shared" si="9"/>
        <v>A</v>
      </c>
      <c r="R16" s="19" t="str">
        <f t="shared" si="10"/>
        <v/>
      </c>
      <c r="S16" s="18"/>
      <c r="T16" s="1">
        <v>84</v>
      </c>
      <c r="U16" s="1">
        <v>80</v>
      </c>
      <c r="V16" s="1">
        <v>85</v>
      </c>
      <c r="W16" s="1">
        <v>85</v>
      </c>
      <c r="X16" s="1">
        <v>92</v>
      </c>
      <c r="Y16" s="1">
        <v>88</v>
      </c>
      <c r="Z16" s="1"/>
      <c r="AA16" s="1"/>
      <c r="AB16" s="1"/>
      <c r="AC16" s="1"/>
      <c r="AD16" s="1"/>
      <c r="AE16" s="18"/>
      <c r="AF16" s="1">
        <v>84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17620</v>
      </c>
      <c r="C17" s="19" t="s">
        <v>69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Isra' : 32 dan An Nur :2 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80</v>
      </c>
      <c r="V17" s="1">
        <v>77</v>
      </c>
      <c r="W17" s="1">
        <v>96</v>
      </c>
      <c r="X17" s="1">
        <v>83</v>
      </c>
      <c r="Y17" s="1">
        <v>89</v>
      </c>
      <c r="Z17" s="1"/>
      <c r="AA17" s="1"/>
      <c r="AB17" s="1"/>
      <c r="AC17" s="1"/>
      <c r="AD17" s="1"/>
      <c r="AE17" s="18"/>
      <c r="AF17" s="1">
        <v>85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318</v>
      </c>
      <c r="FI17" s="41" t="s">
        <v>316</v>
      </c>
      <c r="FJ17" s="39">
        <v>6443</v>
      </c>
      <c r="FK17" s="39">
        <v>6453</v>
      </c>
    </row>
    <row r="18" spans="1:167" x14ac:dyDescent="0.25">
      <c r="A18" s="19">
        <v>8</v>
      </c>
      <c r="B18" s="19">
        <v>17636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al Isra' : 23 , namun dalam implementasi perlu  ditingkatkan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82</v>
      </c>
      <c r="V18" s="1">
        <v>77</v>
      </c>
      <c r="W18" s="1">
        <v>98</v>
      </c>
      <c r="X18" s="1">
        <v>90</v>
      </c>
      <c r="Y18" s="1">
        <v>82</v>
      </c>
      <c r="Z18" s="1"/>
      <c r="AA18" s="1"/>
      <c r="AB18" s="1"/>
      <c r="AC18" s="1"/>
      <c r="AD18" s="1"/>
      <c r="AE18" s="18"/>
      <c r="AF18" s="1">
        <v>86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17652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9" s="19">
        <f t="shared" si="4"/>
        <v>85.5</v>
      </c>
      <c r="L19" s="19" t="str">
        <f t="shared" si="5"/>
        <v>A</v>
      </c>
      <c r="M19" s="19">
        <f t="shared" si="6"/>
        <v>85.5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Isra' : 32 dan An Nur :2 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80</v>
      </c>
      <c r="V19" s="1">
        <v>75</v>
      </c>
      <c r="W19" s="1">
        <v>83</v>
      </c>
      <c r="X19" s="1">
        <v>75</v>
      </c>
      <c r="Y19" s="1">
        <v>86</v>
      </c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6444</v>
      </c>
      <c r="FK19" s="39">
        <v>6454</v>
      </c>
    </row>
    <row r="20" spans="1:167" x14ac:dyDescent="0.25">
      <c r="A20" s="19">
        <v>10</v>
      </c>
      <c r="B20" s="19">
        <v>17668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al Isra' : 23 , namun dalam implementasi perlu  ditingkatkan</v>
      </c>
      <c r="Q20" s="19" t="str">
        <f t="shared" si="9"/>
        <v>A</v>
      </c>
      <c r="R20" s="19" t="str">
        <f t="shared" si="10"/>
        <v/>
      </c>
      <c r="S20" s="18"/>
      <c r="T20" s="1">
        <v>88</v>
      </c>
      <c r="U20" s="1">
        <v>80</v>
      </c>
      <c r="V20" s="1">
        <v>70</v>
      </c>
      <c r="W20" s="1">
        <v>96</v>
      </c>
      <c r="X20" s="1">
        <v>85</v>
      </c>
      <c r="Y20" s="1">
        <v>77</v>
      </c>
      <c r="Z20" s="1"/>
      <c r="AA20" s="1"/>
      <c r="AB20" s="1"/>
      <c r="AC20" s="1"/>
      <c r="AD20" s="1"/>
      <c r="AE20" s="18"/>
      <c r="AF20" s="1">
        <v>85</v>
      </c>
      <c r="AG20" s="1">
        <v>77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17684</v>
      </c>
      <c r="C21" s="19" t="s">
        <v>73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al Isra' : 23 , namun dalam implementasi perlu  ditingkatkan</v>
      </c>
      <c r="Q21" s="19" t="str">
        <f t="shared" si="9"/>
        <v>A</v>
      </c>
      <c r="R21" s="19" t="str">
        <f t="shared" si="10"/>
        <v/>
      </c>
      <c r="S21" s="18"/>
      <c r="T21" s="1">
        <v>84</v>
      </c>
      <c r="U21" s="1">
        <v>80</v>
      </c>
      <c r="V21" s="1">
        <v>77</v>
      </c>
      <c r="W21" s="1">
        <v>98</v>
      </c>
      <c r="X21" s="1">
        <v>92</v>
      </c>
      <c r="Y21" s="1">
        <v>85</v>
      </c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6445</v>
      </c>
      <c r="FK21" s="39">
        <v>6455</v>
      </c>
    </row>
    <row r="22" spans="1:167" x14ac:dyDescent="0.25">
      <c r="A22" s="19">
        <v>12</v>
      </c>
      <c r="B22" s="19">
        <v>17700</v>
      </c>
      <c r="C22" s="19" t="s">
        <v>74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2" s="19">
        <f t="shared" si="4"/>
        <v>86.5</v>
      </c>
      <c r="L22" s="19" t="str">
        <f t="shared" si="5"/>
        <v>A</v>
      </c>
      <c r="M22" s="19">
        <f t="shared" si="6"/>
        <v>86.5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Isra' : 32 dan An Nur :2 </v>
      </c>
      <c r="Q22" s="19" t="str">
        <f t="shared" si="9"/>
        <v>A</v>
      </c>
      <c r="R22" s="19" t="str">
        <f t="shared" si="10"/>
        <v/>
      </c>
      <c r="S22" s="18"/>
      <c r="T22" s="1">
        <v>86</v>
      </c>
      <c r="U22" s="1">
        <v>82</v>
      </c>
      <c r="V22" s="1">
        <v>88</v>
      </c>
      <c r="W22" s="1">
        <v>98</v>
      </c>
      <c r="X22" s="1">
        <v>90</v>
      </c>
      <c r="Y22" s="1">
        <v>86</v>
      </c>
      <c r="Z22" s="1"/>
      <c r="AA22" s="1"/>
      <c r="AB22" s="1"/>
      <c r="AC22" s="1"/>
      <c r="AD22" s="1"/>
      <c r="AE22" s="18"/>
      <c r="AF22" s="1">
        <v>87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17716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Isra' : 32 dan An Nur :2 </v>
      </c>
      <c r="Q23" s="19" t="str">
        <f t="shared" si="9"/>
        <v>A</v>
      </c>
      <c r="R23" s="19" t="str">
        <f t="shared" si="10"/>
        <v/>
      </c>
      <c r="S23" s="18"/>
      <c r="T23" s="1">
        <v>86</v>
      </c>
      <c r="U23" s="1">
        <v>82</v>
      </c>
      <c r="V23" s="1">
        <v>82</v>
      </c>
      <c r="W23" s="1">
        <v>90</v>
      </c>
      <c r="X23" s="1">
        <v>73</v>
      </c>
      <c r="Y23" s="1">
        <v>86</v>
      </c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6446</v>
      </c>
      <c r="FK23" s="39">
        <v>6456</v>
      </c>
    </row>
    <row r="24" spans="1:167" x14ac:dyDescent="0.25">
      <c r="A24" s="19">
        <v>14</v>
      </c>
      <c r="B24" s="19">
        <v>17732</v>
      </c>
      <c r="C24" s="19" t="s">
        <v>76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al Isra' : 23 , namun dalam implementasi perlu  ditingkatkan</v>
      </c>
      <c r="Q24" s="19" t="str">
        <f t="shared" si="9"/>
        <v>A</v>
      </c>
      <c r="R24" s="19" t="str">
        <f t="shared" si="10"/>
        <v/>
      </c>
      <c r="S24" s="18"/>
      <c r="T24" s="1">
        <v>84</v>
      </c>
      <c r="U24" s="1">
        <v>86</v>
      </c>
      <c r="V24" s="1">
        <v>90</v>
      </c>
      <c r="W24" s="1">
        <v>100</v>
      </c>
      <c r="X24" s="1">
        <v>85</v>
      </c>
      <c r="Y24" s="1">
        <v>77</v>
      </c>
      <c r="Z24" s="1"/>
      <c r="AA24" s="1"/>
      <c r="AB24" s="1"/>
      <c r="AC24" s="1"/>
      <c r="AD24" s="1"/>
      <c r="AE24" s="18"/>
      <c r="AF24" s="1">
        <v>81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17748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Memiliki ketrampampilan dalam membaca  QS Al Isra' : 32 dan An Nur :2 </v>
      </c>
      <c r="Q25" s="19" t="str">
        <f t="shared" si="9"/>
        <v>A</v>
      </c>
      <c r="R25" s="19" t="str">
        <f t="shared" si="10"/>
        <v/>
      </c>
      <c r="S25" s="18"/>
      <c r="T25" s="1">
        <v>84</v>
      </c>
      <c r="U25" s="1">
        <v>80</v>
      </c>
      <c r="V25" s="1">
        <v>87</v>
      </c>
      <c r="W25" s="1">
        <v>96</v>
      </c>
      <c r="X25" s="1">
        <v>87</v>
      </c>
      <c r="Y25" s="1">
        <v>77</v>
      </c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6447</v>
      </c>
      <c r="FK25" s="39">
        <v>6457</v>
      </c>
    </row>
    <row r="26" spans="1:167" x14ac:dyDescent="0.25">
      <c r="A26" s="19">
        <v>16</v>
      </c>
      <c r="B26" s="19">
        <v>17764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Isra' : 32 dan An Nur :2 </v>
      </c>
      <c r="Q26" s="19" t="str">
        <f t="shared" si="9"/>
        <v>A</v>
      </c>
      <c r="R26" s="19" t="str">
        <f t="shared" si="10"/>
        <v/>
      </c>
      <c r="S26" s="18"/>
      <c r="T26" s="1">
        <v>84</v>
      </c>
      <c r="U26" s="1">
        <v>83</v>
      </c>
      <c r="V26" s="1">
        <v>84</v>
      </c>
      <c r="W26" s="1">
        <v>97</v>
      </c>
      <c r="X26" s="1">
        <v>87</v>
      </c>
      <c r="Y26" s="1">
        <v>77</v>
      </c>
      <c r="Z26" s="1"/>
      <c r="AA26" s="1"/>
      <c r="AB26" s="1"/>
      <c r="AC26" s="1"/>
      <c r="AD26" s="1"/>
      <c r="AE26" s="18"/>
      <c r="AF26" s="1">
        <v>87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17780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 xml:space="preserve">Memiliki ketrampampilan dalam membaca  QS Al Isra' : 32 dan An Nur :2 </v>
      </c>
      <c r="Q27" s="19" t="str">
        <f t="shared" si="9"/>
        <v>A</v>
      </c>
      <c r="R27" s="19" t="str">
        <f t="shared" si="10"/>
        <v/>
      </c>
      <c r="S27" s="18"/>
      <c r="T27" s="1">
        <v>87</v>
      </c>
      <c r="U27" s="1">
        <v>84</v>
      </c>
      <c r="V27" s="1">
        <v>74</v>
      </c>
      <c r="W27" s="1">
        <v>93</v>
      </c>
      <c r="X27" s="1">
        <v>75</v>
      </c>
      <c r="Y27" s="1">
        <v>82</v>
      </c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6448</v>
      </c>
      <c r="FK27" s="39">
        <v>6458</v>
      </c>
    </row>
    <row r="28" spans="1:167" x14ac:dyDescent="0.25">
      <c r="A28" s="19">
        <v>18</v>
      </c>
      <c r="B28" s="19">
        <v>17796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8" s="19">
        <f t="shared" si="4"/>
        <v>86.5</v>
      </c>
      <c r="L28" s="19" t="str">
        <f t="shared" si="5"/>
        <v>A</v>
      </c>
      <c r="M28" s="19">
        <f t="shared" si="6"/>
        <v>86.5</v>
      </c>
      <c r="N28" s="19" t="str">
        <f t="shared" si="7"/>
        <v>A</v>
      </c>
      <c r="O28" s="35">
        <v>1</v>
      </c>
      <c r="P28" s="19" t="str">
        <f t="shared" si="8"/>
        <v xml:space="preserve">Memiliki ketrampampilan dalam membaca  QS Al Isra' : 32 dan An Nur :2 </v>
      </c>
      <c r="Q28" s="19" t="str">
        <f t="shared" si="9"/>
        <v>A</v>
      </c>
      <c r="R28" s="19" t="str">
        <f t="shared" si="10"/>
        <v/>
      </c>
      <c r="S28" s="18"/>
      <c r="T28" s="1">
        <v>86</v>
      </c>
      <c r="U28" s="1">
        <v>82</v>
      </c>
      <c r="V28" s="1">
        <v>88</v>
      </c>
      <c r="W28" s="1">
        <v>95</v>
      </c>
      <c r="X28" s="1">
        <v>95</v>
      </c>
      <c r="Y28" s="1">
        <v>79</v>
      </c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17812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9" s="19">
        <f t="shared" si="4"/>
        <v>85.5</v>
      </c>
      <c r="L29" s="19" t="str">
        <f t="shared" si="5"/>
        <v>A</v>
      </c>
      <c r="M29" s="19">
        <f t="shared" si="6"/>
        <v>85.5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Isra' : 32 dan An Nur :2 </v>
      </c>
      <c r="Q29" s="19" t="str">
        <f t="shared" si="9"/>
        <v>A</v>
      </c>
      <c r="R29" s="19" t="str">
        <f t="shared" si="10"/>
        <v/>
      </c>
      <c r="S29" s="18"/>
      <c r="T29" s="1">
        <v>89</v>
      </c>
      <c r="U29" s="1">
        <v>80</v>
      </c>
      <c r="V29" s="1">
        <v>70</v>
      </c>
      <c r="W29" s="1">
        <v>85</v>
      </c>
      <c r="X29" s="1">
        <v>85</v>
      </c>
      <c r="Y29" s="1">
        <v>83</v>
      </c>
      <c r="Z29" s="1"/>
      <c r="AA29" s="1"/>
      <c r="AB29" s="1"/>
      <c r="AC29" s="1"/>
      <c r="AD29" s="1"/>
      <c r="AE29" s="18"/>
      <c r="AF29" s="1">
        <v>84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6449</v>
      </c>
      <c r="FK29" s="39">
        <v>6459</v>
      </c>
    </row>
    <row r="30" spans="1:167" x14ac:dyDescent="0.25">
      <c r="A30" s="19">
        <v>20</v>
      </c>
      <c r="B30" s="19">
        <v>17828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Isra' : 32 dan An Nur :2 </v>
      </c>
      <c r="Q30" s="19" t="str">
        <f t="shared" si="9"/>
        <v>A</v>
      </c>
      <c r="R30" s="19" t="str">
        <f t="shared" si="10"/>
        <v/>
      </c>
      <c r="S30" s="18"/>
      <c r="T30" s="1">
        <v>86</v>
      </c>
      <c r="U30" s="1">
        <v>80</v>
      </c>
      <c r="V30" s="1">
        <v>71</v>
      </c>
      <c r="W30" s="1">
        <v>92</v>
      </c>
      <c r="X30" s="1">
        <v>88</v>
      </c>
      <c r="Y30" s="1">
        <v>80</v>
      </c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17844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1" s="19">
        <f t="shared" si="4"/>
        <v>84.5</v>
      </c>
      <c r="L31" s="19" t="str">
        <f t="shared" si="5"/>
        <v>A</v>
      </c>
      <c r="M31" s="19">
        <f t="shared" si="6"/>
        <v>84.5</v>
      </c>
      <c r="N31" s="19" t="str">
        <f t="shared" si="7"/>
        <v>A</v>
      </c>
      <c r="O31" s="35">
        <v>2</v>
      </c>
      <c r="P31" s="19" t="str">
        <f t="shared" si="8"/>
        <v>Memiliki ketrampampilan dalam membaca Al Qur'an QS al Isra' : 23 , namun dalam implementasi perlu  ditingkatkan</v>
      </c>
      <c r="Q31" s="19" t="str">
        <f t="shared" si="9"/>
        <v>A</v>
      </c>
      <c r="R31" s="19" t="str">
        <f t="shared" si="10"/>
        <v/>
      </c>
      <c r="S31" s="18"/>
      <c r="T31" s="1">
        <v>88</v>
      </c>
      <c r="U31" s="1">
        <v>82</v>
      </c>
      <c r="V31" s="1">
        <v>72</v>
      </c>
      <c r="W31" s="1">
        <v>87</v>
      </c>
      <c r="X31" s="1">
        <v>95</v>
      </c>
      <c r="Y31" s="1">
        <v>88</v>
      </c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6450</v>
      </c>
      <c r="FK31" s="39">
        <v>6460</v>
      </c>
    </row>
    <row r="32" spans="1:167" x14ac:dyDescent="0.25">
      <c r="A32" s="19">
        <v>22</v>
      </c>
      <c r="B32" s="19">
        <v>17860</v>
      </c>
      <c r="C32" s="19" t="s">
        <v>85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2" s="19">
        <f t="shared" si="4"/>
        <v>87.5</v>
      </c>
      <c r="L32" s="19" t="str">
        <f t="shared" si="5"/>
        <v>A</v>
      </c>
      <c r="M32" s="19">
        <f t="shared" si="6"/>
        <v>87.5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Isra' : 32 dan An Nur :2 </v>
      </c>
      <c r="Q32" s="19" t="str">
        <f t="shared" si="9"/>
        <v>A</v>
      </c>
      <c r="R32" s="19" t="str">
        <f t="shared" si="10"/>
        <v/>
      </c>
      <c r="S32" s="18"/>
      <c r="T32" s="1">
        <v>84</v>
      </c>
      <c r="U32" s="1">
        <v>86</v>
      </c>
      <c r="V32" s="1">
        <v>82</v>
      </c>
      <c r="W32" s="1">
        <v>98</v>
      </c>
      <c r="X32" s="1">
        <v>95</v>
      </c>
      <c r="Y32" s="1">
        <v>86</v>
      </c>
      <c r="Z32" s="1"/>
      <c r="AA32" s="1"/>
      <c r="AB32" s="1"/>
      <c r="AC32" s="1"/>
      <c r="AD32" s="1"/>
      <c r="AE32" s="18"/>
      <c r="AF32" s="1">
        <v>88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17876</v>
      </c>
      <c r="C33" s="19" t="s">
        <v>86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Isra' : 32 dan An Nur :2 </v>
      </c>
      <c r="Q33" s="19" t="str">
        <f t="shared" si="9"/>
        <v>A</v>
      </c>
      <c r="R33" s="19" t="str">
        <f t="shared" si="10"/>
        <v/>
      </c>
      <c r="S33" s="18"/>
      <c r="T33" s="1">
        <v>87</v>
      </c>
      <c r="U33" s="1">
        <v>85</v>
      </c>
      <c r="V33" s="1">
        <v>84</v>
      </c>
      <c r="W33" s="1">
        <v>98</v>
      </c>
      <c r="X33" s="1">
        <v>92</v>
      </c>
      <c r="Y33" s="1">
        <v>88</v>
      </c>
      <c r="Z33" s="1"/>
      <c r="AA33" s="1"/>
      <c r="AB33" s="1"/>
      <c r="AC33" s="1"/>
      <c r="AD33" s="1"/>
      <c r="AE33" s="18"/>
      <c r="AF33" s="1">
        <v>83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17892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2</v>
      </c>
      <c r="P34" s="19" t="str">
        <f t="shared" si="8"/>
        <v>Memiliki ketrampampilan dalam membaca Al Qur'an QS al Isra' : 23 , namun dalam implementasi perlu  ditingkatkan</v>
      </c>
      <c r="Q34" s="19" t="str">
        <f t="shared" si="9"/>
        <v>A</v>
      </c>
      <c r="R34" s="19" t="str">
        <f t="shared" si="10"/>
        <v/>
      </c>
      <c r="S34" s="18"/>
      <c r="T34" s="1">
        <v>85</v>
      </c>
      <c r="U34" s="1">
        <v>80</v>
      </c>
      <c r="V34" s="1">
        <v>77</v>
      </c>
      <c r="W34" s="1">
        <v>85</v>
      </c>
      <c r="X34" s="1">
        <v>83</v>
      </c>
      <c r="Y34" s="1">
        <v>86</v>
      </c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17908</v>
      </c>
      <c r="C35" s="19" t="s">
        <v>88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5" s="19">
        <f t="shared" si="4"/>
        <v>83.5</v>
      </c>
      <c r="L35" s="19" t="str">
        <f t="shared" si="5"/>
        <v>B</v>
      </c>
      <c r="M35" s="19">
        <f t="shared" si="6"/>
        <v>83.5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al Isra' : 23 , namun dalam implementasi perlu  ditingkatkan</v>
      </c>
      <c r="Q35" s="19" t="str">
        <f t="shared" si="9"/>
        <v>A</v>
      </c>
      <c r="R35" s="19" t="str">
        <f t="shared" si="10"/>
        <v/>
      </c>
      <c r="S35" s="18"/>
      <c r="T35" s="1">
        <v>84</v>
      </c>
      <c r="U35" s="1">
        <v>80</v>
      </c>
      <c r="V35" s="1">
        <v>82</v>
      </c>
      <c r="W35" s="1">
        <v>98</v>
      </c>
      <c r="X35" s="1">
        <v>92</v>
      </c>
      <c r="Y35" s="1">
        <v>82</v>
      </c>
      <c r="Z35" s="1"/>
      <c r="AA35" s="1"/>
      <c r="AB35" s="1"/>
      <c r="AC35" s="1"/>
      <c r="AD35" s="1"/>
      <c r="AE35" s="18"/>
      <c r="AF35" s="1">
        <v>86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17924</v>
      </c>
      <c r="C36" s="19" t="s">
        <v>89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6" s="19">
        <f t="shared" si="4"/>
        <v>81.5</v>
      </c>
      <c r="L36" s="19" t="str">
        <f t="shared" si="5"/>
        <v>B</v>
      </c>
      <c r="M36" s="19">
        <f t="shared" si="6"/>
        <v>81.5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al Isra' : 23 , namun dalam implementasi perlu  ditingkatkan</v>
      </c>
      <c r="Q36" s="19" t="str">
        <f t="shared" si="9"/>
        <v>A</v>
      </c>
      <c r="R36" s="19" t="str">
        <f t="shared" si="10"/>
        <v/>
      </c>
      <c r="S36" s="18"/>
      <c r="T36" s="1">
        <v>84</v>
      </c>
      <c r="U36" s="1">
        <v>80</v>
      </c>
      <c r="V36" s="1">
        <v>78</v>
      </c>
      <c r="W36" s="1">
        <v>93</v>
      </c>
      <c r="X36" s="1">
        <v>83</v>
      </c>
      <c r="Y36" s="1">
        <v>82</v>
      </c>
      <c r="Z36" s="1"/>
      <c r="AA36" s="1"/>
      <c r="AB36" s="1"/>
      <c r="AC36" s="1"/>
      <c r="AD36" s="1"/>
      <c r="AE36" s="18"/>
      <c r="AF36" s="1">
        <v>83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17940</v>
      </c>
      <c r="C37" s="19" t="s">
        <v>90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Memiliki ketrampampilan dalam membaca Al Qur'an QS al Isra' : 23 , namun dalam implementasi perlu  ditingkatkan</v>
      </c>
      <c r="Q37" s="19" t="str">
        <f t="shared" si="9"/>
        <v>A</v>
      </c>
      <c r="R37" s="19" t="str">
        <f t="shared" si="10"/>
        <v/>
      </c>
      <c r="S37" s="18"/>
      <c r="T37" s="1">
        <v>86</v>
      </c>
      <c r="U37" s="1">
        <v>85</v>
      </c>
      <c r="V37" s="1">
        <v>90</v>
      </c>
      <c r="W37" s="1">
        <v>96</v>
      </c>
      <c r="X37" s="1">
        <v>97</v>
      </c>
      <c r="Y37" s="1">
        <v>82</v>
      </c>
      <c r="Z37" s="1"/>
      <c r="AA37" s="1"/>
      <c r="AB37" s="1"/>
      <c r="AC37" s="1"/>
      <c r="AD37" s="1"/>
      <c r="AE37" s="18"/>
      <c r="AF37" s="1">
        <v>84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17956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Memiliki ketrampampilan dalam membaca Al Qur'an QS al Isra' : 23 , namun dalam implementasi perlu  ditingkatkan</v>
      </c>
      <c r="Q38" s="19" t="str">
        <f t="shared" si="9"/>
        <v>A</v>
      </c>
      <c r="R38" s="19" t="str">
        <f t="shared" si="10"/>
        <v/>
      </c>
      <c r="S38" s="18"/>
      <c r="T38" s="1">
        <v>82</v>
      </c>
      <c r="U38" s="1">
        <v>85</v>
      </c>
      <c r="V38" s="1">
        <v>77</v>
      </c>
      <c r="W38" s="1">
        <v>95</v>
      </c>
      <c r="X38" s="1">
        <v>82</v>
      </c>
      <c r="Y38" s="1">
        <v>85</v>
      </c>
      <c r="Z38" s="1"/>
      <c r="AA38" s="1"/>
      <c r="AB38" s="1"/>
      <c r="AC38" s="1"/>
      <c r="AD38" s="1"/>
      <c r="AE38" s="18"/>
      <c r="AF38" s="1">
        <v>84</v>
      </c>
      <c r="AG38" s="1">
        <v>81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17972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9" s="19">
        <f t="shared" si="4"/>
        <v>83.5</v>
      </c>
      <c r="L39" s="19" t="str">
        <f t="shared" si="5"/>
        <v>B</v>
      </c>
      <c r="M39" s="19">
        <f t="shared" si="6"/>
        <v>83.5</v>
      </c>
      <c r="N39" s="19" t="str">
        <f t="shared" si="7"/>
        <v>B</v>
      </c>
      <c r="O39" s="35">
        <v>2</v>
      </c>
      <c r="P39" s="19" t="str">
        <f t="shared" si="8"/>
        <v>Memiliki ketrampampilan dalam membaca Al Qur'an QS al Isra' : 23 , namun dalam implementasi perlu  ditingkatkan</v>
      </c>
      <c r="Q39" s="19" t="str">
        <f t="shared" si="9"/>
        <v>A</v>
      </c>
      <c r="R39" s="19" t="str">
        <f t="shared" si="10"/>
        <v/>
      </c>
      <c r="S39" s="18"/>
      <c r="T39" s="1">
        <v>84</v>
      </c>
      <c r="U39" s="1">
        <v>82</v>
      </c>
      <c r="V39" s="1">
        <v>78</v>
      </c>
      <c r="W39" s="1">
        <v>97</v>
      </c>
      <c r="X39" s="1">
        <v>85</v>
      </c>
      <c r="Y39" s="1">
        <v>77</v>
      </c>
      <c r="Z39" s="1"/>
      <c r="AA39" s="1"/>
      <c r="AB39" s="1"/>
      <c r="AC39" s="1"/>
      <c r="AD39" s="1"/>
      <c r="AE39" s="18"/>
      <c r="AF39" s="1">
        <v>83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17988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Memiliki ketrampampilan dalam membaca Al Qur'an QS al Isra' : 23 , namun dalam implementasi perlu  ditingkatkan</v>
      </c>
      <c r="Q40" s="19" t="str">
        <f t="shared" si="9"/>
        <v>A</v>
      </c>
      <c r="R40" s="19" t="str">
        <f t="shared" si="10"/>
        <v/>
      </c>
      <c r="S40" s="18"/>
      <c r="T40" s="1">
        <v>87</v>
      </c>
      <c r="U40" s="1">
        <v>82</v>
      </c>
      <c r="V40" s="1">
        <v>77</v>
      </c>
      <c r="W40" s="1">
        <v>90</v>
      </c>
      <c r="X40" s="1">
        <v>85</v>
      </c>
      <c r="Y40" s="1">
        <v>72</v>
      </c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18004</v>
      </c>
      <c r="C41" s="19" t="s">
        <v>94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 xml:space="preserve">Memiliki ketrampampilan dalam membaca  QS Al Isra' : 32 dan An Nur :2 </v>
      </c>
      <c r="Q41" s="19" t="str">
        <f t="shared" si="9"/>
        <v>A</v>
      </c>
      <c r="R41" s="19" t="str">
        <f t="shared" si="10"/>
        <v/>
      </c>
      <c r="S41" s="18"/>
      <c r="T41" s="1">
        <v>86</v>
      </c>
      <c r="U41" s="1">
        <v>82</v>
      </c>
      <c r="V41" s="1">
        <v>91</v>
      </c>
      <c r="W41" s="1">
        <v>95</v>
      </c>
      <c r="X41" s="1">
        <v>92</v>
      </c>
      <c r="Y41" s="1">
        <v>82</v>
      </c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18020</v>
      </c>
      <c r="C42" s="19" t="s">
        <v>95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 xml:space="preserve">Memiliki ketrampampilan dalam membaca  QS Al Isra' : 32 dan An Nur :2 </v>
      </c>
      <c r="Q42" s="19" t="str">
        <f t="shared" si="9"/>
        <v>A</v>
      </c>
      <c r="R42" s="19" t="str">
        <f t="shared" si="10"/>
        <v/>
      </c>
      <c r="S42" s="18"/>
      <c r="T42" s="1">
        <v>87</v>
      </c>
      <c r="U42" s="1">
        <v>86</v>
      </c>
      <c r="V42" s="1">
        <v>87</v>
      </c>
      <c r="W42" s="1">
        <v>96</v>
      </c>
      <c r="X42" s="1">
        <v>83</v>
      </c>
      <c r="Y42" s="1">
        <v>86</v>
      </c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18036</v>
      </c>
      <c r="C43" s="19" t="s">
        <v>96</v>
      </c>
      <c r="D43" s="18"/>
      <c r="E43" s="19">
        <f t="shared" si="0"/>
        <v>88</v>
      </c>
      <c r="F43" s="19" t="str">
        <f t="shared" si="1"/>
        <v>A</v>
      </c>
      <c r="G43" s="19">
        <f>IF((COUNTA(T12:AC12)&gt;0),(ROUND((AVERAGE(T43:AD43)),0)),"")</f>
        <v>88</v>
      </c>
      <c r="H43" s="19" t="str">
        <f t="shared" si="2"/>
        <v>A</v>
      </c>
      <c r="I43" s="35">
        <v>1</v>
      </c>
      <c r="J4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1</v>
      </c>
      <c r="P43" s="19" t="str">
        <f t="shared" si="8"/>
        <v xml:space="preserve">Memiliki ketrampampilan dalam membaca  QS Al Isra' : 32 dan An Nur :2 </v>
      </c>
      <c r="Q43" s="19" t="str">
        <f t="shared" si="9"/>
        <v>A</v>
      </c>
      <c r="R43" s="19" t="str">
        <f t="shared" si="10"/>
        <v/>
      </c>
      <c r="S43" s="18"/>
      <c r="T43" s="1">
        <v>84</v>
      </c>
      <c r="U43" s="1">
        <v>85</v>
      </c>
      <c r="V43" s="1">
        <v>82</v>
      </c>
      <c r="W43" s="1">
        <v>96</v>
      </c>
      <c r="X43" s="1">
        <v>95</v>
      </c>
      <c r="Y43" s="1">
        <v>85</v>
      </c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18052</v>
      </c>
      <c r="C44" s="19" t="s">
        <v>97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4" s="19">
        <f t="shared" si="4"/>
        <v>85.5</v>
      </c>
      <c r="L44" s="19" t="str">
        <f t="shared" si="5"/>
        <v>A</v>
      </c>
      <c r="M44" s="19">
        <f t="shared" si="6"/>
        <v>85.5</v>
      </c>
      <c r="N44" s="19" t="str">
        <f t="shared" si="7"/>
        <v>A</v>
      </c>
      <c r="O44" s="35">
        <v>1</v>
      </c>
      <c r="P44" s="19" t="str">
        <f t="shared" si="8"/>
        <v xml:space="preserve">Memiliki ketrampampilan dalam membaca  QS Al Isra' : 32 dan An Nur :2 </v>
      </c>
      <c r="Q44" s="19" t="str">
        <f t="shared" si="9"/>
        <v>A</v>
      </c>
      <c r="R44" s="19" t="str">
        <f t="shared" si="10"/>
        <v/>
      </c>
      <c r="S44" s="18"/>
      <c r="T44" s="1">
        <v>82</v>
      </c>
      <c r="U44" s="1">
        <v>84</v>
      </c>
      <c r="V44" s="1">
        <v>80</v>
      </c>
      <c r="W44" s="1">
        <v>98</v>
      </c>
      <c r="X44" s="1">
        <v>95</v>
      </c>
      <c r="Y44" s="1">
        <v>88</v>
      </c>
      <c r="Z44" s="1"/>
      <c r="AA44" s="1"/>
      <c r="AB44" s="1"/>
      <c r="AC44" s="1"/>
      <c r="AD44" s="1"/>
      <c r="AE44" s="18"/>
      <c r="AF44" s="1">
        <v>84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18068</v>
      </c>
      <c r="C45" s="19" t="s">
        <v>98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1</v>
      </c>
      <c r="J4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5" s="19">
        <f t="shared" si="4"/>
        <v>83.5</v>
      </c>
      <c r="L45" s="19" t="str">
        <f t="shared" si="5"/>
        <v>B</v>
      </c>
      <c r="M45" s="19">
        <f t="shared" si="6"/>
        <v>83.5</v>
      </c>
      <c r="N45" s="19" t="str">
        <f t="shared" si="7"/>
        <v>B</v>
      </c>
      <c r="O45" s="35">
        <v>2</v>
      </c>
      <c r="P45" s="19" t="str">
        <f t="shared" si="8"/>
        <v>Memiliki ketrampampilan dalam membaca Al Qur'an QS al Isra' : 23 , namun dalam implementasi perlu  ditingkatkan</v>
      </c>
      <c r="Q45" s="19" t="str">
        <f t="shared" si="9"/>
        <v>A</v>
      </c>
      <c r="R45" s="19" t="str">
        <f t="shared" si="10"/>
        <v/>
      </c>
      <c r="S45" s="18"/>
      <c r="T45" s="1">
        <v>86</v>
      </c>
      <c r="U45" s="1">
        <v>90</v>
      </c>
      <c r="V45" s="1">
        <v>87</v>
      </c>
      <c r="W45" s="1">
        <v>96</v>
      </c>
      <c r="X45" s="1">
        <v>98</v>
      </c>
      <c r="Y45" s="1">
        <v>85</v>
      </c>
      <c r="Z45" s="1"/>
      <c r="AA45" s="1"/>
      <c r="AB45" s="1"/>
      <c r="AC45" s="1"/>
      <c r="AD45" s="1"/>
      <c r="AE45" s="18"/>
      <c r="AF45" s="1">
        <v>83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18084</v>
      </c>
      <c r="C46" s="19" t="s">
        <v>99</v>
      </c>
      <c r="D46" s="18"/>
      <c r="E46" s="19">
        <f t="shared" si="0"/>
        <v>90</v>
      </c>
      <c r="F46" s="19" t="str">
        <f t="shared" si="1"/>
        <v>A</v>
      </c>
      <c r="G46" s="19">
        <f>IF((COUNTA(T12:AC12)&gt;0),(ROUND((AVERAGE(T46:AD46)),0)),"")</f>
        <v>90</v>
      </c>
      <c r="H46" s="19" t="str">
        <f t="shared" si="2"/>
        <v>A</v>
      </c>
      <c r="I46" s="35">
        <v>1</v>
      </c>
      <c r="J4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 xml:space="preserve">Memiliki ketrampampilan dalam membaca  QS Al Isra' : 32 dan An Nur :2 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88</v>
      </c>
      <c r="V46" s="1">
        <v>87</v>
      </c>
      <c r="W46" s="1">
        <v>98</v>
      </c>
      <c r="X46" s="1">
        <v>92</v>
      </c>
      <c r="Y46" s="1">
        <v>85</v>
      </c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BA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18116</v>
      </c>
      <c r="C11" s="19" t="s">
        <v>114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menghindari pergaulan bebas dan perbuatan zina, namun sebaiknya dalam kompetensi dasar  Iman kepada malaikat perlu ditingkatkan</v>
      </c>
      <c r="K11" s="19">
        <f t="shared" ref="K11:K50" si="4">IF((COUNTA(AF11:AN11)&gt;0),AVERAGE(AF11:AN11),"")</f>
        <v>84.5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Isra' : 23 , namun dalam implementasi perlu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82</v>
      </c>
      <c r="V11" s="1">
        <v>82</v>
      </c>
      <c r="W11" s="1">
        <v>95</v>
      </c>
      <c r="X11" s="1">
        <v>100</v>
      </c>
      <c r="Y11" s="1">
        <v>88</v>
      </c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18132</v>
      </c>
      <c r="C12" s="19" t="s">
        <v>115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2" s="19">
        <f t="shared" si="4"/>
        <v>85.5</v>
      </c>
      <c r="L12" s="19" t="str">
        <f t="shared" si="5"/>
        <v>A</v>
      </c>
      <c r="M12" s="19">
        <f t="shared" si="6"/>
        <v>85.5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Isra' : 32 dan An Nur :2 </v>
      </c>
      <c r="Q12" s="19" t="str">
        <f t="shared" si="9"/>
        <v>A</v>
      </c>
      <c r="R12" s="19" t="str">
        <f t="shared" si="10"/>
        <v/>
      </c>
      <c r="S12" s="18"/>
      <c r="T12" s="1">
        <v>78</v>
      </c>
      <c r="U12" s="1">
        <v>87</v>
      </c>
      <c r="V12" s="1">
        <v>84</v>
      </c>
      <c r="W12" s="1">
        <v>87</v>
      </c>
      <c r="X12" s="1">
        <v>98</v>
      </c>
      <c r="Y12" s="1">
        <v>86</v>
      </c>
      <c r="Z12" s="1"/>
      <c r="AA12" s="1"/>
      <c r="AB12" s="1"/>
      <c r="AC12" s="1"/>
      <c r="AD12" s="1"/>
      <c r="AE12" s="18"/>
      <c r="AF12" s="1">
        <v>83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18148</v>
      </c>
      <c r="C13" s="19" t="s">
        <v>116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Isra' : 32 dan An Nur :2 </v>
      </c>
      <c r="Q13" s="19" t="str">
        <f t="shared" si="9"/>
        <v>A</v>
      </c>
      <c r="R13" s="19" t="str">
        <f t="shared" si="10"/>
        <v/>
      </c>
      <c r="S13" s="18"/>
      <c r="T13" s="1">
        <v>78</v>
      </c>
      <c r="U13" s="1">
        <v>82</v>
      </c>
      <c r="V13" s="1">
        <v>80</v>
      </c>
      <c r="W13" s="1">
        <v>85</v>
      </c>
      <c r="X13" s="1">
        <v>84</v>
      </c>
      <c r="Y13" s="1">
        <v>83</v>
      </c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317</v>
      </c>
      <c r="FI13" s="41" t="s">
        <v>314</v>
      </c>
      <c r="FJ13" s="39">
        <v>6461</v>
      </c>
      <c r="FK13" s="39">
        <v>6471</v>
      </c>
    </row>
    <row r="14" spans="1:167" x14ac:dyDescent="0.25">
      <c r="A14" s="19">
        <v>4</v>
      </c>
      <c r="B14" s="19">
        <v>18164</v>
      </c>
      <c r="C14" s="19" t="s">
        <v>117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4" s="19">
        <f t="shared" si="4"/>
        <v>85.5</v>
      </c>
      <c r="L14" s="19" t="str">
        <f t="shared" si="5"/>
        <v>A</v>
      </c>
      <c r="M14" s="19">
        <f t="shared" si="6"/>
        <v>85.5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Isra' : 32 dan An Nur :2 </v>
      </c>
      <c r="Q14" s="19" t="str">
        <f t="shared" si="9"/>
        <v>A</v>
      </c>
      <c r="R14" s="19" t="str">
        <f t="shared" si="10"/>
        <v/>
      </c>
      <c r="S14" s="18"/>
      <c r="T14" s="1">
        <v>85</v>
      </c>
      <c r="U14" s="1">
        <v>85</v>
      </c>
      <c r="V14" s="1">
        <v>85</v>
      </c>
      <c r="W14" s="1">
        <v>90</v>
      </c>
      <c r="X14" s="1">
        <v>90</v>
      </c>
      <c r="Y14" s="1">
        <v>85</v>
      </c>
      <c r="Z14" s="1"/>
      <c r="AA14" s="1"/>
      <c r="AB14" s="1"/>
      <c r="AC14" s="1"/>
      <c r="AD14" s="1"/>
      <c r="AE14" s="18"/>
      <c r="AF14" s="1">
        <v>87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18180</v>
      </c>
      <c r="C15" s="19" t="s">
        <v>118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5" s="19">
        <f t="shared" si="4"/>
        <v>86.5</v>
      </c>
      <c r="L15" s="19" t="str">
        <f t="shared" si="5"/>
        <v>A</v>
      </c>
      <c r="M15" s="19">
        <f t="shared" si="6"/>
        <v>86.5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Isra' : 32 dan An Nur :2 </v>
      </c>
      <c r="Q15" s="19" t="str">
        <f t="shared" si="9"/>
        <v>A</v>
      </c>
      <c r="R15" s="19" t="str">
        <f t="shared" si="10"/>
        <v/>
      </c>
      <c r="S15" s="18"/>
      <c r="T15" s="1">
        <v>83</v>
      </c>
      <c r="U15" s="1">
        <v>87</v>
      </c>
      <c r="V15" s="1">
        <v>85</v>
      </c>
      <c r="W15" s="1">
        <v>87</v>
      </c>
      <c r="X15" s="1">
        <v>92</v>
      </c>
      <c r="Y15" s="1">
        <v>82</v>
      </c>
      <c r="Z15" s="1"/>
      <c r="AA15" s="1"/>
      <c r="AB15" s="1"/>
      <c r="AC15" s="1"/>
      <c r="AD15" s="1"/>
      <c r="AE15" s="18"/>
      <c r="AF15" s="1">
        <v>86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319</v>
      </c>
      <c r="FI15" s="41" t="s">
        <v>315</v>
      </c>
      <c r="FJ15" s="39">
        <v>6462</v>
      </c>
      <c r="FK15" s="39">
        <v>6472</v>
      </c>
    </row>
    <row r="16" spans="1:167" x14ac:dyDescent="0.25">
      <c r="A16" s="19">
        <v>6</v>
      </c>
      <c r="B16" s="19">
        <v>18196</v>
      </c>
      <c r="C16" s="19" t="s">
        <v>119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Isra' : 32 dan An Nur :2 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86</v>
      </c>
      <c r="V16" s="1">
        <v>93</v>
      </c>
      <c r="W16" s="1">
        <v>97</v>
      </c>
      <c r="X16" s="1">
        <v>95</v>
      </c>
      <c r="Y16" s="1">
        <v>80</v>
      </c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18212</v>
      </c>
      <c r="C17" s="19" t="s">
        <v>120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7" s="19">
        <f t="shared" si="4"/>
        <v>86.5</v>
      </c>
      <c r="L17" s="19" t="str">
        <f t="shared" si="5"/>
        <v>A</v>
      </c>
      <c r="M17" s="19">
        <f t="shared" si="6"/>
        <v>86.5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Isra' : 32 dan An Nur :2 </v>
      </c>
      <c r="Q17" s="19" t="str">
        <f t="shared" si="9"/>
        <v>A</v>
      </c>
      <c r="R17" s="19" t="str">
        <f t="shared" si="10"/>
        <v/>
      </c>
      <c r="S17" s="18"/>
      <c r="T17" s="1">
        <v>82</v>
      </c>
      <c r="U17" s="1">
        <v>87</v>
      </c>
      <c r="V17" s="1">
        <v>81</v>
      </c>
      <c r="W17" s="1">
        <v>90</v>
      </c>
      <c r="X17" s="1">
        <v>95</v>
      </c>
      <c r="Y17" s="1">
        <v>80</v>
      </c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318</v>
      </c>
      <c r="FI17" s="41" t="s">
        <v>316</v>
      </c>
      <c r="FJ17" s="39">
        <v>6463</v>
      </c>
      <c r="FK17" s="39">
        <v>6473</v>
      </c>
    </row>
    <row r="18" spans="1:167" x14ac:dyDescent="0.25">
      <c r="A18" s="19">
        <v>8</v>
      </c>
      <c r="B18" s="19">
        <v>18228</v>
      </c>
      <c r="C18" s="19" t="s">
        <v>121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8" s="19">
        <f t="shared" si="4"/>
        <v>86.5</v>
      </c>
      <c r="L18" s="19" t="str">
        <f t="shared" si="5"/>
        <v>A</v>
      </c>
      <c r="M18" s="19">
        <f t="shared" si="6"/>
        <v>86.5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Isra' : 32 dan An Nur :2 </v>
      </c>
      <c r="Q18" s="19" t="str">
        <f t="shared" si="9"/>
        <v>A</v>
      </c>
      <c r="R18" s="19" t="str">
        <f t="shared" si="10"/>
        <v/>
      </c>
      <c r="S18" s="18"/>
      <c r="T18" s="1">
        <v>95</v>
      </c>
      <c r="U18" s="1">
        <v>87</v>
      </c>
      <c r="V18" s="1">
        <v>87</v>
      </c>
      <c r="W18" s="1">
        <v>90</v>
      </c>
      <c r="X18" s="1">
        <v>90</v>
      </c>
      <c r="Y18" s="1">
        <v>82</v>
      </c>
      <c r="Z18" s="1"/>
      <c r="AA18" s="1"/>
      <c r="AB18" s="1"/>
      <c r="AC18" s="1"/>
      <c r="AD18" s="1"/>
      <c r="AE18" s="18"/>
      <c r="AF18" s="1">
        <v>87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18244</v>
      </c>
      <c r="C19" s="19" t="s">
        <v>122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9" s="19">
        <f t="shared" si="4"/>
        <v>86.5</v>
      </c>
      <c r="L19" s="19" t="str">
        <f t="shared" si="5"/>
        <v>A</v>
      </c>
      <c r="M19" s="19">
        <f t="shared" si="6"/>
        <v>86.5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Isra' : 32 dan An Nur :2 </v>
      </c>
      <c r="Q19" s="19" t="str">
        <f t="shared" si="9"/>
        <v>A</v>
      </c>
      <c r="R19" s="19" t="str">
        <f t="shared" si="10"/>
        <v/>
      </c>
      <c r="S19" s="18"/>
      <c r="T19" s="1">
        <v>85</v>
      </c>
      <c r="U19" s="1">
        <v>85</v>
      </c>
      <c r="V19" s="1">
        <v>87</v>
      </c>
      <c r="W19" s="1">
        <v>86</v>
      </c>
      <c r="X19" s="1">
        <v>95</v>
      </c>
      <c r="Y19" s="1">
        <v>86</v>
      </c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6464</v>
      </c>
      <c r="FK19" s="39">
        <v>6474</v>
      </c>
    </row>
    <row r="20" spans="1:167" x14ac:dyDescent="0.25">
      <c r="A20" s="19">
        <v>10</v>
      </c>
      <c r="B20" s="19">
        <v>18260</v>
      </c>
      <c r="C20" s="19" t="s">
        <v>123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0" s="19">
        <f t="shared" si="4"/>
        <v>83.5</v>
      </c>
      <c r="L20" s="19" t="str">
        <f t="shared" si="5"/>
        <v>B</v>
      </c>
      <c r="M20" s="19">
        <f t="shared" si="6"/>
        <v>83.5</v>
      </c>
      <c r="N20" s="19" t="str">
        <f t="shared" si="7"/>
        <v>B</v>
      </c>
      <c r="O20" s="35">
        <v>2</v>
      </c>
      <c r="P20" s="19" t="str">
        <f t="shared" si="8"/>
        <v>Memiliki ketrampampilan dalam membaca Al Qur'an QS al Isra' : 23 , namun dalam implementasi perlu  ditingkatkan</v>
      </c>
      <c r="Q20" s="19" t="str">
        <f t="shared" si="9"/>
        <v>A</v>
      </c>
      <c r="R20" s="19" t="str">
        <f t="shared" si="10"/>
        <v/>
      </c>
      <c r="S20" s="18"/>
      <c r="T20" s="1">
        <v>83</v>
      </c>
      <c r="U20" s="1">
        <v>85</v>
      </c>
      <c r="V20" s="1">
        <v>81</v>
      </c>
      <c r="W20" s="1">
        <v>90</v>
      </c>
      <c r="X20" s="1">
        <v>87</v>
      </c>
      <c r="Y20" s="1">
        <v>82</v>
      </c>
      <c r="Z20" s="1"/>
      <c r="AA20" s="1"/>
      <c r="AB20" s="1"/>
      <c r="AC20" s="1"/>
      <c r="AD20" s="1"/>
      <c r="AE20" s="18"/>
      <c r="AF20" s="1">
        <v>83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18276</v>
      </c>
      <c r="C21" s="19" t="s">
        <v>124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1" s="19">
        <f t="shared" si="4"/>
        <v>84.5</v>
      </c>
      <c r="L21" s="19" t="str">
        <f t="shared" si="5"/>
        <v>A</v>
      </c>
      <c r="M21" s="19">
        <f t="shared" si="6"/>
        <v>84.5</v>
      </c>
      <c r="N21" s="19" t="str">
        <f t="shared" si="7"/>
        <v>A</v>
      </c>
      <c r="O21" s="35">
        <v>2</v>
      </c>
      <c r="P21" s="19" t="str">
        <f t="shared" si="8"/>
        <v>Memiliki ketrampampilan dalam membaca Al Qur'an QS al Isra' : 23 , namun dalam implementasi perlu  ditingkatkan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85</v>
      </c>
      <c r="V21" s="1">
        <v>80</v>
      </c>
      <c r="W21" s="1">
        <v>80</v>
      </c>
      <c r="X21" s="1">
        <v>87</v>
      </c>
      <c r="Y21" s="1">
        <v>80</v>
      </c>
      <c r="Z21" s="1"/>
      <c r="AA21" s="1"/>
      <c r="AB21" s="1"/>
      <c r="AC21" s="1"/>
      <c r="AD21" s="1"/>
      <c r="AE21" s="18"/>
      <c r="AF21" s="1">
        <v>81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6465</v>
      </c>
      <c r="FK21" s="39">
        <v>6475</v>
      </c>
    </row>
    <row r="22" spans="1:167" x14ac:dyDescent="0.25">
      <c r="A22" s="19">
        <v>12</v>
      </c>
      <c r="B22" s="19">
        <v>18292</v>
      </c>
      <c r="C22" s="19" t="s">
        <v>125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Isra' : 32 dan An Nur :2 </v>
      </c>
      <c r="Q22" s="19" t="str">
        <f t="shared" si="9"/>
        <v>A</v>
      </c>
      <c r="R22" s="19" t="str">
        <f t="shared" si="10"/>
        <v/>
      </c>
      <c r="S22" s="18"/>
      <c r="T22" s="1">
        <v>78</v>
      </c>
      <c r="U22" s="1">
        <v>87</v>
      </c>
      <c r="V22" s="1">
        <v>75</v>
      </c>
      <c r="W22" s="1">
        <v>90</v>
      </c>
      <c r="X22" s="1">
        <v>84</v>
      </c>
      <c r="Y22" s="1">
        <v>88</v>
      </c>
      <c r="Z22" s="1"/>
      <c r="AA22" s="1"/>
      <c r="AB22" s="1"/>
      <c r="AC22" s="1"/>
      <c r="AD22" s="1"/>
      <c r="AE22" s="18"/>
      <c r="AF22" s="1">
        <v>84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18340</v>
      </c>
      <c r="C23" s="19" t="s">
        <v>126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Isra' : 32 dan An Nur :2 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85</v>
      </c>
      <c r="V23" s="1">
        <v>85</v>
      </c>
      <c r="W23" s="1">
        <v>95</v>
      </c>
      <c r="X23" s="1">
        <v>97</v>
      </c>
      <c r="Y23" s="1">
        <v>85</v>
      </c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6466</v>
      </c>
      <c r="FK23" s="39">
        <v>6476</v>
      </c>
    </row>
    <row r="24" spans="1:167" x14ac:dyDescent="0.25">
      <c r="A24" s="19">
        <v>14</v>
      </c>
      <c r="B24" s="19">
        <v>18356</v>
      </c>
      <c r="C24" s="19" t="s">
        <v>127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4" s="19">
        <f t="shared" si="4"/>
        <v>85.5</v>
      </c>
      <c r="L24" s="19" t="str">
        <f t="shared" si="5"/>
        <v>A</v>
      </c>
      <c r="M24" s="19">
        <f t="shared" si="6"/>
        <v>85.5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Isra' : 32 dan An Nur :2 </v>
      </c>
      <c r="Q24" s="19" t="str">
        <f t="shared" si="9"/>
        <v>A</v>
      </c>
      <c r="R24" s="19" t="str">
        <f t="shared" si="10"/>
        <v/>
      </c>
      <c r="S24" s="18"/>
      <c r="T24" s="1">
        <v>90</v>
      </c>
      <c r="U24" s="1">
        <v>87</v>
      </c>
      <c r="V24" s="1">
        <v>84</v>
      </c>
      <c r="W24" s="1">
        <v>88</v>
      </c>
      <c r="X24" s="1">
        <v>87</v>
      </c>
      <c r="Y24" s="1">
        <v>85</v>
      </c>
      <c r="Z24" s="1"/>
      <c r="AA24" s="1"/>
      <c r="AB24" s="1"/>
      <c r="AC24" s="1"/>
      <c r="AD24" s="1"/>
      <c r="AE24" s="18"/>
      <c r="AF24" s="1">
        <v>83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18372</v>
      </c>
      <c r="C25" s="19" t="s">
        <v>128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5" s="19">
        <f t="shared" si="4"/>
        <v>83.5</v>
      </c>
      <c r="L25" s="19" t="str">
        <f t="shared" si="5"/>
        <v>B</v>
      </c>
      <c r="M25" s="19">
        <f t="shared" si="6"/>
        <v>83.5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al Isra' : 23 , namun dalam implementasi perlu  ditingkatkan</v>
      </c>
      <c r="Q25" s="19" t="str">
        <f t="shared" si="9"/>
        <v>A</v>
      </c>
      <c r="R25" s="19" t="str">
        <f t="shared" si="10"/>
        <v/>
      </c>
      <c r="S25" s="18"/>
      <c r="T25" s="1">
        <v>85</v>
      </c>
      <c r="U25" s="1">
        <v>84</v>
      </c>
      <c r="V25" s="1">
        <v>80</v>
      </c>
      <c r="W25" s="1">
        <v>85</v>
      </c>
      <c r="X25" s="1">
        <v>88</v>
      </c>
      <c r="Y25" s="1">
        <v>83</v>
      </c>
      <c r="Z25" s="1"/>
      <c r="AA25" s="1"/>
      <c r="AB25" s="1"/>
      <c r="AC25" s="1"/>
      <c r="AD25" s="1"/>
      <c r="AE25" s="18"/>
      <c r="AF25" s="1">
        <v>81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6467</v>
      </c>
      <c r="FK25" s="39">
        <v>6477</v>
      </c>
    </row>
    <row r="26" spans="1:167" x14ac:dyDescent="0.25">
      <c r="A26" s="19">
        <v>16</v>
      </c>
      <c r="B26" s="19">
        <v>18388</v>
      </c>
      <c r="C26" s="19" t="s">
        <v>129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Isra' : 32 dan An Nur :2 </v>
      </c>
      <c r="Q26" s="19" t="str">
        <f t="shared" si="9"/>
        <v>A</v>
      </c>
      <c r="R26" s="19" t="str">
        <f t="shared" si="10"/>
        <v/>
      </c>
      <c r="S26" s="18"/>
      <c r="T26" s="1">
        <v>83</v>
      </c>
      <c r="U26" s="1">
        <v>84</v>
      </c>
      <c r="V26" s="1">
        <v>90</v>
      </c>
      <c r="W26" s="1">
        <v>92</v>
      </c>
      <c r="X26" s="1">
        <v>95</v>
      </c>
      <c r="Y26" s="1">
        <v>87</v>
      </c>
      <c r="Z26" s="1"/>
      <c r="AA26" s="1"/>
      <c r="AB26" s="1"/>
      <c r="AC26" s="1"/>
      <c r="AD26" s="1"/>
      <c r="AE26" s="18"/>
      <c r="AF26" s="1">
        <v>83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18404</v>
      </c>
      <c r="C27" s="19" t="s">
        <v>130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al Isra' : 23 , namun dalam implementasi perlu  ditingkatkan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87</v>
      </c>
      <c r="V27" s="1">
        <v>80</v>
      </c>
      <c r="W27" s="1">
        <v>95</v>
      </c>
      <c r="X27" s="1">
        <v>90</v>
      </c>
      <c r="Y27" s="1">
        <v>84</v>
      </c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6468</v>
      </c>
      <c r="FK27" s="39">
        <v>6478</v>
      </c>
    </row>
    <row r="28" spans="1:167" x14ac:dyDescent="0.25">
      <c r="A28" s="19">
        <v>18</v>
      </c>
      <c r="B28" s="19">
        <v>18420</v>
      </c>
      <c r="C28" s="19" t="s">
        <v>131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al Isra' : 23 , namun dalam implementasi perlu  ditingkatkan</v>
      </c>
      <c r="Q28" s="19" t="str">
        <f t="shared" si="9"/>
        <v>A</v>
      </c>
      <c r="R28" s="19" t="str">
        <f t="shared" si="10"/>
        <v/>
      </c>
      <c r="S28" s="18"/>
      <c r="T28" s="1">
        <v>78</v>
      </c>
      <c r="U28" s="1">
        <v>82</v>
      </c>
      <c r="V28" s="1">
        <v>84</v>
      </c>
      <c r="W28" s="1">
        <v>90</v>
      </c>
      <c r="X28" s="1">
        <v>92</v>
      </c>
      <c r="Y28" s="1">
        <v>78</v>
      </c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18484</v>
      </c>
      <c r="C29" s="19" t="s">
        <v>132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Memiliki ketrampampilan dalam membaca Al Qur'an QS al Isra' : 23 , namun dalam implementasi perlu  ditingkatkan</v>
      </c>
      <c r="Q29" s="19" t="str">
        <f t="shared" si="9"/>
        <v>A</v>
      </c>
      <c r="R29" s="19" t="str">
        <f t="shared" si="10"/>
        <v/>
      </c>
      <c r="S29" s="18"/>
      <c r="T29" s="1">
        <v>85</v>
      </c>
      <c r="U29" s="1">
        <v>85</v>
      </c>
      <c r="V29" s="1">
        <v>70</v>
      </c>
      <c r="W29" s="1">
        <v>98</v>
      </c>
      <c r="X29" s="1">
        <v>84</v>
      </c>
      <c r="Y29" s="1">
        <v>82</v>
      </c>
      <c r="Z29" s="1"/>
      <c r="AA29" s="1"/>
      <c r="AB29" s="1"/>
      <c r="AC29" s="1"/>
      <c r="AD29" s="1"/>
      <c r="AE29" s="18"/>
      <c r="AF29" s="1">
        <v>81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6469</v>
      </c>
      <c r="FK29" s="39">
        <v>6479</v>
      </c>
    </row>
    <row r="30" spans="1:167" x14ac:dyDescent="0.25">
      <c r="A30" s="19">
        <v>20</v>
      </c>
      <c r="B30" s="19">
        <v>18500</v>
      </c>
      <c r="C30" s="19" t="s">
        <v>133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al Isra' : 23 , namun dalam implementasi perlu  ditingkatkan</v>
      </c>
      <c r="Q30" s="19" t="str">
        <f t="shared" si="9"/>
        <v>A</v>
      </c>
      <c r="R30" s="19" t="str">
        <f t="shared" si="10"/>
        <v/>
      </c>
      <c r="S30" s="18"/>
      <c r="T30" s="1">
        <v>88</v>
      </c>
      <c r="U30" s="1">
        <v>85</v>
      </c>
      <c r="V30" s="1">
        <v>74</v>
      </c>
      <c r="W30" s="1">
        <v>90</v>
      </c>
      <c r="X30" s="1">
        <v>90</v>
      </c>
      <c r="Y30" s="1">
        <v>82</v>
      </c>
      <c r="Z30" s="1"/>
      <c r="AA30" s="1"/>
      <c r="AB30" s="1"/>
      <c r="AC30" s="1"/>
      <c r="AD30" s="1"/>
      <c r="AE30" s="18"/>
      <c r="AF30" s="1">
        <v>81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18516</v>
      </c>
      <c r="C31" s="19" t="s">
        <v>134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 xml:space="preserve">Memiliki ketrampampilan dalam membaca  QS Al Isra' : 32 dan An Nur :2 </v>
      </c>
      <c r="Q31" s="19" t="str">
        <f t="shared" si="9"/>
        <v>A</v>
      </c>
      <c r="R31" s="19" t="str">
        <f t="shared" si="10"/>
        <v/>
      </c>
      <c r="S31" s="18"/>
      <c r="T31" s="1">
        <v>78</v>
      </c>
      <c r="U31" s="1">
        <v>85</v>
      </c>
      <c r="V31" s="1">
        <v>81</v>
      </c>
      <c r="W31" s="1">
        <v>95</v>
      </c>
      <c r="X31" s="1">
        <v>88</v>
      </c>
      <c r="Y31" s="1">
        <v>83</v>
      </c>
      <c r="Z31" s="1"/>
      <c r="AA31" s="1"/>
      <c r="AB31" s="1"/>
      <c r="AC31" s="1"/>
      <c r="AD31" s="1"/>
      <c r="AE31" s="18"/>
      <c r="AF31" s="1">
        <v>83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6470</v>
      </c>
      <c r="FK31" s="39">
        <v>6480</v>
      </c>
    </row>
    <row r="32" spans="1:167" x14ac:dyDescent="0.25">
      <c r="A32" s="19">
        <v>22</v>
      </c>
      <c r="B32" s="19">
        <v>18548</v>
      </c>
      <c r="C32" s="19" t="s">
        <v>135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Isra' : 32 dan An Nur :2 </v>
      </c>
      <c r="Q32" s="19" t="str">
        <f t="shared" si="9"/>
        <v>A</v>
      </c>
      <c r="R32" s="19" t="str">
        <f t="shared" si="10"/>
        <v/>
      </c>
      <c r="S32" s="18"/>
      <c r="T32" s="1">
        <v>78</v>
      </c>
      <c r="U32" s="1">
        <v>86</v>
      </c>
      <c r="V32" s="1">
        <v>81</v>
      </c>
      <c r="W32" s="1">
        <v>95</v>
      </c>
      <c r="X32" s="1">
        <v>97</v>
      </c>
      <c r="Y32" s="1">
        <v>88</v>
      </c>
      <c r="Z32" s="1"/>
      <c r="AA32" s="1"/>
      <c r="AB32" s="1"/>
      <c r="AC32" s="1"/>
      <c r="AD32" s="1"/>
      <c r="AE32" s="18"/>
      <c r="AF32" s="1">
        <v>81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18564</v>
      </c>
      <c r="C33" s="19" t="s">
        <v>136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3" s="19">
        <f t="shared" si="4"/>
        <v>83.5</v>
      </c>
      <c r="L33" s="19" t="str">
        <f t="shared" si="5"/>
        <v>B</v>
      </c>
      <c r="M33" s="19">
        <f t="shared" si="6"/>
        <v>83.5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al Isra' : 23 , namun dalam implementasi perlu  ditingkatkan</v>
      </c>
      <c r="Q33" s="19" t="str">
        <f t="shared" si="9"/>
        <v>A</v>
      </c>
      <c r="R33" s="19" t="str">
        <f t="shared" si="10"/>
        <v/>
      </c>
      <c r="S33" s="18"/>
      <c r="T33" s="1">
        <v>80</v>
      </c>
      <c r="U33" s="1">
        <v>85</v>
      </c>
      <c r="V33" s="1">
        <v>82</v>
      </c>
      <c r="W33" s="1">
        <v>98</v>
      </c>
      <c r="X33" s="1">
        <v>90</v>
      </c>
      <c r="Y33" s="1">
        <v>86</v>
      </c>
      <c r="Z33" s="1"/>
      <c r="AA33" s="1"/>
      <c r="AB33" s="1"/>
      <c r="AC33" s="1"/>
      <c r="AD33" s="1"/>
      <c r="AE33" s="18"/>
      <c r="AF33" s="1">
        <v>81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18596</v>
      </c>
      <c r="C34" s="19" t="s">
        <v>137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4" s="19">
        <f t="shared" si="4"/>
        <v>86.5</v>
      </c>
      <c r="L34" s="19" t="str">
        <f t="shared" si="5"/>
        <v>A</v>
      </c>
      <c r="M34" s="19">
        <f t="shared" si="6"/>
        <v>86.5</v>
      </c>
      <c r="N34" s="19" t="str">
        <f t="shared" si="7"/>
        <v>A</v>
      </c>
      <c r="O34" s="35">
        <v>1</v>
      </c>
      <c r="P34" s="19" t="str">
        <f t="shared" si="8"/>
        <v xml:space="preserve">Memiliki ketrampampilan dalam membaca  QS Al Isra' : 32 dan An Nur :2 </v>
      </c>
      <c r="Q34" s="19" t="str">
        <f t="shared" si="9"/>
        <v>A</v>
      </c>
      <c r="R34" s="19" t="str">
        <f t="shared" si="10"/>
        <v/>
      </c>
      <c r="S34" s="18"/>
      <c r="T34" s="1">
        <v>78</v>
      </c>
      <c r="U34" s="1">
        <v>87</v>
      </c>
      <c r="V34" s="1">
        <v>85</v>
      </c>
      <c r="W34" s="1">
        <v>90</v>
      </c>
      <c r="X34" s="1">
        <v>87</v>
      </c>
      <c r="Y34" s="1">
        <v>77</v>
      </c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18612</v>
      </c>
      <c r="C35" s="19" t="s">
        <v>138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 xml:space="preserve">Memiliki ketrampampilan dalam membaca  QS Al Isra' : 32 dan An Nur :2 </v>
      </c>
      <c r="Q35" s="19" t="str">
        <f t="shared" si="9"/>
        <v>A</v>
      </c>
      <c r="R35" s="19" t="str">
        <f t="shared" si="10"/>
        <v/>
      </c>
      <c r="S35" s="18"/>
      <c r="T35" s="1">
        <v>81</v>
      </c>
      <c r="U35" s="1">
        <v>86</v>
      </c>
      <c r="V35" s="1">
        <v>90</v>
      </c>
      <c r="W35" s="1">
        <v>98</v>
      </c>
      <c r="X35" s="1">
        <v>83</v>
      </c>
      <c r="Y35" s="1">
        <v>82</v>
      </c>
      <c r="Z35" s="1"/>
      <c r="AA35" s="1"/>
      <c r="AB35" s="1"/>
      <c r="AC35" s="1"/>
      <c r="AD35" s="1"/>
      <c r="AE35" s="18"/>
      <c r="AF35" s="1">
        <v>83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18644</v>
      </c>
      <c r="C36" s="19" t="s">
        <v>139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Isra' : 32 dan An Nur :2 </v>
      </c>
      <c r="Q36" s="19" t="str">
        <f t="shared" si="9"/>
        <v>A</v>
      </c>
      <c r="R36" s="19" t="str">
        <f t="shared" si="10"/>
        <v/>
      </c>
      <c r="S36" s="18"/>
      <c r="T36" s="1">
        <v>85</v>
      </c>
      <c r="U36" s="1">
        <v>84</v>
      </c>
      <c r="V36" s="1">
        <v>90</v>
      </c>
      <c r="W36" s="1">
        <v>95</v>
      </c>
      <c r="X36" s="1">
        <v>88</v>
      </c>
      <c r="Y36" s="1">
        <v>83</v>
      </c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18676</v>
      </c>
      <c r="C37" s="19" t="s">
        <v>140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Isra' : 32 dan An Nur :2 </v>
      </c>
      <c r="Q37" s="19" t="str">
        <f t="shared" si="9"/>
        <v>A</v>
      </c>
      <c r="R37" s="19" t="str">
        <f t="shared" si="10"/>
        <v/>
      </c>
      <c r="S37" s="18"/>
      <c r="T37" s="1">
        <v>78</v>
      </c>
      <c r="U37" s="1">
        <v>82</v>
      </c>
      <c r="V37" s="1">
        <v>82</v>
      </c>
      <c r="W37" s="1">
        <v>83</v>
      </c>
      <c r="X37" s="1">
        <v>85</v>
      </c>
      <c r="Y37" s="1">
        <v>89</v>
      </c>
      <c r="Z37" s="1"/>
      <c r="AA37" s="1"/>
      <c r="AB37" s="1"/>
      <c r="AC37" s="1"/>
      <c r="AD37" s="1"/>
      <c r="AE37" s="18"/>
      <c r="AF37" s="1">
        <v>83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2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18691</v>
      </c>
      <c r="C11" s="19" t="s">
        <v>142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Islam , namun dalam kompetensi dasar  strategi dan substansi dakwah  rasul pada periode Madinah  perlu ditingkatkan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Isra' : 23 , namun dalam implementasi perlu  ditingkatkan</v>
      </c>
      <c r="Q11" s="19" t="str">
        <f t="shared" ref="Q11:Q50" si="9">IF(COUNTA(BA11)=1,BA11,"")</f>
        <v xml:space="preserve">A 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82</v>
      </c>
      <c r="V11" s="1">
        <v>81</v>
      </c>
      <c r="W11" s="1">
        <v>90</v>
      </c>
      <c r="X11" s="1">
        <v>95</v>
      </c>
      <c r="Y11" s="1">
        <v>77</v>
      </c>
      <c r="Z11" s="1"/>
      <c r="AA11" s="1"/>
      <c r="AB11" s="1"/>
      <c r="AC11" s="1"/>
      <c r="AD11" s="1"/>
      <c r="AE11" s="18"/>
      <c r="AF11" s="1">
        <v>84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313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18707</v>
      </c>
      <c r="C12" s="19" t="s">
        <v>143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2</v>
      </c>
      <c r="P12" s="19" t="str">
        <f t="shared" si="8"/>
        <v>Memiliki ketrampampilan dalam membaca Al Qur'an QS al Isra' : 23 , namun dalam implementasi perlu  ditingkatkan</v>
      </c>
      <c r="Q12" s="19" t="str">
        <f t="shared" si="9"/>
        <v xml:space="preserve">A </v>
      </c>
      <c r="R12" s="19" t="str">
        <f t="shared" si="10"/>
        <v/>
      </c>
      <c r="S12" s="18"/>
      <c r="T12" s="1">
        <v>80</v>
      </c>
      <c r="U12" s="1">
        <v>85</v>
      </c>
      <c r="V12" s="1">
        <v>71</v>
      </c>
      <c r="W12" s="1">
        <v>90</v>
      </c>
      <c r="X12" s="1">
        <v>98</v>
      </c>
      <c r="Y12" s="1">
        <v>85</v>
      </c>
      <c r="Z12" s="1"/>
      <c r="AA12" s="1"/>
      <c r="AB12" s="1"/>
      <c r="AC12" s="1"/>
      <c r="AD12" s="1"/>
      <c r="AE12" s="18"/>
      <c r="AF12" s="1">
        <v>81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313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18723</v>
      </c>
      <c r="C13" s="19" t="s">
        <v>144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Isra' : 23 , namun dalam implementasi perlu  ditingkatkan</v>
      </c>
      <c r="Q13" s="19" t="str">
        <f t="shared" si="9"/>
        <v xml:space="preserve">A </v>
      </c>
      <c r="R13" s="19" t="str">
        <f t="shared" si="10"/>
        <v/>
      </c>
      <c r="S13" s="18"/>
      <c r="T13" s="1">
        <v>80</v>
      </c>
      <c r="U13" s="1">
        <v>82</v>
      </c>
      <c r="V13" s="1">
        <v>71</v>
      </c>
      <c r="W13" s="1">
        <v>95</v>
      </c>
      <c r="X13" s="1">
        <v>100</v>
      </c>
      <c r="Y13" s="1">
        <v>80</v>
      </c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313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317</v>
      </c>
      <c r="FI13" s="41" t="s">
        <v>314</v>
      </c>
      <c r="FJ13" s="39">
        <v>6481</v>
      </c>
      <c r="FK13" s="39">
        <v>6491</v>
      </c>
    </row>
    <row r="14" spans="1:167" x14ac:dyDescent="0.25">
      <c r="A14" s="19">
        <v>4</v>
      </c>
      <c r="B14" s="19">
        <v>18739</v>
      </c>
      <c r="C14" s="19" t="s">
        <v>145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al Isra' : 23 , namun dalam implementasi perlu  ditingkatkan</v>
      </c>
      <c r="Q14" s="19" t="str">
        <f t="shared" si="9"/>
        <v xml:space="preserve">A </v>
      </c>
      <c r="R14" s="19" t="str">
        <f t="shared" si="10"/>
        <v/>
      </c>
      <c r="S14" s="18"/>
      <c r="T14" s="1">
        <v>80</v>
      </c>
      <c r="U14" s="1">
        <v>83</v>
      </c>
      <c r="V14" s="1">
        <v>81</v>
      </c>
      <c r="W14" s="1">
        <v>95</v>
      </c>
      <c r="X14" s="1">
        <v>100</v>
      </c>
      <c r="Y14" s="1">
        <v>79</v>
      </c>
      <c r="Z14" s="1"/>
      <c r="AA14" s="1"/>
      <c r="AB14" s="1"/>
      <c r="AC14" s="1"/>
      <c r="AD14" s="1"/>
      <c r="AE14" s="18"/>
      <c r="AF14" s="1">
        <v>84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313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18755</v>
      </c>
      <c r="C15" s="19" t="s">
        <v>146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5" s="19">
        <f t="shared" si="4"/>
        <v>86.5</v>
      </c>
      <c r="L15" s="19" t="str">
        <f t="shared" si="5"/>
        <v>A</v>
      </c>
      <c r="M15" s="19">
        <f t="shared" si="6"/>
        <v>86.5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Isra' : 32 dan An Nur :2 </v>
      </c>
      <c r="Q15" s="19" t="str">
        <f t="shared" si="9"/>
        <v xml:space="preserve">A </v>
      </c>
      <c r="R15" s="19" t="str">
        <f t="shared" si="10"/>
        <v/>
      </c>
      <c r="S15" s="18"/>
      <c r="T15" s="1">
        <v>85</v>
      </c>
      <c r="U15" s="1">
        <v>83</v>
      </c>
      <c r="V15" s="1">
        <v>87</v>
      </c>
      <c r="W15" s="1">
        <v>95</v>
      </c>
      <c r="X15" s="1">
        <v>87</v>
      </c>
      <c r="Y15" s="1">
        <v>79</v>
      </c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313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319</v>
      </c>
      <c r="FI15" s="41" t="s">
        <v>315</v>
      </c>
      <c r="FJ15" s="39">
        <v>6482</v>
      </c>
      <c r="FK15" s="39">
        <v>6492</v>
      </c>
    </row>
    <row r="16" spans="1:167" x14ac:dyDescent="0.25">
      <c r="A16" s="19">
        <v>6</v>
      </c>
      <c r="B16" s="19">
        <v>18771</v>
      </c>
      <c r="C16" s="19" t="s">
        <v>147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6" s="19">
        <f t="shared" si="4"/>
        <v>84.5</v>
      </c>
      <c r="L16" s="19" t="str">
        <f t="shared" si="5"/>
        <v>A</v>
      </c>
      <c r="M16" s="19">
        <f t="shared" si="6"/>
        <v>84.5</v>
      </c>
      <c r="N16" s="19" t="str">
        <f t="shared" si="7"/>
        <v>A</v>
      </c>
      <c r="O16" s="35">
        <v>2</v>
      </c>
      <c r="P16" s="19" t="str">
        <f t="shared" si="8"/>
        <v>Memiliki ketrampampilan dalam membaca Al Qur'an QS al Isra' : 23 , namun dalam implementasi perlu  ditingkatkan</v>
      </c>
      <c r="Q16" s="19" t="str">
        <f t="shared" si="9"/>
        <v xml:space="preserve">A </v>
      </c>
      <c r="R16" s="19" t="str">
        <f t="shared" si="10"/>
        <v/>
      </c>
      <c r="S16" s="18"/>
      <c r="T16" s="1">
        <v>82</v>
      </c>
      <c r="U16" s="1">
        <v>86</v>
      </c>
      <c r="V16" s="1">
        <v>75</v>
      </c>
      <c r="W16" s="1">
        <v>90</v>
      </c>
      <c r="X16" s="1">
        <v>95</v>
      </c>
      <c r="Y16" s="1">
        <v>82</v>
      </c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313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18787</v>
      </c>
      <c r="C17" s="19" t="s">
        <v>148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Memiliki ketrampampilan dalam membaca Al Qur'an QS al Isra' : 23 , namun dalam implementasi perlu  ditingkatkan</v>
      </c>
      <c r="Q17" s="19" t="str">
        <f t="shared" si="9"/>
        <v xml:space="preserve">A </v>
      </c>
      <c r="R17" s="19" t="str">
        <f t="shared" si="10"/>
        <v/>
      </c>
      <c r="S17" s="18"/>
      <c r="T17" s="1">
        <v>80</v>
      </c>
      <c r="U17" s="1">
        <v>85</v>
      </c>
      <c r="V17" s="1">
        <v>71</v>
      </c>
      <c r="W17" s="1">
        <v>92</v>
      </c>
      <c r="X17" s="1">
        <v>90</v>
      </c>
      <c r="Y17" s="1">
        <v>85</v>
      </c>
      <c r="Z17" s="1"/>
      <c r="AA17" s="1"/>
      <c r="AB17" s="1"/>
      <c r="AC17" s="1"/>
      <c r="AD17" s="1"/>
      <c r="AE17" s="18"/>
      <c r="AF17" s="1">
        <v>81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313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318</v>
      </c>
      <c r="FI17" s="41" t="s">
        <v>316</v>
      </c>
      <c r="FJ17" s="39">
        <v>6483</v>
      </c>
      <c r="FK17" s="39">
        <v>6493</v>
      </c>
    </row>
    <row r="18" spans="1:167" x14ac:dyDescent="0.25">
      <c r="A18" s="19">
        <v>8</v>
      </c>
      <c r="B18" s="19">
        <v>18803</v>
      </c>
      <c r="C18" s="19" t="s">
        <v>149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8" s="19">
        <f t="shared" si="4"/>
        <v>86.5</v>
      </c>
      <c r="L18" s="19" t="str">
        <f t="shared" si="5"/>
        <v>A</v>
      </c>
      <c r="M18" s="19">
        <f t="shared" si="6"/>
        <v>86.5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Isra' : 32 dan An Nur :2 </v>
      </c>
      <c r="Q18" s="19" t="str">
        <f t="shared" si="9"/>
        <v xml:space="preserve">A </v>
      </c>
      <c r="R18" s="19" t="str">
        <f t="shared" si="10"/>
        <v/>
      </c>
      <c r="S18" s="18"/>
      <c r="T18" s="1">
        <v>90</v>
      </c>
      <c r="U18" s="1">
        <v>82</v>
      </c>
      <c r="V18" s="1">
        <v>82</v>
      </c>
      <c r="W18" s="1">
        <v>90</v>
      </c>
      <c r="X18" s="1">
        <v>96</v>
      </c>
      <c r="Y18" s="1">
        <v>74</v>
      </c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313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18835</v>
      </c>
      <c r="C19" s="19" t="s">
        <v>150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Isra' : 32 dan An Nur :2 </v>
      </c>
      <c r="Q19" s="19" t="str">
        <f t="shared" si="9"/>
        <v xml:space="preserve">A </v>
      </c>
      <c r="R19" s="19" t="str">
        <f t="shared" si="10"/>
        <v/>
      </c>
      <c r="S19" s="18"/>
      <c r="T19" s="1">
        <v>88</v>
      </c>
      <c r="U19" s="1">
        <v>82</v>
      </c>
      <c r="V19" s="1">
        <v>82</v>
      </c>
      <c r="W19" s="1">
        <v>95</v>
      </c>
      <c r="X19" s="1">
        <v>96</v>
      </c>
      <c r="Y19" s="1">
        <v>86</v>
      </c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313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6484</v>
      </c>
      <c r="FK19" s="39">
        <v>6494</v>
      </c>
    </row>
    <row r="20" spans="1:167" x14ac:dyDescent="0.25">
      <c r="A20" s="19">
        <v>10</v>
      </c>
      <c r="B20" s="19">
        <v>18851</v>
      </c>
      <c r="C20" s="19" t="s">
        <v>151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0" s="19">
        <f t="shared" si="4"/>
        <v>84.5</v>
      </c>
      <c r="L20" s="19" t="str">
        <f t="shared" si="5"/>
        <v>A</v>
      </c>
      <c r="M20" s="19">
        <f t="shared" si="6"/>
        <v>84.5</v>
      </c>
      <c r="N20" s="19" t="str">
        <f t="shared" si="7"/>
        <v>A</v>
      </c>
      <c r="O20" s="35">
        <v>2</v>
      </c>
      <c r="P20" s="19" t="str">
        <f t="shared" si="8"/>
        <v>Memiliki ketrampampilan dalam membaca Al Qur'an QS al Isra' : 23 , namun dalam implementasi perlu  ditingkatkan</v>
      </c>
      <c r="Q20" s="19" t="str">
        <f t="shared" si="9"/>
        <v xml:space="preserve">A </v>
      </c>
      <c r="R20" s="19" t="str">
        <f t="shared" si="10"/>
        <v/>
      </c>
      <c r="S20" s="18"/>
      <c r="T20" s="1">
        <v>80</v>
      </c>
      <c r="U20" s="1">
        <v>82</v>
      </c>
      <c r="V20" s="1">
        <v>82</v>
      </c>
      <c r="W20" s="1">
        <v>90</v>
      </c>
      <c r="X20" s="1">
        <v>95</v>
      </c>
      <c r="Y20" s="1">
        <v>86</v>
      </c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313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18867</v>
      </c>
      <c r="C21" s="19" t="s">
        <v>152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al Isra' : 23 , namun dalam implementasi perlu  ditingkatkan</v>
      </c>
      <c r="Q21" s="19" t="str">
        <f t="shared" si="9"/>
        <v xml:space="preserve">A </v>
      </c>
      <c r="R21" s="19" t="str">
        <f t="shared" si="10"/>
        <v/>
      </c>
      <c r="S21" s="18"/>
      <c r="T21" s="1">
        <v>80</v>
      </c>
      <c r="U21" s="1">
        <v>82</v>
      </c>
      <c r="V21" s="1">
        <v>71</v>
      </c>
      <c r="W21" s="1">
        <v>95</v>
      </c>
      <c r="X21" s="1">
        <v>92</v>
      </c>
      <c r="Y21" s="1">
        <v>82</v>
      </c>
      <c r="Z21" s="1"/>
      <c r="AA21" s="1"/>
      <c r="AB21" s="1"/>
      <c r="AC21" s="1"/>
      <c r="AD21" s="1"/>
      <c r="AE21" s="18"/>
      <c r="AF21" s="1">
        <v>81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313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6485</v>
      </c>
      <c r="FK21" s="39">
        <v>6495</v>
      </c>
    </row>
    <row r="22" spans="1:167" x14ac:dyDescent="0.25">
      <c r="A22" s="19">
        <v>12</v>
      </c>
      <c r="B22" s="19">
        <v>18883</v>
      </c>
      <c r="C22" s="19" t="s">
        <v>153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2" s="19">
        <f t="shared" si="4"/>
        <v>87.5</v>
      </c>
      <c r="L22" s="19" t="str">
        <f t="shared" si="5"/>
        <v>A</v>
      </c>
      <c r="M22" s="19">
        <f t="shared" si="6"/>
        <v>87.5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Isra' : 32 dan An Nur :2 </v>
      </c>
      <c r="Q22" s="19" t="str">
        <f t="shared" si="9"/>
        <v xml:space="preserve">A </v>
      </c>
      <c r="R22" s="19" t="str">
        <f t="shared" si="10"/>
        <v/>
      </c>
      <c r="S22" s="18"/>
      <c r="T22" s="1">
        <v>80</v>
      </c>
      <c r="U22" s="1">
        <v>85</v>
      </c>
      <c r="V22" s="1">
        <v>81</v>
      </c>
      <c r="W22" s="1">
        <v>95</v>
      </c>
      <c r="X22" s="1">
        <v>95</v>
      </c>
      <c r="Y22" s="1">
        <v>79</v>
      </c>
      <c r="Z22" s="1"/>
      <c r="AA22" s="1"/>
      <c r="AB22" s="1"/>
      <c r="AC22" s="1"/>
      <c r="AD22" s="1"/>
      <c r="AE22" s="18"/>
      <c r="AF22" s="1">
        <v>88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313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18899</v>
      </c>
      <c r="C23" s="19" t="s">
        <v>154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3" s="19">
        <f t="shared" si="4"/>
        <v>86.5</v>
      </c>
      <c r="L23" s="19" t="str">
        <f t="shared" si="5"/>
        <v>A</v>
      </c>
      <c r="M23" s="19">
        <f t="shared" si="6"/>
        <v>86.5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Isra' : 32 dan An Nur :2 </v>
      </c>
      <c r="Q23" s="19" t="str">
        <f t="shared" si="9"/>
        <v xml:space="preserve">A </v>
      </c>
      <c r="R23" s="19" t="str">
        <f t="shared" si="10"/>
        <v/>
      </c>
      <c r="S23" s="18"/>
      <c r="T23" s="1">
        <v>88</v>
      </c>
      <c r="U23" s="1">
        <v>95</v>
      </c>
      <c r="V23" s="1">
        <v>85</v>
      </c>
      <c r="W23" s="1">
        <v>95</v>
      </c>
      <c r="X23" s="1">
        <v>90</v>
      </c>
      <c r="Y23" s="1">
        <v>80</v>
      </c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313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6486</v>
      </c>
      <c r="FK23" s="39">
        <v>6496</v>
      </c>
    </row>
    <row r="24" spans="1:167" x14ac:dyDescent="0.25">
      <c r="A24" s="19">
        <v>14</v>
      </c>
      <c r="B24" s="19">
        <v>18915</v>
      </c>
      <c r="C24" s="19" t="s">
        <v>155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4" s="19">
        <f t="shared" si="4"/>
        <v>86</v>
      </c>
      <c r="L24" s="19" t="str">
        <f t="shared" si="5"/>
        <v>A</v>
      </c>
      <c r="M24" s="19">
        <f t="shared" si="6"/>
        <v>86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Isra' : 32 dan An Nur :2 </v>
      </c>
      <c r="Q24" s="19" t="str">
        <f t="shared" si="9"/>
        <v xml:space="preserve">A </v>
      </c>
      <c r="R24" s="19" t="str">
        <f t="shared" si="10"/>
        <v/>
      </c>
      <c r="S24" s="18"/>
      <c r="T24" s="1">
        <v>85</v>
      </c>
      <c r="U24" s="1">
        <v>83</v>
      </c>
      <c r="V24" s="1">
        <v>80</v>
      </c>
      <c r="W24" s="1">
        <v>95</v>
      </c>
      <c r="X24" s="1">
        <v>96</v>
      </c>
      <c r="Y24" s="1">
        <v>86</v>
      </c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313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18931</v>
      </c>
      <c r="C25" s="19" t="s">
        <v>156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 xml:space="preserve">Memiliki ketrampampilan dalam membaca  QS Al Isra' : 32 dan An Nur :2 </v>
      </c>
      <c r="Q25" s="19" t="str">
        <f t="shared" si="9"/>
        <v xml:space="preserve">A </v>
      </c>
      <c r="R25" s="19" t="str">
        <f t="shared" si="10"/>
        <v/>
      </c>
      <c r="S25" s="18"/>
      <c r="T25" s="1">
        <v>82</v>
      </c>
      <c r="U25" s="1">
        <v>83</v>
      </c>
      <c r="V25" s="1">
        <v>74</v>
      </c>
      <c r="W25" s="1">
        <v>90</v>
      </c>
      <c r="X25" s="1">
        <v>100</v>
      </c>
      <c r="Y25" s="1">
        <v>82</v>
      </c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313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6487</v>
      </c>
      <c r="FK25" s="39">
        <v>6497</v>
      </c>
    </row>
    <row r="26" spans="1:167" x14ac:dyDescent="0.25">
      <c r="A26" s="19">
        <v>16</v>
      </c>
      <c r="B26" s="19">
        <v>18947</v>
      </c>
      <c r="C26" s="19" t="s">
        <v>157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6" s="19">
        <f t="shared" si="4"/>
        <v>86.5</v>
      </c>
      <c r="L26" s="19" t="str">
        <f t="shared" si="5"/>
        <v>A</v>
      </c>
      <c r="M26" s="19">
        <f t="shared" si="6"/>
        <v>86.5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Isra' : 32 dan An Nur :2 </v>
      </c>
      <c r="Q26" s="19" t="str">
        <f t="shared" si="9"/>
        <v xml:space="preserve">A </v>
      </c>
      <c r="R26" s="19" t="str">
        <f t="shared" si="10"/>
        <v/>
      </c>
      <c r="S26" s="18"/>
      <c r="T26" s="1">
        <v>82</v>
      </c>
      <c r="U26" s="1">
        <v>85</v>
      </c>
      <c r="V26" s="1">
        <v>83</v>
      </c>
      <c r="W26" s="1">
        <v>90</v>
      </c>
      <c r="X26" s="1">
        <v>96</v>
      </c>
      <c r="Y26" s="1">
        <v>82</v>
      </c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313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18963</v>
      </c>
      <c r="C27" s="19" t="s">
        <v>158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al Isra' : 23 , namun dalam implementasi perlu  ditingkatkan</v>
      </c>
      <c r="Q27" s="19" t="str">
        <f t="shared" si="9"/>
        <v xml:space="preserve">A </v>
      </c>
      <c r="R27" s="19" t="str">
        <f t="shared" si="10"/>
        <v/>
      </c>
      <c r="S27" s="18"/>
      <c r="T27" s="1">
        <v>80</v>
      </c>
      <c r="U27" s="1">
        <v>80</v>
      </c>
      <c r="V27" s="1">
        <v>70</v>
      </c>
      <c r="W27" s="1">
        <v>95</v>
      </c>
      <c r="X27" s="1">
        <v>87</v>
      </c>
      <c r="Y27" s="1">
        <v>85</v>
      </c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313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6488</v>
      </c>
      <c r="FK27" s="39">
        <v>6498</v>
      </c>
    </row>
    <row r="28" spans="1:167" x14ac:dyDescent="0.25">
      <c r="A28" s="19">
        <v>18</v>
      </c>
      <c r="B28" s="19">
        <v>18979</v>
      </c>
      <c r="C28" s="19" t="s">
        <v>159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al Isra' : 23 , namun dalam implementasi perlu  ditingkatkan</v>
      </c>
      <c r="Q28" s="19" t="str">
        <f t="shared" si="9"/>
        <v xml:space="preserve">A </v>
      </c>
      <c r="R28" s="19" t="str">
        <f t="shared" si="10"/>
        <v/>
      </c>
      <c r="S28" s="18"/>
      <c r="T28" s="1">
        <v>80</v>
      </c>
      <c r="U28" s="1">
        <v>80</v>
      </c>
      <c r="V28" s="1">
        <v>87</v>
      </c>
      <c r="W28" s="1">
        <v>95</v>
      </c>
      <c r="X28" s="1">
        <v>92</v>
      </c>
      <c r="Y28" s="1">
        <v>80</v>
      </c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313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18995</v>
      </c>
      <c r="C29" s="19" t="s">
        <v>160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9" s="19">
        <f t="shared" si="4"/>
        <v>85.5</v>
      </c>
      <c r="L29" s="19" t="str">
        <f t="shared" si="5"/>
        <v>A</v>
      </c>
      <c r="M29" s="19">
        <f t="shared" si="6"/>
        <v>85.5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Isra' : 32 dan An Nur :2 </v>
      </c>
      <c r="Q29" s="19" t="str">
        <f t="shared" si="9"/>
        <v xml:space="preserve">A </v>
      </c>
      <c r="R29" s="19" t="str">
        <f t="shared" si="10"/>
        <v/>
      </c>
      <c r="S29" s="18"/>
      <c r="T29" s="1">
        <v>82</v>
      </c>
      <c r="U29" s="1">
        <v>84</v>
      </c>
      <c r="V29" s="1">
        <v>70</v>
      </c>
      <c r="W29" s="1">
        <v>85</v>
      </c>
      <c r="X29" s="1">
        <v>73</v>
      </c>
      <c r="Y29" s="1">
        <v>75</v>
      </c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313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6489</v>
      </c>
      <c r="FK29" s="39">
        <v>6499</v>
      </c>
    </row>
    <row r="30" spans="1:167" x14ac:dyDescent="0.25">
      <c r="A30" s="19">
        <v>20</v>
      </c>
      <c r="B30" s="19">
        <v>19011</v>
      </c>
      <c r="C30" s="19" t="s">
        <v>161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ketrampampilan dalam membaca Al Qur'an QS al Isra' : 23 , namun dalam implementasi perlu  ditingkatkan</v>
      </c>
      <c r="Q30" s="19" t="str">
        <f t="shared" si="9"/>
        <v xml:space="preserve">A </v>
      </c>
      <c r="R30" s="19" t="str">
        <f t="shared" si="10"/>
        <v/>
      </c>
      <c r="S30" s="18"/>
      <c r="T30" s="1">
        <v>80</v>
      </c>
      <c r="U30" s="1">
        <v>82</v>
      </c>
      <c r="V30" s="1">
        <v>87</v>
      </c>
      <c r="W30" s="1">
        <v>87</v>
      </c>
      <c r="X30" s="1">
        <v>90</v>
      </c>
      <c r="Y30" s="1">
        <v>80</v>
      </c>
      <c r="Z30" s="1"/>
      <c r="AA30" s="1"/>
      <c r="AB30" s="1"/>
      <c r="AC30" s="1"/>
      <c r="AD30" s="1"/>
      <c r="AE30" s="18"/>
      <c r="AF30" s="1">
        <v>81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313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19027</v>
      </c>
      <c r="C31" s="19" t="s">
        <v>162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al Isra' : 23 , namun dalam implementasi perlu  ditingkatkan</v>
      </c>
      <c r="Q31" s="19" t="str">
        <f t="shared" si="9"/>
        <v xml:space="preserve">A </v>
      </c>
      <c r="R31" s="19" t="str">
        <f t="shared" si="10"/>
        <v/>
      </c>
      <c r="S31" s="18"/>
      <c r="T31" s="1">
        <v>80</v>
      </c>
      <c r="U31" s="1">
        <v>82</v>
      </c>
      <c r="V31" s="1">
        <v>84</v>
      </c>
      <c r="W31" s="1">
        <v>95</v>
      </c>
      <c r="X31" s="1">
        <v>97</v>
      </c>
      <c r="Y31" s="1">
        <v>85</v>
      </c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313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6490</v>
      </c>
      <c r="FK31" s="39">
        <v>6500</v>
      </c>
    </row>
    <row r="32" spans="1:167" x14ac:dyDescent="0.25">
      <c r="A32" s="19">
        <v>22</v>
      </c>
      <c r="B32" s="19">
        <v>19043</v>
      </c>
      <c r="C32" s="19" t="s">
        <v>163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Isra' : 32 dan An Nur :2 </v>
      </c>
      <c r="Q32" s="19" t="str">
        <f t="shared" si="9"/>
        <v xml:space="preserve">A </v>
      </c>
      <c r="R32" s="19" t="str">
        <f t="shared" si="10"/>
        <v/>
      </c>
      <c r="S32" s="18"/>
      <c r="T32" s="1">
        <v>83</v>
      </c>
      <c r="U32" s="1">
        <v>82</v>
      </c>
      <c r="V32" s="1">
        <v>85</v>
      </c>
      <c r="W32" s="1">
        <v>95</v>
      </c>
      <c r="X32" s="1">
        <v>86</v>
      </c>
      <c r="Y32" s="1">
        <v>82</v>
      </c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313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19059</v>
      </c>
      <c r="C33" s="19" t="s">
        <v>164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Isra' : 32 dan An Nur :2 </v>
      </c>
      <c r="Q33" s="19" t="str">
        <f t="shared" si="9"/>
        <v xml:space="preserve">A </v>
      </c>
      <c r="R33" s="19" t="str">
        <f t="shared" si="10"/>
        <v/>
      </c>
      <c r="S33" s="18"/>
      <c r="T33" s="1">
        <v>87</v>
      </c>
      <c r="U33" s="1">
        <v>82</v>
      </c>
      <c r="V33" s="1">
        <v>75</v>
      </c>
      <c r="W33" s="1">
        <v>88</v>
      </c>
      <c r="X33" s="1">
        <v>80</v>
      </c>
      <c r="Y33" s="1">
        <v>78</v>
      </c>
      <c r="Z33" s="1"/>
      <c r="AA33" s="1"/>
      <c r="AB33" s="1"/>
      <c r="AC33" s="1"/>
      <c r="AD33" s="1"/>
      <c r="AE33" s="18"/>
      <c r="AF33" s="1">
        <v>88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313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19075</v>
      </c>
      <c r="C34" s="19" t="s">
        <v>165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2</v>
      </c>
      <c r="P34" s="19" t="str">
        <f t="shared" si="8"/>
        <v>Memiliki ketrampampilan dalam membaca Al Qur'an QS al Isra' : 23 , namun dalam implementasi perlu  ditingkatkan</v>
      </c>
      <c r="Q34" s="19" t="str">
        <f t="shared" si="9"/>
        <v xml:space="preserve">A </v>
      </c>
      <c r="R34" s="19" t="str">
        <f t="shared" si="10"/>
        <v/>
      </c>
      <c r="S34" s="18"/>
      <c r="T34" s="1">
        <v>80</v>
      </c>
      <c r="U34" s="1">
        <v>83</v>
      </c>
      <c r="V34" s="1">
        <v>91</v>
      </c>
      <c r="W34" s="1">
        <v>90</v>
      </c>
      <c r="X34" s="1">
        <v>98</v>
      </c>
      <c r="Y34" s="1">
        <v>86</v>
      </c>
      <c r="Z34" s="1"/>
      <c r="AA34" s="1"/>
      <c r="AB34" s="1"/>
      <c r="AC34" s="1"/>
      <c r="AD34" s="1"/>
      <c r="AE34" s="18"/>
      <c r="AF34" s="1">
        <v>87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313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19091</v>
      </c>
      <c r="C35" s="19" t="s">
        <v>166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5" s="19">
        <f t="shared" si="4"/>
        <v>83.5</v>
      </c>
      <c r="L35" s="19" t="str">
        <f t="shared" si="5"/>
        <v>B</v>
      </c>
      <c r="M35" s="19">
        <f t="shared" si="6"/>
        <v>83.5</v>
      </c>
      <c r="N35" s="19" t="str">
        <f t="shared" si="7"/>
        <v>B</v>
      </c>
      <c r="O35" s="35">
        <v>2</v>
      </c>
      <c r="P35" s="19" t="str">
        <f t="shared" si="8"/>
        <v>Memiliki ketrampampilan dalam membaca Al Qur'an QS al Isra' : 23 , namun dalam implementasi perlu  ditingkatkan</v>
      </c>
      <c r="Q35" s="19" t="str">
        <f t="shared" si="9"/>
        <v xml:space="preserve">A </v>
      </c>
      <c r="R35" s="19" t="str">
        <f t="shared" si="10"/>
        <v/>
      </c>
      <c r="S35" s="18"/>
      <c r="T35" s="1">
        <v>80</v>
      </c>
      <c r="U35" s="1">
        <v>80</v>
      </c>
      <c r="V35" s="1">
        <v>88</v>
      </c>
      <c r="W35" s="1">
        <v>95</v>
      </c>
      <c r="X35" s="1">
        <v>100</v>
      </c>
      <c r="Y35" s="1">
        <v>80</v>
      </c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313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19107</v>
      </c>
      <c r="C36" s="19" t="s">
        <v>167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Isra' : 32 dan An Nur :2 </v>
      </c>
      <c r="Q36" s="19" t="str">
        <f t="shared" si="9"/>
        <v xml:space="preserve">A </v>
      </c>
      <c r="R36" s="19" t="str">
        <f t="shared" si="10"/>
        <v/>
      </c>
      <c r="S36" s="18"/>
      <c r="T36" s="1">
        <v>82</v>
      </c>
      <c r="U36" s="1">
        <v>82</v>
      </c>
      <c r="V36" s="1">
        <v>75</v>
      </c>
      <c r="W36" s="1">
        <v>95</v>
      </c>
      <c r="X36" s="1">
        <v>72</v>
      </c>
      <c r="Y36" s="1">
        <v>74</v>
      </c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313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19123</v>
      </c>
      <c r="C37" s="19" t="s">
        <v>168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Isra' : 32 dan An Nur :2 </v>
      </c>
      <c r="Q37" s="19" t="str">
        <f t="shared" si="9"/>
        <v xml:space="preserve">A </v>
      </c>
      <c r="R37" s="19" t="str">
        <f t="shared" si="10"/>
        <v/>
      </c>
      <c r="S37" s="18"/>
      <c r="T37" s="1">
        <v>84</v>
      </c>
      <c r="U37" s="1">
        <v>82</v>
      </c>
      <c r="V37" s="1">
        <v>75</v>
      </c>
      <c r="W37" s="1">
        <v>90</v>
      </c>
      <c r="X37" s="1">
        <v>70</v>
      </c>
      <c r="Y37" s="1">
        <v>77</v>
      </c>
      <c r="Z37" s="1"/>
      <c r="AA37" s="1"/>
      <c r="AB37" s="1"/>
      <c r="AC37" s="1"/>
      <c r="AD37" s="1"/>
      <c r="AE37" s="18"/>
      <c r="AF37" s="1">
        <v>88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313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19139</v>
      </c>
      <c r="C38" s="19" t="s">
        <v>169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8" s="19">
        <f t="shared" si="4"/>
        <v>85.5</v>
      </c>
      <c r="L38" s="19" t="str">
        <f t="shared" si="5"/>
        <v>A</v>
      </c>
      <c r="M38" s="19">
        <f t="shared" si="6"/>
        <v>85.5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Isra' : 32 dan An Nur :2 </v>
      </c>
      <c r="Q38" s="19" t="str">
        <f t="shared" si="9"/>
        <v xml:space="preserve">A </v>
      </c>
      <c r="R38" s="19" t="str">
        <f t="shared" si="10"/>
        <v/>
      </c>
      <c r="S38" s="18"/>
      <c r="T38" s="1">
        <v>80</v>
      </c>
      <c r="U38" s="1">
        <v>83</v>
      </c>
      <c r="V38" s="1">
        <v>70</v>
      </c>
      <c r="W38" s="1">
        <v>92</v>
      </c>
      <c r="X38" s="1">
        <v>93</v>
      </c>
      <c r="Y38" s="1">
        <v>71</v>
      </c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313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19155</v>
      </c>
      <c r="C39" s="19" t="s">
        <v>170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Isra' : 32 dan An Nur :2 </v>
      </c>
      <c r="Q39" s="19" t="str">
        <f t="shared" si="9"/>
        <v xml:space="preserve">A </v>
      </c>
      <c r="R39" s="19" t="str">
        <f t="shared" si="10"/>
        <v/>
      </c>
      <c r="S39" s="18"/>
      <c r="T39" s="1">
        <v>90</v>
      </c>
      <c r="U39" s="1">
        <v>82</v>
      </c>
      <c r="V39" s="1">
        <v>80</v>
      </c>
      <c r="W39" s="1">
        <v>90</v>
      </c>
      <c r="X39" s="1">
        <v>92</v>
      </c>
      <c r="Y39" s="1">
        <v>77</v>
      </c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313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19171</v>
      </c>
      <c r="C40" s="19" t="s">
        <v>171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0" s="19">
        <f t="shared" si="4"/>
        <v>83.5</v>
      </c>
      <c r="L40" s="19" t="str">
        <f t="shared" si="5"/>
        <v>B</v>
      </c>
      <c r="M40" s="19">
        <f t="shared" si="6"/>
        <v>83.5</v>
      </c>
      <c r="N40" s="19" t="str">
        <f t="shared" si="7"/>
        <v>B</v>
      </c>
      <c r="O40" s="35">
        <v>2</v>
      </c>
      <c r="P40" s="19" t="str">
        <f t="shared" si="8"/>
        <v>Memiliki ketrampampilan dalam membaca Al Qur'an QS al Isra' : 23 , namun dalam implementasi perlu  ditingkatkan</v>
      </c>
      <c r="Q40" s="19" t="str">
        <f t="shared" si="9"/>
        <v xml:space="preserve">A </v>
      </c>
      <c r="R40" s="19" t="str">
        <f t="shared" si="10"/>
        <v/>
      </c>
      <c r="S40" s="18"/>
      <c r="T40" s="1">
        <v>80</v>
      </c>
      <c r="U40" s="1">
        <v>85</v>
      </c>
      <c r="V40" s="1">
        <v>75</v>
      </c>
      <c r="W40" s="1">
        <v>90</v>
      </c>
      <c r="X40" s="1">
        <v>82</v>
      </c>
      <c r="Y40" s="1">
        <v>74</v>
      </c>
      <c r="Z40" s="1"/>
      <c r="AA40" s="1"/>
      <c r="AB40" s="1"/>
      <c r="AC40" s="1"/>
      <c r="AD40" s="1"/>
      <c r="AE40" s="18"/>
      <c r="AF40" s="1">
        <v>83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313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19187</v>
      </c>
      <c r="C41" s="19" t="s">
        <v>172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al Isra' : 23 , namun dalam implementasi perlu  ditingkatkan</v>
      </c>
      <c r="Q41" s="19" t="str">
        <f t="shared" si="9"/>
        <v xml:space="preserve">A </v>
      </c>
      <c r="R41" s="19" t="str">
        <f t="shared" si="10"/>
        <v/>
      </c>
      <c r="S41" s="18"/>
      <c r="T41" s="1">
        <v>80</v>
      </c>
      <c r="U41" s="1">
        <v>80</v>
      </c>
      <c r="V41" s="1">
        <v>70</v>
      </c>
      <c r="W41" s="1">
        <v>90</v>
      </c>
      <c r="X41" s="1">
        <v>92</v>
      </c>
      <c r="Y41" s="1">
        <v>86</v>
      </c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313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19203</v>
      </c>
      <c r="C42" s="19" t="s">
        <v>173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 xml:space="preserve">Memiliki ketrampampilan dalam membaca  QS Al Isra' : 32 dan An Nur :2 </v>
      </c>
      <c r="Q42" s="19" t="str">
        <f t="shared" si="9"/>
        <v xml:space="preserve">A </v>
      </c>
      <c r="R42" s="19" t="str">
        <f t="shared" si="10"/>
        <v/>
      </c>
      <c r="S42" s="18"/>
      <c r="T42" s="1">
        <v>80</v>
      </c>
      <c r="U42" s="1">
        <v>82</v>
      </c>
      <c r="V42" s="1">
        <v>78</v>
      </c>
      <c r="W42" s="1">
        <v>90</v>
      </c>
      <c r="X42" s="1">
        <v>85</v>
      </c>
      <c r="Y42" s="1">
        <v>77</v>
      </c>
      <c r="Z42" s="1"/>
      <c r="AA42" s="1"/>
      <c r="AB42" s="1"/>
      <c r="AC42" s="1"/>
      <c r="AD42" s="1"/>
      <c r="AE42" s="18"/>
      <c r="AF42" s="1">
        <v>88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313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19219</v>
      </c>
      <c r="C43" s="19" t="s">
        <v>174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 xml:space="preserve">Memiliki ketrampampilan dalam membaca  QS Al Isra' : 32 dan An Nur :2 </v>
      </c>
      <c r="Q43" s="19" t="str">
        <f t="shared" si="9"/>
        <v xml:space="preserve">A </v>
      </c>
      <c r="R43" s="19" t="str">
        <f t="shared" si="10"/>
        <v/>
      </c>
      <c r="S43" s="18"/>
      <c r="T43" s="1">
        <v>82</v>
      </c>
      <c r="U43" s="1">
        <v>82</v>
      </c>
      <c r="V43" s="1">
        <v>82</v>
      </c>
      <c r="W43" s="1">
        <v>95</v>
      </c>
      <c r="X43" s="1">
        <v>95</v>
      </c>
      <c r="Y43" s="1">
        <v>88</v>
      </c>
      <c r="Z43" s="1"/>
      <c r="AA43" s="1"/>
      <c r="AB43" s="1"/>
      <c r="AC43" s="1"/>
      <c r="AD43" s="1"/>
      <c r="AE43" s="18"/>
      <c r="AF43" s="1">
        <v>83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313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19235</v>
      </c>
      <c r="C44" s="19" t="s">
        <v>175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 xml:space="preserve">Memiliki ketrampampilan dalam membaca  QS Al Isra' : 32 dan An Nur :2 </v>
      </c>
      <c r="Q44" s="19" t="str">
        <f t="shared" si="9"/>
        <v xml:space="preserve">A </v>
      </c>
      <c r="R44" s="19" t="str">
        <f t="shared" si="10"/>
        <v/>
      </c>
      <c r="S44" s="18"/>
      <c r="T44" s="1">
        <v>82</v>
      </c>
      <c r="U44" s="1">
        <v>83</v>
      </c>
      <c r="V44" s="1">
        <v>84</v>
      </c>
      <c r="W44" s="1">
        <v>98</v>
      </c>
      <c r="X44" s="1">
        <v>92</v>
      </c>
      <c r="Y44" s="1">
        <v>77</v>
      </c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313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19251</v>
      </c>
      <c r="C45" s="19" t="s">
        <v>176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5" s="19">
        <f t="shared" si="4"/>
        <v>85.5</v>
      </c>
      <c r="L45" s="19" t="str">
        <f t="shared" si="5"/>
        <v>A</v>
      </c>
      <c r="M45" s="19">
        <f t="shared" si="6"/>
        <v>85.5</v>
      </c>
      <c r="N45" s="19" t="str">
        <f t="shared" si="7"/>
        <v>A</v>
      </c>
      <c r="O45" s="35">
        <v>1</v>
      </c>
      <c r="P45" s="19" t="str">
        <f t="shared" si="8"/>
        <v xml:space="preserve">Memiliki ketrampampilan dalam membaca  QS Al Isra' : 32 dan An Nur :2 </v>
      </c>
      <c r="Q45" s="19" t="str">
        <f t="shared" si="9"/>
        <v xml:space="preserve">A </v>
      </c>
      <c r="R45" s="19" t="str">
        <f t="shared" si="10"/>
        <v/>
      </c>
      <c r="S45" s="18"/>
      <c r="T45" s="1">
        <v>83</v>
      </c>
      <c r="U45" s="1">
        <v>82</v>
      </c>
      <c r="V45" s="1">
        <v>78</v>
      </c>
      <c r="W45" s="1">
        <v>95</v>
      </c>
      <c r="X45" s="1">
        <v>98</v>
      </c>
      <c r="Y45" s="1">
        <v>85</v>
      </c>
      <c r="Z45" s="1"/>
      <c r="AA45" s="1"/>
      <c r="AB45" s="1"/>
      <c r="AC45" s="1"/>
      <c r="AD45" s="1"/>
      <c r="AE45" s="18"/>
      <c r="AF45" s="1">
        <v>83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313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19267</v>
      </c>
      <c r="C46" s="19" t="s">
        <v>177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 xml:space="preserve">Memiliki ketrampampilan dalam membaca  QS Al Isra' : 32 dan An Nur :2 </v>
      </c>
      <c r="Q46" s="19" t="str">
        <f t="shared" si="9"/>
        <v xml:space="preserve">A </v>
      </c>
      <c r="R46" s="19" t="str">
        <f t="shared" si="10"/>
        <v/>
      </c>
      <c r="S46" s="18"/>
      <c r="T46" s="1">
        <v>80</v>
      </c>
      <c r="U46" s="1">
        <v>85</v>
      </c>
      <c r="V46" s="1">
        <v>84</v>
      </c>
      <c r="W46" s="1">
        <v>85</v>
      </c>
      <c r="X46" s="1">
        <v>80</v>
      </c>
      <c r="Y46" s="1">
        <v>75</v>
      </c>
      <c r="Z46" s="1"/>
      <c r="AA46" s="1"/>
      <c r="AB46" s="1"/>
      <c r="AC46" s="1"/>
      <c r="AD46" s="1"/>
      <c r="AE46" s="18"/>
      <c r="AF46" s="1">
        <v>86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313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19283</v>
      </c>
      <c r="C47" s="19" t="s">
        <v>178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2</v>
      </c>
      <c r="P47" s="19" t="str">
        <f t="shared" si="8"/>
        <v>Memiliki ketrampampilan dalam membaca Al Qur'an QS al Isra' : 23 , namun dalam implementasi perlu  ditingkatkan</v>
      </c>
      <c r="Q47" s="19" t="str">
        <f t="shared" si="9"/>
        <v xml:space="preserve">A </v>
      </c>
      <c r="R47" s="19" t="str">
        <f t="shared" si="10"/>
        <v/>
      </c>
      <c r="S47" s="18"/>
      <c r="T47" s="1">
        <v>80</v>
      </c>
      <c r="U47" s="1">
        <v>80</v>
      </c>
      <c r="V47" s="1">
        <v>70</v>
      </c>
      <c r="W47" s="1">
        <v>85</v>
      </c>
      <c r="X47" s="1">
        <v>85</v>
      </c>
      <c r="Y47" s="1">
        <v>80</v>
      </c>
      <c r="Z47" s="1"/>
      <c r="AA47" s="1"/>
      <c r="AB47" s="1"/>
      <c r="AC47" s="1"/>
      <c r="AD47" s="1"/>
      <c r="AE47" s="18"/>
      <c r="AF47" s="1">
        <v>83</v>
      </c>
      <c r="AG47" s="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313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M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179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19299</v>
      </c>
      <c r="C11" s="19" t="s">
        <v>180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Islam , namun dalam kompetensi dasar  strategi dan substansi dakwah  rasul pada periode Madinah  perlu ditingkatkan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Isra' : 23 , namun dalam implementasi perlu  ditingkatkan</v>
      </c>
      <c r="Q11" s="19" t="str">
        <f t="shared" ref="Q11:Q50" si="9">IF(COUNTA(BA11)=1,BA11,"")</f>
        <v xml:space="preserve">A 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80</v>
      </c>
      <c r="V11" s="1">
        <v>85</v>
      </c>
      <c r="W11" s="1">
        <v>95</v>
      </c>
      <c r="X11" s="1">
        <v>85</v>
      </c>
      <c r="Y11" s="1">
        <v>71</v>
      </c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313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19331</v>
      </c>
      <c r="C12" s="19" t="s">
        <v>181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2" s="19">
        <f t="shared" si="4"/>
        <v>86.5</v>
      </c>
      <c r="L12" s="19" t="str">
        <f t="shared" si="5"/>
        <v>A</v>
      </c>
      <c r="M12" s="19">
        <f t="shared" si="6"/>
        <v>86.5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Isra' : 32 dan An Nur :2 </v>
      </c>
      <c r="Q12" s="19" t="str">
        <f t="shared" si="9"/>
        <v xml:space="preserve">A </v>
      </c>
      <c r="R12" s="19" t="str">
        <f t="shared" si="10"/>
        <v/>
      </c>
      <c r="S12" s="18"/>
      <c r="T12" s="1">
        <v>85</v>
      </c>
      <c r="U12" s="1">
        <v>82</v>
      </c>
      <c r="V12" s="1">
        <v>77</v>
      </c>
      <c r="W12" s="1">
        <v>85</v>
      </c>
      <c r="X12" s="1">
        <v>92</v>
      </c>
      <c r="Y12" s="1">
        <v>82</v>
      </c>
      <c r="Z12" s="1"/>
      <c r="AA12" s="1"/>
      <c r="AB12" s="1"/>
      <c r="AC12" s="1"/>
      <c r="AD12" s="1"/>
      <c r="AE12" s="18"/>
      <c r="AF12" s="1">
        <v>88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313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19347</v>
      </c>
      <c r="C13" s="19" t="s">
        <v>182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Isra' : 32 dan An Nur :2 </v>
      </c>
      <c r="Q13" s="19" t="str">
        <f t="shared" si="9"/>
        <v xml:space="preserve">A </v>
      </c>
      <c r="R13" s="19" t="str">
        <f t="shared" si="10"/>
        <v/>
      </c>
      <c r="S13" s="18"/>
      <c r="T13" s="1">
        <v>82</v>
      </c>
      <c r="U13" s="1">
        <v>80</v>
      </c>
      <c r="V13" s="1">
        <v>82</v>
      </c>
      <c r="W13" s="1">
        <v>85</v>
      </c>
      <c r="X13" s="1">
        <v>85</v>
      </c>
      <c r="Y13" s="1">
        <v>76</v>
      </c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313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317</v>
      </c>
      <c r="FI13" s="41" t="s">
        <v>314</v>
      </c>
      <c r="FJ13" s="39">
        <v>6501</v>
      </c>
      <c r="FK13" s="39">
        <v>6511</v>
      </c>
    </row>
    <row r="14" spans="1:167" x14ac:dyDescent="0.25">
      <c r="A14" s="19">
        <v>4</v>
      </c>
      <c r="B14" s="19">
        <v>19363</v>
      </c>
      <c r="C14" s="19" t="s">
        <v>183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4" s="19">
        <f t="shared" si="4"/>
        <v>86</v>
      </c>
      <c r="L14" s="19" t="str">
        <f t="shared" si="5"/>
        <v>A</v>
      </c>
      <c r="M14" s="19">
        <f t="shared" si="6"/>
        <v>86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Isra' : 32 dan An Nur :2 </v>
      </c>
      <c r="Q14" s="19" t="str">
        <f t="shared" si="9"/>
        <v xml:space="preserve">A </v>
      </c>
      <c r="R14" s="19" t="str">
        <f t="shared" si="10"/>
        <v/>
      </c>
      <c r="S14" s="18"/>
      <c r="T14" s="1">
        <v>83</v>
      </c>
      <c r="U14" s="1">
        <v>80</v>
      </c>
      <c r="V14" s="1">
        <v>85</v>
      </c>
      <c r="W14" s="1">
        <v>82</v>
      </c>
      <c r="X14" s="1">
        <v>92</v>
      </c>
      <c r="Y14" s="1">
        <v>76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313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19379</v>
      </c>
      <c r="C15" s="19" t="s">
        <v>184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al Isra' : 23 , namun dalam implementasi perlu  ditingkatkan</v>
      </c>
      <c r="Q15" s="19" t="str">
        <f t="shared" si="9"/>
        <v xml:space="preserve">A </v>
      </c>
      <c r="R15" s="19" t="str">
        <f t="shared" si="10"/>
        <v/>
      </c>
      <c r="S15" s="18"/>
      <c r="T15" s="1">
        <v>83</v>
      </c>
      <c r="U15" s="1">
        <v>80</v>
      </c>
      <c r="V15" s="1">
        <v>81</v>
      </c>
      <c r="W15" s="1">
        <v>80</v>
      </c>
      <c r="X15" s="1">
        <v>85</v>
      </c>
      <c r="Y15" s="1">
        <v>77</v>
      </c>
      <c r="Z15" s="1"/>
      <c r="AA15" s="1"/>
      <c r="AB15" s="1"/>
      <c r="AC15" s="1"/>
      <c r="AD15" s="1"/>
      <c r="AE15" s="18"/>
      <c r="AF15" s="1">
        <v>87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313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319</v>
      </c>
      <c r="FI15" s="41" t="s">
        <v>315</v>
      </c>
      <c r="FJ15" s="39">
        <v>6502</v>
      </c>
      <c r="FK15" s="39">
        <v>6512</v>
      </c>
    </row>
    <row r="16" spans="1:167" x14ac:dyDescent="0.25">
      <c r="A16" s="19">
        <v>6</v>
      </c>
      <c r="B16" s="19">
        <v>19395</v>
      </c>
      <c r="C16" s="19" t="s">
        <v>185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Isra' : 32 dan An Nur :2 </v>
      </c>
      <c r="Q16" s="19" t="str">
        <f t="shared" si="9"/>
        <v xml:space="preserve">A </v>
      </c>
      <c r="R16" s="19" t="str">
        <f t="shared" si="10"/>
        <v/>
      </c>
      <c r="S16" s="18"/>
      <c r="T16" s="1">
        <v>86</v>
      </c>
      <c r="U16" s="1">
        <v>85</v>
      </c>
      <c r="V16" s="1">
        <v>82</v>
      </c>
      <c r="W16" s="1">
        <v>86</v>
      </c>
      <c r="X16" s="1">
        <v>92</v>
      </c>
      <c r="Y16" s="1">
        <v>83</v>
      </c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313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19411</v>
      </c>
      <c r="C17" s="19" t="s">
        <v>186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Isra' : 32 dan An Nur :2 </v>
      </c>
      <c r="Q17" s="19" t="str">
        <f t="shared" si="9"/>
        <v xml:space="preserve">A </v>
      </c>
      <c r="R17" s="19" t="str">
        <f t="shared" si="10"/>
        <v/>
      </c>
      <c r="S17" s="18"/>
      <c r="T17" s="1">
        <v>85</v>
      </c>
      <c r="U17" s="1">
        <v>82</v>
      </c>
      <c r="V17" s="1">
        <v>71</v>
      </c>
      <c r="W17" s="1">
        <v>80</v>
      </c>
      <c r="X17" s="1">
        <v>90</v>
      </c>
      <c r="Y17" s="1">
        <v>77</v>
      </c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313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318</v>
      </c>
      <c r="FI17" s="41" t="s">
        <v>316</v>
      </c>
      <c r="FJ17" s="39">
        <v>6503</v>
      </c>
      <c r="FK17" s="39">
        <v>6513</v>
      </c>
    </row>
    <row r="18" spans="1:167" x14ac:dyDescent="0.25">
      <c r="A18" s="19">
        <v>8</v>
      </c>
      <c r="B18" s="19">
        <v>19427</v>
      </c>
      <c r="C18" s="19" t="s">
        <v>187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8" s="19">
        <f t="shared" si="4"/>
        <v>87.5</v>
      </c>
      <c r="L18" s="19" t="str">
        <f t="shared" si="5"/>
        <v>A</v>
      </c>
      <c r="M18" s="19">
        <f t="shared" si="6"/>
        <v>87.5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Isra' : 32 dan An Nur :2 </v>
      </c>
      <c r="Q18" s="19" t="str">
        <f t="shared" si="9"/>
        <v xml:space="preserve">A </v>
      </c>
      <c r="R18" s="19" t="str">
        <f t="shared" si="10"/>
        <v/>
      </c>
      <c r="S18" s="18"/>
      <c r="T18" s="1">
        <v>95</v>
      </c>
      <c r="U18" s="1">
        <v>91</v>
      </c>
      <c r="V18" s="1">
        <v>85</v>
      </c>
      <c r="W18" s="1">
        <v>85</v>
      </c>
      <c r="X18" s="1">
        <v>100</v>
      </c>
      <c r="Y18" s="1">
        <v>88</v>
      </c>
      <c r="Z18" s="1"/>
      <c r="AA18" s="1"/>
      <c r="AB18" s="1"/>
      <c r="AC18" s="1"/>
      <c r="AD18" s="1"/>
      <c r="AE18" s="18"/>
      <c r="AF18" s="1">
        <v>87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313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19459</v>
      </c>
      <c r="C19" s="19" t="s">
        <v>188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Isra' : 32 dan An Nur :2 </v>
      </c>
      <c r="Q19" s="19" t="str">
        <f t="shared" si="9"/>
        <v xml:space="preserve">A </v>
      </c>
      <c r="R19" s="19" t="str">
        <f t="shared" si="10"/>
        <v/>
      </c>
      <c r="S19" s="18"/>
      <c r="T19" s="1">
        <v>82</v>
      </c>
      <c r="U19" s="1">
        <v>82</v>
      </c>
      <c r="V19" s="1">
        <v>72</v>
      </c>
      <c r="W19" s="1">
        <v>90</v>
      </c>
      <c r="X19" s="1">
        <v>90</v>
      </c>
      <c r="Y19" s="1">
        <v>88</v>
      </c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313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6504</v>
      </c>
      <c r="FK19" s="39">
        <v>6514</v>
      </c>
    </row>
    <row r="20" spans="1:167" x14ac:dyDescent="0.25">
      <c r="A20" s="19">
        <v>10</v>
      </c>
      <c r="B20" s="19">
        <v>19475</v>
      </c>
      <c r="C20" s="19" t="s">
        <v>189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Isra' : 32 dan An Nur :2 </v>
      </c>
      <c r="Q20" s="19" t="str">
        <f t="shared" si="9"/>
        <v xml:space="preserve">A </v>
      </c>
      <c r="R20" s="19" t="str">
        <f t="shared" si="10"/>
        <v/>
      </c>
      <c r="S20" s="18"/>
      <c r="T20" s="1">
        <v>84</v>
      </c>
      <c r="U20" s="1">
        <v>85</v>
      </c>
      <c r="V20" s="1">
        <v>92</v>
      </c>
      <c r="W20" s="1">
        <v>88</v>
      </c>
      <c r="X20" s="1">
        <v>90</v>
      </c>
      <c r="Y20" s="1">
        <v>80</v>
      </c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313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19507</v>
      </c>
      <c r="C21" s="19" t="s">
        <v>190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al Isra' : 23 , namun dalam implementasi perlu  ditingkatkan</v>
      </c>
      <c r="Q21" s="19" t="str">
        <f t="shared" si="9"/>
        <v xml:space="preserve">A </v>
      </c>
      <c r="R21" s="19" t="str">
        <f t="shared" si="10"/>
        <v/>
      </c>
      <c r="S21" s="18"/>
      <c r="T21" s="1">
        <v>82</v>
      </c>
      <c r="U21" s="1">
        <v>80</v>
      </c>
      <c r="V21" s="1">
        <v>70</v>
      </c>
      <c r="W21" s="1">
        <v>88</v>
      </c>
      <c r="X21" s="1">
        <v>85</v>
      </c>
      <c r="Y21" s="1">
        <v>80</v>
      </c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313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6505</v>
      </c>
      <c r="FK21" s="39">
        <v>6515</v>
      </c>
    </row>
    <row r="22" spans="1:167" x14ac:dyDescent="0.25">
      <c r="A22" s="19">
        <v>12</v>
      </c>
      <c r="B22" s="19">
        <v>19523</v>
      </c>
      <c r="C22" s="19" t="s">
        <v>191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>Memiliki ketrampampilan dalam membaca Al Qur'an QS al Isra' : 23 , namun dalam implementasi perlu  ditingkatkan</v>
      </c>
      <c r="Q22" s="19" t="str">
        <f t="shared" si="9"/>
        <v xml:space="preserve">A </v>
      </c>
      <c r="R22" s="19" t="str">
        <f t="shared" si="10"/>
        <v/>
      </c>
      <c r="S22" s="18"/>
      <c r="T22" s="1">
        <v>85</v>
      </c>
      <c r="U22" s="1">
        <v>80</v>
      </c>
      <c r="V22" s="1">
        <v>85</v>
      </c>
      <c r="W22" s="1">
        <v>92</v>
      </c>
      <c r="X22" s="1">
        <v>95</v>
      </c>
      <c r="Y22" s="1">
        <v>62</v>
      </c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313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19539</v>
      </c>
      <c r="C23" s="19" t="s">
        <v>192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Memiliki ketrampampilan dalam membaca Al Qur'an QS al Isra' : 23 , namun dalam implementasi perlu  ditingkatkan</v>
      </c>
      <c r="Q23" s="19" t="str">
        <f t="shared" si="9"/>
        <v xml:space="preserve">A </v>
      </c>
      <c r="R23" s="19" t="str">
        <f t="shared" si="10"/>
        <v/>
      </c>
      <c r="S23" s="18"/>
      <c r="T23" s="1">
        <v>82</v>
      </c>
      <c r="U23" s="1">
        <v>80</v>
      </c>
      <c r="V23" s="1">
        <v>71</v>
      </c>
      <c r="W23" s="1">
        <v>85</v>
      </c>
      <c r="X23" s="1">
        <v>95</v>
      </c>
      <c r="Y23" s="1">
        <v>80</v>
      </c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313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6506</v>
      </c>
      <c r="FK23" s="39">
        <v>6516</v>
      </c>
    </row>
    <row r="24" spans="1:167" x14ac:dyDescent="0.25">
      <c r="A24" s="19">
        <v>14</v>
      </c>
      <c r="B24" s="19">
        <v>19555</v>
      </c>
      <c r="C24" s="19" t="s">
        <v>193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Isra' : 32 dan An Nur :2 </v>
      </c>
      <c r="Q24" s="19" t="str">
        <f t="shared" si="9"/>
        <v xml:space="preserve">A </v>
      </c>
      <c r="R24" s="19" t="str">
        <f t="shared" si="10"/>
        <v/>
      </c>
      <c r="S24" s="18"/>
      <c r="T24" s="1">
        <v>83</v>
      </c>
      <c r="U24" s="1">
        <v>82</v>
      </c>
      <c r="V24" s="1">
        <v>82</v>
      </c>
      <c r="W24" s="1">
        <v>88</v>
      </c>
      <c r="X24" s="1">
        <v>100</v>
      </c>
      <c r="Y24" s="1">
        <v>79</v>
      </c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313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19571</v>
      </c>
      <c r="C25" s="19" t="s">
        <v>194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Memiliki ketrampampilan dalam membaca  QS Al Isra' : 32 dan An Nur :2 </v>
      </c>
      <c r="Q25" s="19" t="str">
        <f t="shared" si="9"/>
        <v xml:space="preserve">A </v>
      </c>
      <c r="R25" s="19" t="str">
        <f t="shared" si="10"/>
        <v/>
      </c>
      <c r="S25" s="18"/>
      <c r="T25" s="1">
        <v>85</v>
      </c>
      <c r="U25" s="1">
        <v>88</v>
      </c>
      <c r="V25" s="1">
        <v>88</v>
      </c>
      <c r="W25" s="1">
        <v>90</v>
      </c>
      <c r="X25" s="1">
        <v>95</v>
      </c>
      <c r="Y25" s="1">
        <v>83</v>
      </c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313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6507</v>
      </c>
      <c r="FK25" s="39">
        <v>6517</v>
      </c>
    </row>
    <row r="26" spans="1:167" x14ac:dyDescent="0.25">
      <c r="A26" s="19">
        <v>16</v>
      </c>
      <c r="B26" s="19">
        <v>19587</v>
      </c>
      <c r="C26" s="19" t="s">
        <v>195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Isra' : 32 dan An Nur :2 </v>
      </c>
      <c r="Q26" s="19" t="str">
        <f t="shared" si="9"/>
        <v xml:space="preserve">A </v>
      </c>
      <c r="R26" s="19" t="str">
        <f t="shared" si="10"/>
        <v/>
      </c>
      <c r="S26" s="18"/>
      <c r="T26" s="1">
        <v>80</v>
      </c>
      <c r="U26" s="1">
        <v>82</v>
      </c>
      <c r="V26" s="1">
        <v>80</v>
      </c>
      <c r="W26" s="1">
        <v>82</v>
      </c>
      <c r="X26" s="1">
        <v>90</v>
      </c>
      <c r="Y26" s="1">
        <v>89</v>
      </c>
      <c r="Z26" s="1"/>
      <c r="AA26" s="1"/>
      <c r="AB26" s="1"/>
      <c r="AC26" s="1"/>
      <c r="AD26" s="1"/>
      <c r="AE26" s="18"/>
      <c r="AF26" s="1">
        <v>88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313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19603</v>
      </c>
      <c r="C27" s="19" t="s">
        <v>196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 xml:space="preserve">Memiliki ketrampampilan dalam membaca  QS Al Isra' : 32 dan An Nur :2 </v>
      </c>
      <c r="Q27" s="19" t="str">
        <f t="shared" si="9"/>
        <v xml:space="preserve">A </v>
      </c>
      <c r="R27" s="19" t="str">
        <f t="shared" si="10"/>
        <v/>
      </c>
      <c r="S27" s="18"/>
      <c r="T27" s="1">
        <v>80</v>
      </c>
      <c r="U27" s="1">
        <v>85</v>
      </c>
      <c r="V27" s="1">
        <v>85</v>
      </c>
      <c r="W27" s="1">
        <v>86</v>
      </c>
      <c r="X27" s="1">
        <v>90</v>
      </c>
      <c r="Y27" s="1">
        <v>83</v>
      </c>
      <c r="Z27" s="1"/>
      <c r="AA27" s="1"/>
      <c r="AB27" s="1"/>
      <c r="AC27" s="1"/>
      <c r="AD27" s="1"/>
      <c r="AE27" s="18"/>
      <c r="AF27" s="1">
        <v>87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313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6508</v>
      </c>
      <c r="FK27" s="39">
        <v>6518</v>
      </c>
    </row>
    <row r="28" spans="1:167" x14ac:dyDescent="0.25">
      <c r="A28" s="19">
        <v>18</v>
      </c>
      <c r="B28" s="19">
        <v>19619</v>
      </c>
      <c r="C28" s="19" t="s">
        <v>197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 xml:space="preserve">Memiliki ketrampampilan dalam membaca  QS Al Isra' : 32 dan An Nur :2 </v>
      </c>
      <c r="Q28" s="19" t="str">
        <f t="shared" si="9"/>
        <v xml:space="preserve">A </v>
      </c>
      <c r="R28" s="19" t="str">
        <f t="shared" si="10"/>
        <v/>
      </c>
      <c r="S28" s="18"/>
      <c r="T28" s="1">
        <v>80</v>
      </c>
      <c r="U28" s="1">
        <v>80</v>
      </c>
      <c r="V28" s="1">
        <v>90</v>
      </c>
      <c r="W28" s="1">
        <v>92</v>
      </c>
      <c r="X28" s="1">
        <v>96</v>
      </c>
      <c r="Y28" s="1">
        <v>79</v>
      </c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313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19635</v>
      </c>
      <c r="C29" s="19" t="s">
        <v>198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Isra' : 32 dan An Nur :2 </v>
      </c>
      <c r="Q29" s="19" t="str">
        <f t="shared" si="9"/>
        <v xml:space="preserve">A </v>
      </c>
      <c r="R29" s="19" t="str">
        <f t="shared" si="10"/>
        <v/>
      </c>
      <c r="S29" s="18"/>
      <c r="T29" s="1">
        <v>84</v>
      </c>
      <c r="U29" s="1">
        <v>86</v>
      </c>
      <c r="V29" s="1">
        <v>85</v>
      </c>
      <c r="W29" s="1">
        <v>92</v>
      </c>
      <c r="X29" s="1">
        <v>82</v>
      </c>
      <c r="Y29" s="1">
        <v>77</v>
      </c>
      <c r="Z29" s="1"/>
      <c r="AA29" s="1"/>
      <c r="AB29" s="1"/>
      <c r="AC29" s="1"/>
      <c r="AD29" s="1"/>
      <c r="AE29" s="18"/>
      <c r="AF29" s="1">
        <v>88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313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6509</v>
      </c>
      <c r="FK29" s="39">
        <v>6519</v>
      </c>
    </row>
    <row r="30" spans="1:167" x14ac:dyDescent="0.25">
      <c r="A30" s="19">
        <v>20</v>
      </c>
      <c r="B30" s="19">
        <v>19651</v>
      </c>
      <c r="C30" s="19" t="s">
        <v>199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Isra' : 32 dan An Nur :2 </v>
      </c>
      <c r="Q30" s="19" t="str">
        <f t="shared" si="9"/>
        <v xml:space="preserve">A </v>
      </c>
      <c r="R30" s="19" t="str">
        <f t="shared" si="10"/>
        <v/>
      </c>
      <c r="S30" s="18"/>
      <c r="T30" s="1">
        <v>82</v>
      </c>
      <c r="U30" s="1">
        <v>80</v>
      </c>
      <c r="V30" s="1">
        <v>78</v>
      </c>
      <c r="W30" s="1">
        <v>90</v>
      </c>
      <c r="X30" s="1">
        <v>90</v>
      </c>
      <c r="Y30" s="1">
        <v>83</v>
      </c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313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19667</v>
      </c>
      <c r="C31" s="19" t="s">
        <v>200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Memiliki ketrampampilan dalam membaca Al Qur'an QS al Isra' : 23 , namun dalam implementasi perlu  ditingkatkan</v>
      </c>
      <c r="Q31" s="19" t="str">
        <f t="shared" si="9"/>
        <v xml:space="preserve">A </v>
      </c>
      <c r="R31" s="19" t="str">
        <f t="shared" si="10"/>
        <v/>
      </c>
      <c r="S31" s="18"/>
      <c r="T31" s="1">
        <v>82</v>
      </c>
      <c r="U31" s="1">
        <v>82</v>
      </c>
      <c r="V31" s="1">
        <v>88</v>
      </c>
      <c r="W31" s="1">
        <v>87</v>
      </c>
      <c r="X31" s="1">
        <v>85</v>
      </c>
      <c r="Y31" s="1">
        <v>82</v>
      </c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313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6510</v>
      </c>
      <c r="FK31" s="39">
        <v>6520</v>
      </c>
    </row>
    <row r="32" spans="1:167" x14ac:dyDescent="0.25">
      <c r="A32" s="19">
        <v>22</v>
      </c>
      <c r="B32" s="19">
        <v>19683</v>
      </c>
      <c r="C32" s="19" t="s">
        <v>201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2</v>
      </c>
      <c r="P32" s="19" t="str">
        <f t="shared" si="8"/>
        <v>Memiliki ketrampampilan dalam membaca Al Qur'an QS al Isra' : 23 , namun dalam implementasi perlu  ditingkatkan</v>
      </c>
      <c r="Q32" s="19" t="str">
        <f t="shared" si="9"/>
        <v xml:space="preserve">A </v>
      </c>
      <c r="R32" s="19" t="str">
        <f t="shared" si="10"/>
        <v/>
      </c>
      <c r="S32" s="18"/>
      <c r="T32" s="1">
        <v>82</v>
      </c>
      <c r="U32" s="1">
        <v>85</v>
      </c>
      <c r="V32" s="1">
        <v>78</v>
      </c>
      <c r="W32" s="1">
        <v>87</v>
      </c>
      <c r="X32" s="1">
        <v>95</v>
      </c>
      <c r="Y32" s="1">
        <v>85</v>
      </c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313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19699</v>
      </c>
      <c r="C33" s="19" t="s">
        <v>202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3" s="19">
        <f t="shared" si="4"/>
        <v>86.5</v>
      </c>
      <c r="L33" s="19" t="str">
        <f t="shared" si="5"/>
        <v>A</v>
      </c>
      <c r="M33" s="19">
        <f t="shared" si="6"/>
        <v>86.5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Isra' : 32 dan An Nur :2 </v>
      </c>
      <c r="Q33" s="19" t="str">
        <f t="shared" si="9"/>
        <v xml:space="preserve">A </v>
      </c>
      <c r="R33" s="19" t="str">
        <f t="shared" si="10"/>
        <v/>
      </c>
      <c r="S33" s="18"/>
      <c r="T33" s="1">
        <v>82</v>
      </c>
      <c r="U33" s="1">
        <v>86</v>
      </c>
      <c r="V33" s="1">
        <v>85</v>
      </c>
      <c r="W33" s="1">
        <v>92</v>
      </c>
      <c r="X33" s="1">
        <v>92</v>
      </c>
      <c r="Y33" s="1">
        <v>85</v>
      </c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313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19715</v>
      </c>
      <c r="C34" s="19" t="s">
        <v>203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Memiliki ketrampampilan dalam membaca Al Qur'an QS al Isra' : 23 , namun dalam implementasi perlu  ditingkatkan</v>
      </c>
      <c r="Q34" s="19" t="str">
        <f t="shared" si="9"/>
        <v xml:space="preserve">A </v>
      </c>
      <c r="R34" s="19" t="str">
        <f t="shared" si="10"/>
        <v/>
      </c>
      <c r="S34" s="18"/>
      <c r="T34" s="1">
        <v>83</v>
      </c>
      <c r="U34" s="1">
        <v>80</v>
      </c>
      <c r="V34" s="1">
        <v>85</v>
      </c>
      <c r="W34" s="1">
        <v>84</v>
      </c>
      <c r="X34" s="1">
        <v>96</v>
      </c>
      <c r="Y34" s="1">
        <v>85</v>
      </c>
      <c r="Z34" s="1"/>
      <c r="AA34" s="1"/>
      <c r="AB34" s="1"/>
      <c r="AC34" s="1"/>
      <c r="AD34" s="1"/>
      <c r="AE34" s="18"/>
      <c r="AF34" s="1">
        <v>81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313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19747</v>
      </c>
      <c r="C35" s="19" t="s">
        <v>204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 xml:space="preserve">Memiliki ketrampampilan dalam membaca  QS Al Isra' : 32 dan An Nur :2 </v>
      </c>
      <c r="Q35" s="19" t="str">
        <f t="shared" si="9"/>
        <v xml:space="preserve">A </v>
      </c>
      <c r="R35" s="19" t="str">
        <f t="shared" si="10"/>
        <v/>
      </c>
      <c r="S35" s="18"/>
      <c r="T35" s="1">
        <v>80</v>
      </c>
      <c r="U35" s="1">
        <v>80</v>
      </c>
      <c r="V35" s="1">
        <v>82</v>
      </c>
      <c r="W35" s="1">
        <v>92</v>
      </c>
      <c r="X35" s="1">
        <v>95</v>
      </c>
      <c r="Y35" s="1">
        <v>83</v>
      </c>
      <c r="Z35" s="1"/>
      <c r="AA35" s="1"/>
      <c r="AB35" s="1"/>
      <c r="AC35" s="1"/>
      <c r="AD35" s="1"/>
      <c r="AE35" s="18"/>
      <c r="AF35" s="1">
        <v>88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313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19779</v>
      </c>
      <c r="C36" s="19" t="s">
        <v>205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6" s="19">
        <f t="shared" si="4"/>
        <v>85.5</v>
      </c>
      <c r="L36" s="19" t="str">
        <f t="shared" si="5"/>
        <v>A</v>
      </c>
      <c r="M36" s="19">
        <f t="shared" si="6"/>
        <v>85.5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Isra' : 32 dan An Nur :2 </v>
      </c>
      <c r="Q36" s="19" t="str">
        <f t="shared" si="9"/>
        <v xml:space="preserve">A </v>
      </c>
      <c r="R36" s="19" t="str">
        <f t="shared" si="10"/>
        <v/>
      </c>
      <c r="S36" s="18"/>
      <c r="T36" s="1">
        <v>82</v>
      </c>
      <c r="U36" s="1">
        <v>85</v>
      </c>
      <c r="V36" s="1">
        <v>82</v>
      </c>
      <c r="W36" s="1">
        <v>86</v>
      </c>
      <c r="X36" s="1">
        <v>90</v>
      </c>
      <c r="Y36" s="1">
        <v>83</v>
      </c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313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19827</v>
      </c>
      <c r="C37" s="19" t="s">
        <v>206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Isra' : 32 dan An Nur :2 </v>
      </c>
      <c r="Q37" s="19" t="str">
        <f t="shared" si="9"/>
        <v xml:space="preserve">A </v>
      </c>
      <c r="R37" s="19" t="str">
        <f t="shared" si="10"/>
        <v/>
      </c>
      <c r="S37" s="18"/>
      <c r="T37" s="1">
        <v>82</v>
      </c>
      <c r="U37" s="1">
        <v>80</v>
      </c>
      <c r="V37" s="1">
        <v>78</v>
      </c>
      <c r="W37" s="1">
        <v>92</v>
      </c>
      <c r="X37" s="1">
        <v>100</v>
      </c>
      <c r="Y37" s="1">
        <v>76</v>
      </c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313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19843</v>
      </c>
      <c r="C38" s="19" t="s">
        <v>207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Isra' : 32 dan An Nur :2 </v>
      </c>
      <c r="Q38" s="19" t="str">
        <f t="shared" si="9"/>
        <v>B</v>
      </c>
      <c r="R38" s="19" t="str">
        <f t="shared" si="10"/>
        <v/>
      </c>
      <c r="S38" s="18"/>
      <c r="T38" s="1">
        <v>83</v>
      </c>
      <c r="U38" s="1">
        <v>80</v>
      </c>
      <c r="V38" s="1">
        <v>75</v>
      </c>
      <c r="W38" s="1">
        <v>85</v>
      </c>
      <c r="X38" s="1">
        <v>98</v>
      </c>
      <c r="Y38" s="1">
        <v>76</v>
      </c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19875</v>
      </c>
      <c r="C39" s="19" t="s">
        <v>208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9" s="19">
        <f t="shared" si="4"/>
        <v>85.5</v>
      </c>
      <c r="L39" s="19" t="str">
        <f t="shared" si="5"/>
        <v>A</v>
      </c>
      <c r="M39" s="19">
        <f t="shared" si="6"/>
        <v>85.5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Isra' : 32 dan An Nur :2 </v>
      </c>
      <c r="Q39" s="19" t="str">
        <f t="shared" si="9"/>
        <v>B</v>
      </c>
      <c r="R39" s="19" t="str">
        <f t="shared" si="10"/>
        <v/>
      </c>
      <c r="S39" s="18"/>
      <c r="T39" s="1">
        <v>82</v>
      </c>
      <c r="U39" s="1">
        <v>85</v>
      </c>
      <c r="V39" s="1">
        <v>77</v>
      </c>
      <c r="W39" s="1">
        <v>90</v>
      </c>
      <c r="X39" s="1">
        <v>80</v>
      </c>
      <c r="Y39" s="1">
        <v>73</v>
      </c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33864</v>
      </c>
      <c r="C40" s="19" t="s">
        <v>209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 xml:space="preserve">Memiliki ketrampampilan dalam membaca  QS Al Isra' : 32 dan An Nur :2 </v>
      </c>
      <c r="Q40" s="19" t="str">
        <f t="shared" si="9"/>
        <v/>
      </c>
      <c r="R40" s="19" t="str">
        <f t="shared" si="10"/>
        <v/>
      </c>
      <c r="S40" s="18"/>
      <c r="T40" s="1">
        <v>85</v>
      </c>
      <c r="U40" s="1">
        <v>85</v>
      </c>
      <c r="V40" s="1">
        <v>82</v>
      </c>
      <c r="W40" s="1">
        <v>88</v>
      </c>
      <c r="X40" s="1">
        <v>96</v>
      </c>
      <c r="Y40" s="1">
        <v>85</v>
      </c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779" yWindow="45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3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210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19891</v>
      </c>
      <c r="C11" s="19" t="s">
        <v>211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menghindari pergaulan bebas dan perbuatan zina, namun sebaiknya dalam kompetensi dasar  Iman kepada malaikat perlu ditingkatkan</v>
      </c>
      <c r="K11" s="19">
        <f t="shared" ref="K11:K50" si="4">IF((COUNTA(AF11:AN11)&gt;0),AVERAGE(AF11:AN11),"")</f>
        <v>84.5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Isra' : 23 , namun dalam implementasi perlu  ditingkatkan</v>
      </c>
      <c r="Q11" s="19" t="str">
        <f t="shared" ref="Q11:Q50" si="9">IF(COUNTA(BA11)=1,BA11,"")</f>
        <v xml:space="preserve">A 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84</v>
      </c>
      <c r="V11" s="1">
        <v>88</v>
      </c>
      <c r="W11" s="1">
        <v>84</v>
      </c>
      <c r="X11" s="1">
        <v>97</v>
      </c>
      <c r="Y11" s="1">
        <v>91</v>
      </c>
      <c r="Z11" s="1"/>
      <c r="AA11" s="1"/>
      <c r="AB11" s="1"/>
      <c r="AC11" s="1"/>
      <c r="AD11" s="1"/>
      <c r="AE11" s="18"/>
      <c r="AF11" s="1">
        <v>81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313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19907</v>
      </c>
      <c r="C12" s="19" t="s">
        <v>212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2" s="19">
        <f t="shared" si="4"/>
        <v>85.5</v>
      </c>
      <c r="L12" s="19" t="str">
        <f t="shared" si="5"/>
        <v>A</v>
      </c>
      <c r="M12" s="19">
        <f t="shared" si="6"/>
        <v>85.5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Isra' : 32 dan An Nur :2 </v>
      </c>
      <c r="Q12" s="19" t="str">
        <f t="shared" si="9"/>
        <v xml:space="preserve">A </v>
      </c>
      <c r="R12" s="19" t="str">
        <f t="shared" si="10"/>
        <v/>
      </c>
      <c r="S12" s="18"/>
      <c r="T12" s="1">
        <v>85</v>
      </c>
      <c r="U12" s="1">
        <v>90</v>
      </c>
      <c r="V12" s="1">
        <v>81</v>
      </c>
      <c r="W12" s="1">
        <v>88</v>
      </c>
      <c r="X12" s="1">
        <v>95</v>
      </c>
      <c r="Y12" s="1">
        <v>77</v>
      </c>
      <c r="Z12" s="1"/>
      <c r="AA12" s="1"/>
      <c r="AB12" s="1"/>
      <c r="AC12" s="1"/>
      <c r="AD12" s="1"/>
      <c r="AE12" s="18"/>
      <c r="AF12" s="1">
        <v>83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313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19923</v>
      </c>
      <c r="C13" s="19" t="s">
        <v>213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 xml:space="preserve">Memiliki ketrampampilan dalam membaca  QS Al Isra' : 32 dan An Nur :2 </v>
      </c>
      <c r="Q13" s="19" t="str">
        <f t="shared" si="9"/>
        <v xml:space="preserve">A </v>
      </c>
      <c r="R13" s="19" t="str">
        <f t="shared" si="10"/>
        <v/>
      </c>
      <c r="S13" s="18"/>
      <c r="T13" s="1">
        <v>82</v>
      </c>
      <c r="U13" s="1">
        <v>95</v>
      </c>
      <c r="V13" s="1">
        <v>70</v>
      </c>
      <c r="W13" s="1">
        <v>98</v>
      </c>
      <c r="X13" s="1">
        <v>100</v>
      </c>
      <c r="Y13" s="1">
        <v>89</v>
      </c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313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317</v>
      </c>
      <c r="FI13" s="41" t="s">
        <v>314</v>
      </c>
      <c r="FJ13" s="39">
        <v>6521</v>
      </c>
      <c r="FK13" s="39">
        <v>6531</v>
      </c>
    </row>
    <row r="14" spans="1:167" x14ac:dyDescent="0.25">
      <c r="A14" s="19">
        <v>4</v>
      </c>
      <c r="B14" s="19">
        <v>19939</v>
      </c>
      <c r="C14" s="19" t="s">
        <v>214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al Isra' : 23 , namun dalam implementasi perlu  ditingkatkan</v>
      </c>
      <c r="Q14" s="19" t="str">
        <f t="shared" si="9"/>
        <v xml:space="preserve">A </v>
      </c>
      <c r="R14" s="19" t="str">
        <f t="shared" si="10"/>
        <v/>
      </c>
      <c r="S14" s="18"/>
      <c r="T14" s="1">
        <v>83</v>
      </c>
      <c r="U14" s="1">
        <v>82</v>
      </c>
      <c r="V14" s="1">
        <v>88</v>
      </c>
      <c r="W14" s="1">
        <v>88</v>
      </c>
      <c r="X14" s="1">
        <v>87</v>
      </c>
      <c r="Y14" s="1">
        <v>82</v>
      </c>
      <c r="Z14" s="1"/>
      <c r="AA14" s="1"/>
      <c r="AB14" s="1"/>
      <c r="AC14" s="1"/>
      <c r="AD14" s="1"/>
      <c r="AE14" s="18"/>
      <c r="AF14" s="1">
        <v>81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313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19955</v>
      </c>
      <c r="C15" s="19" t="s">
        <v>215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5" s="19">
        <f t="shared" si="4"/>
        <v>87.5</v>
      </c>
      <c r="L15" s="19" t="str">
        <f t="shared" si="5"/>
        <v>A</v>
      </c>
      <c r="M15" s="19">
        <f t="shared" si="6"/>
        <v>87.5</v>
      </c>
      <c r="N15" s="19" t="str">
        <f t="shared" si="7"/>
        <v>A</v>
      </c>
      <c r="O15" s="35">
        <v>1</v>
      </c>
      <c r="P15" s="19" t="str">
        <f t="shared" si="8"/>
        <v xml:space="preserve">Memiliki ketrampampilan dalam membaca  QS Al Isra' : 32 dan An Nur :2 </v>
      </c>
      <c r="Q15" s="19" t="str">
        <f t="shared" si="9"/>
        <v xml:space="preserve">A </v>
      </c>
      <c r="R15" s="19" t="str">
        <f t="shared" si="10"/>
        <v/>
      </c>
      <c r="S15" s="18"/>
      <c r="T15" s="1">
        <v>83</v>
      </c>
      <c r="U15" s="1">
        <v>84</v>
      </c>
      <c r="V15" s="1">
        <v>88</v>
      </c>
      <c r="W15" s="1">
        <v>95</v>
      </c>
      <c r="X15" s="1">
        <v>82</v>
      </c>
      <c r="Y15" s="1">
        <v>80</v>
      </c>
      <c r="Z15" s="1"/>
      <c r="AA15" s="1"/>
      <c r="AB15" s="1"/>
      <c r="AC15" s="1"/>
      <c r="AD15" s="1"/>
      <c r="AE15" s="18"/>
      <c r="AF15" s="1">
        <v>83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313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319</v>
      </c>
      <c r="FI15" s="41" t="s">
        <v>315</v>
      </c>
      <c r="FJ15" s="39">
        <v>6522</v>
      </c>
      <c r="FK15" s="39">
        <v>6532</v>
      </c>
    </row>
    <row r="16" spans="1:167" x14ac:dyDescent="0.25">
      <c r="A16" s="19">
        <v>6</v>
      </c>
      <c r="B16" s="19">
        <v>19971</v>
      </c>
      <c r="C16" s="19" t="s">
        <v>216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Isra' : 32 dan An Nur :2 </v>
      </c>
      <c r="Q16" s="19" t="str">
        <f t="shared" si="9"/>
        <v xml:space="preserve">A </v>
      </c>
      <c r="R16" s="19" t="str">
        <f t="shared" si="10"/>
        <v/>
      </c>
      <c r="S16" s="18"/>
      <c r="T16" s="1">
        <v>86</v>
      </c>
      <c r="U16" s="1">
        <v>87</v>
      </c>
      <c r="V16" s="1">
        <v>85</v>
      </c>
      <c r="W16" s="1">
        <v>90</v>
      </c>
      <c r="X16" s="1">
        <v>90</v>
      </c>
      <c r="Y16" s="1">
        <v>88</v>
      </c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313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20035</v>
      </c>
      <c r="C17" s="19" t="s">
        <v>217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7" s="19">
        <f t="shared" si="4"/>
        <v>85.5</v>
      </c>
      <c r="L17" s="19" t="str">
        <f t="shared" si="5"/>
        <v>A</v>
      </c>
      <c r="M17" s="19">
        <f t="shared" si="6"/>
        <v>85.5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Isra' : 32 dan An Nur :2 </v>
      </c>
      <c r="Q17" s="19" t="str">
        <f t="shared" si="9"/>
        <v xml:space="preserve">A </v>
      </c>
      <c r="R17" s="19" t="str">
        <f t="shared" si="10"/>
        <v/>
      </c>
      <c r="S17" s="18"/>
      <c r="T17" s="1">
        <v>85</v>
      </c>
      <c r="U17" s="1">
        <v>90</v>
      </c>
      <c r="V17" s="1">
        <v>81</v>
      </c>
      <c r="W17" s="1">
        <v>90</v>
      </c>
      <c r="X17" s="1">
        <v>100</v>
      </c>
      <c r="Y17" s="1">
        <v>85</v>
      </c>
      <c r="Z17" s="1"/>
      <c r="AA17" s="1"/>
      <c r="AB17" s="1"/>
      <c r="AC17" s="1"/>
      <c r="AD17" s="1"/>
      <c r="AE17" s="18"/>
      <c r="AF17" s="1">
        <v>83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313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318</v>
      </c>
      <c r="FI17" s="41" t="s">
        <v>316</v>
      </c>
      <c r="FJ17" s="39">
        <v>6523</v>
      </c>
      <c r="FK17" s="39">
        <v>6533</v>
      </c>
    </row>
    <row r="18" spans="1:167" x14ac:dyDescent="0.25">
      <c r="A18" s="19">
        <v>8</v>
      </c>
      <c r="B18" s="19">
        <v>20051</v>
      </c>
      <c r="C18" s="19" t="s">
        <v>218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8" s="19">
        <f t="shared" si="4"/>
        <v>85.5</v>
      </c>
      <c r="L18" s="19" t="str">
        <f t="shared" si="5"/>
        <v>A</v>
      </c>
      <c r="M18" s="19">
        <f t="shared" si="6"/>
        <v>85.5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Isra' : 32 dan An Nur :2 </v>
      </c>
      <c r="Q18" s="19" t="str">
        <f t="shared" si="9"/>
        <v xml:space="preserve">A </v>
      </c>
      <c r="R18" s="19" t="str">
        <f t="shared" si="10"/>
        <v/>
      </c>
      <c r="S18" s="18"/>
      <c r="T18" s="1">
        <v>82</v>
      </c>
      <c r="U18" s="1">
        <v>82</v>
      </c>
      <c r="V18" s="1">
        <v>85</v>
      </c>
      <c r="W18" s="1">
        <v>96</v>
      </c>
      <c r="X18" s="1">
        <v>95</v>
      </c>
      <c r="Y18" s="1">
        <v>86</v>
      </c>
      <c r="Z18" s="1"/>
      <c r="AA18" s="1"/>
      <c r="AB18" s="1"/>
      <c r="AC18" s="1"/>
      <c r="AD18" s="1"/>
      <c r="AE18" s="18"/>
      <c r="AF18" s="1">
        <v>84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313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20083</v>
      </c>
      <c r="C19" s="19" t="s">
        <v>219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Isra' : 32 dan An Nur :2 </v>
      </c>
      <c r="Q19" s="19" t="str">
        <f t="shared" si="9"/>
        <v xml:space="preserve">A </v>
      </c>
      <c r="R19" s="19" t="str">
        <f t="shared" si="10"/>
        <v/>
      </c>
      <c r="S19" s="18"/>
      <c r="T19" s="1">
        <v>82</v>
      </c>
      <c r="U19" s="1">
        <v>95</v>
      </c>
      <c r="V19" s="1">
        <v>85</v>
      </c>
      <c r="W19" s="1">
        <v>92</v>
      </c>
      <c r="X19" s="1">
        <v>97</v>
      </c>
      <c r="Y19" s="1">
        <v>88</v>
      </c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313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6524</v>
      </c>
      <c r="FK19" s="39">
        <v>6534</v>
      </c>
    </row>
    <row r="20" spans="1:167" x14ac:dyDescent="0.25">
      <c r="A20" s="19">
        <v>10</v>
      </c>
      <c r="B20" s="19">
        <v>20115</v>
      </c>
      <c r="C20" s="19" t="s">
        <v>220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Isra' : 32 dan An Nur :2 </v>
      </c>
      <c r="Q20" s="19" t="str">
        <f t="shared" si="9"/>
        <v xml:space="preserve">A </v>
      </c>
      <c r="R20" s="19" t="str">
        <f t="shared" si="10"/>
        <v/>
      </c>
      <c r="S20" s="18"/>
      <c r="T20" s="1">
        <v>82</v>
      </c>
      <c r="U20" s="1">
        <v>92</v>
      </c>
      <c r="V20" s="1">
        <v>84</v>
      </c>
      <c r="W20" s="1">
        <v>90</v>
      </c>
      <c r="X20" s="1">
        <v>92</v>
      </c>
      <c r="Y20" s="1">
        <v>89</v>
      </c>
      <c r="Z20" s="1"/>
      <c r="AA20" s="1"/>
      <c r="AB20" s="1"/>
      <c r="AC20" s="1"/>
      <c r="AD20" s="1"/>
      <c r="AE20" s="18"/>
      <c r="AF20" s="1">
        <v>87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313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20131</v>
      </c>
      <c r="C21" s="19" t="s">
        <v>221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>Memiliki ketrampampilan dalam membaca Al Qur'an QS al Isra' : 23 , namun dalam implementasi perlu  ditingkatkan</v>
      </c>
      <c r="Q21" s="19" t="str">
        <f t="shared" si="9"/>
        <v>B</v>
      </c>
      <c r="R21" s="19" t="str">
        <f t="shared" si="10"/>
        <v/>
      </c>
      <c r="S21" s="18"/>
      <c r="T21" s="1">
        <v>82</v>
      </c>
      <c r="U21" s="1">
        <v>80</v>
      </c>
      <c r="V21" s="1">
        <v>72</v>
      </c>
      <c r="W21" s="1">
        <v>88</v>
      </c>
      <c r="X21" s="1">
        <v>96</v>
      </c>
      <c r="Y21" s="1">
        <v>87</v>
      </c>
      <c r="Z21" s="1"/>
      <c r="AA21" s="1"/>
      <c r="AB21" s="1"/>
      <c r="AC21" s="1"/>
      <c r="AD21" s="1"/>
      <c r="AE21" s="18"/>
      <c r="AF21" s="1">
        <v>81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6525</v>
      </c>
      <c r="FK21" s="39">
        <v>6535</v>
      </c>
    </row>
    <row r="22" spans="1:167" x14ac:dyDescent="0.25">
      <c r="A22" s="19">
        <v>12</v>
      </c>
      <c r="B22" s="19">
        <v>20147</v>
      </c>
      <c r="C22" s="19" t="s">
        <v>222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2" s="19">
        <f t="shared" si="4"/>
        <v>89</v>
      </c>
      <c r="L22" s="19" t="str">
        <f t="shared" si="5"/>
        <v>A</v>
      </c>
      <c r="M22" s="19">
        <f t="shared" si="6"/>
        <v>89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Isra' : 32 dan An Nur :2 </v>
      </c>
      <c r="Q22" s="19" t="str">
        <f t="shared" si="9"/>
        <v xml:space="preserve">A </v>
      </c>
      <c r="R22" s="19" t="str">
        <f t="shared" si="10"/>
        <v/>
      </c>
      <c r="S22" s="18"/>
      <c r="T22" s="1">
        <v>85</v>
      </c>
      <c r="U22" s="1">
        <v>90</v>
      </c>
      <c r="V22" s="1">
        <v>88</v>
      </c>
      <c r="W22" s="1">
        <v>90</v>
      </c>
      <c r="X22" s="1">
        <v>70</v>
      </c>
      <c r="Y22" s="1">
        <v>88</v>
      </c>
      <c r="Z22" s="1"/>
      <c r="AA22" s="1"/>
      <c r="AB22" s="1"/>
      <c r="AC22" s="1"/>
      <c r="AD22" s="1"/>
      <c r="AE22" s="18"/>
      <c r="AF22" s="1">
        <v>86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313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20179</v>
      </c>
      <c r="C23" s="19" t="s">
        <v>223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3" s="19">
        <f t="shared" si="4"/>
        <v>89</v>
      </c>
      <c r="L23" s="19" t="str">
        <f t="shared" si="5"/>
        <v>A</v>
      </c>
      <c r="M23" s="19">
        <f t="shared" si="6"/>
        <v>89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Isra' : 32 dan An Nur :2 </v>
      </c>
      <c r="Q23" s="19" t="str">
        <f t="shared" si="9"/>
        <v xml:space="preserve">A </v>
      </c>
      <c r="R23" s="19" t="str">
        <f t="shared" si="10"/>
        <v/>
      </c>
      <c r="S23" s="18"/>
      <c r="T23" s="1">
        <v>82</v>
      </c>
      <c r="U23" s="1">
        <v>80</v>
      </c>
      <c r="V23" s="1">
        <v>78</v>
      </c>
      <c r="W23" s="1">
        <v>90</v>
      </c>
      <c r="X23" s="1">
        <v>87</v>
      </c>
      <c r="Y23" s="1">
        <v>85</v>
      </c>
      <c r="Z23" s="1"/>
      <c r="AA23" s="1"/>
      <c r="AB23" s="1"/>
      <c r="AC23" s="1"/>
      <c r="AD23" s="1"/>
      <c r="AE23" s="18"/>
      <c r="AF23" s="1">
        <v>86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313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6526</v>
      </c>
      <c r="FK23" s="39">
        <v>6536</v>
      </c>
    </row>
    <row r="24" spans="1:167" x14ac:dyDescent="0.25">
      <c r="A24" s="19">
        <v>14</v>
      </c>
      <c r="B24" s="19">
        <v>20195</v>
      </c>
      <c r="C24" s="19" t="s">
        <v>224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4" s="19">
        <f t="shared" si="4"/>
        <v>85.5</v>
      </c>
      <c r="L24" s="19" t="str">
        <f t="shared" si="5"/>
        <v>A</v>
      </c>
      <c r="M24" s="19">
        <f t="shared" si="6"/>
        <v>85.5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Isra' : 32 dan An Nur :2 </v>
      </c>
      <c r="Q24" s="19" t="str">
        <f t="shared" si="9"/>
        <v xml:space="preserve">A </v>
      </c>
      <c r="R24" s="19" t="str">
        <f t="shared" si="10"/>
        <v/>
      </c>
      <c r="S24" s="18"/>
      <c r="T24" s="1">
        <v>83</v>
      </c>
      <c r="U24" s="1">
        <v>82</v>
      </c>
      <c r="V24" s="1">
        <v>74</v>
      </c>
      <c r="W24" s="1">
        <v>85</v>
      </c>
      <c r="X24" s="1">
        <v>79</v>
      </c>
      <c r="Y24" s="1">
        <v>81</v>
      </c>
      <c r="Z24" s="1"/>
      <c r="AA24" s="1"/>
      <c r="AB24" s="1"/>
      <c r="AC24" s="1"/>
      <c r="AD24" s="1"/>
      <c r="AE24" s="18"/>
      <c r="AF24" s="1">
        <v>83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313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20211</v>
      </c>
      <c r="C25" s="19" t="s">
        <v>225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5" s="19">
        <f t="shared" si="4"/>
        <v>84.5</v>
      </c>
      <c r="L25" s="19" t="str">
        <f t="shared" si="5"/>
        <v>A</v>
      </c>
      <c r="M25" s="19">
        <f t="shared" si="6"/>
        <v>84.5</v>
      </c>
      <c r="N25" s="19" t="str">
        <f t="shared" si="7"/>
        <v>A</v>
      </c>
      <c r="O25" s="35">
        <v>2</v>
      </c>
      <c r="P25" s="19" t="str">
        <f t="shared" si="8"/>
        <v>Memiliki ketrampampilan dalam membaca Al Qur'an QS al Isra' : 23 , namun dalam implementasi perlu  ditingkatkan</v>
      </c>
      <c r="Q25" s="19" t="str">
        <f t="shared" si="9"/>
        <v xml:space="preserve">A </v>
      </c>
      <c r="R25" s="19" t="str">
        <f t="shared" si="10"/>
        <v/>
      </c>
      <c r="S25" s="18"/>
      <c r="T25" s="1">
        <v>83</v>
      </c>
      <c r="U25" s="1">
        <v>84</v>
      </c>
      <c r="V25" s="1">
        <v>78</v>
      </c>
      <c r="W25" s="1">
        <v>90</v>
      </c>
      <c r="X25" s="1">
        <v>93</v>
      </c>
      <c r="Y25" s="1">
        <v>80</v>
      </c>
      <c r="Z25" s="1"/>
      <c r="AA25" s="1"/>
      <c r="AB25" s="1"/>
      <c r="AC25" s="1"/>
      <c r="AD25" s="1"/>
      <c r="AE25" s="18"/>
      <c r="AF25" s="1">
        <v>81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313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6527</v>
      </c>
      <c r="FK25" s="39">
        <v>6537</v>
      </c>
    </row>
    <row r="26" spans="1:167" x14ac:dyDescent="0.25">
      <c r="A26" s="19">
        <v>16</v>
      </c>
      <c r="B26" s="19">
        <v>20227</v>
      </c>
      <c r="C26" s="19" t="s">
        <v>226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6" s="19">
        <f t="shared" si="4"/>
        <v>89.5</v>
      </c>
      <c r="L26" s="19" t="str">
        <f t="shared" si="5"/>
        <v>A</v>
      </c>
      <c r="M26" s="19">
        <f t="shared" si="6"/>
        <v>89.5</v>
      </c>
      <c r="N26" s="19" t="str">
        <f t="shared" si="7"/>
        <v>A</v>
      </c>
      <c r="O26" s="35">
        <v>1</v>
      </c>
      <c r="P26" s="19" t="str">
        <f t="shared" si="8"/>
        <v xml:space="preserve">Memiliki ketrampampilan dalam membaca  QS Al Isra' : 32 dan An Nur :2 </v>
      </c>
      <c r="Q26" s="19" t="str">
        <f t="shared" si="9"/>
        <v xml:space="preserve">A </v>
      </c>
      <c r="R26" s="19" t="str">
        <f t="shared" si="10"/>
        <v/>
      </c>
      <c r="S26" s="18"/>
      <c r="T26" s="1">
        <v>80</v>
      </c>
      <c r="U26" s="1">
        <v>80</v>
      </c>
      <c r="V26" s="1">
        <v>75</v>
      </c>
      <c r="W26" s="1">
        <v>90</v>
      </c>
      <c r="X26" s="1">
        <v>82</v>
      </c>
      <c r="Y26" s="1">
        <v>82</v>
      </c>
      <c r="Z26" s="1"/>
      <c r="AA26" s="1"/>
      <c r="AB26" s="1"/>
      <c r="AC26" s="1"/>
      <c r="AD26" s="1"/>
      <c r="AE26" s="18"/>
      <c r="AF26" s="1">
        <v>81</v>
      </c>
      <c r="AG26" s="1">
        <v>98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313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20243</v>
      </c>
      <c r="C27" s="19" t="s">
        <v>227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7" s="19">
        <f t="shared" si="4"/>
        <v>91</v>
      </c>
      <c r="L27" s="19" t="str">
        <f t="shared" si="5"/>
        <v>A</v>
      </c>
      <c r="M27" s="19">
        <f t="shared" si="6"/>
        <v>91</v>
      </c>
      <c r="N27" s="19" t="str">
        <f t="shared" si="7"/>
        <v>A</v>
      </c>
      <c r="O27" s="35">
        <v>1</v>
      </c>
      <c r="P27" s="19" t="str">
        <f t="shared" si="8"/>
        <v xml:space="preserve">Memiliki ketrampampilan dalam membaca  QS Al Isra' : 32 dan An Nur :2 </v>
      </c>
      <c r="Q27" s="19" t="str">
        <f t="shared" si="9"/>
        <v xml:space="preserve">A </v>
      </c>
      <c r="R27" s="19" t="str">
        <f t="shared" si="10"/>
        <v/>
      </c>
      <c r="S27" s="18"/>
      <c r="T27" s="1">
        <v>88</v>
      </c>
      <c r="U27" s="1">
        <v>90</v>
      </c>
      <c r="V27" s="1">
        <v>85</v>
      </c>
      <c r="W27" s="1">
        <v>95</v>
      </c>
      <c r="X27" s="1">
        <v>79</v>
      </c>
      <c r="Y27" s="1">
        <v>88</v>
      </c>
      <c r="Z27" s="1"/>
      <c r="AA27" s="1"/>
      <c r="AB27" s="1"/>
      <c r="AC27" s="1"/>
      <c r="AD27" s="1"/>
      <c r="AE27" s="18"/>
      <c r="AF27" s="1">
        <v>84</v>
      </c>
      <c r="AG27" s="1">
        <v>98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313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6528</v>
      </c>
      <c r="FK27" s="39">
        <v>6538</v>
      </c>
    </row>
    <row r="28" spans="1:167" x14ac:dyDescent="0.25">
      <c r="A28" s="19">
        <v>18</v>
      </c>
      <c r="B28" s="19">
        <v>20259</v>
      </c>
      <c r="C28" s="19" t="s">
        <v>228</v>
      </c>
      <c r="D28" s="18"/>
      <c r="E28" s="19">
        <f t="shared" si="0"/>
        <v>92</v>
      </c>
      <c r="F28" s="19" t="str">
        <f t="shared" si="1"/>
        <v>A</v>
      </c>
      <c r="G28" s="19">
        <f>IF((COUNTA(T12:AC12)&gt;0),(ROUND((AVERAGE(T28:AD28)),0)),"")</f>
        <v>92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8" s="19">
        <f t="shared" si="4"/>
        <v>89.5</v>
      </c>
      <c r="L28" s="19" t="str">
        <f t="shared" si="5"/>
        <v>A</v>
      </c>
      <c r="M28" s="19">
        <f t="shared" si="6"/>
        <v>89.5</v>
      </c>
      <c r="N28" s="19" t="str">
        <f t="shared" si="7"/>
        <v>A</v>
      </c>
      <c r="O28" s="35">
        <v>1</v>
      </c>
      <c r="P28" s="19" t="str">
        <f t="shared" si="8"/>
        <v xml:space="preserve">Memiliki ketrampampilan dalam membaca  QS Al Isra' : 32 dan An Nur :2 </v>
      </c>
      <c r="Q28" s="19" t="str">
        <f t="shared" si="9"/>
        <v xml:space="preserve">A </v>
      </c>
      <c r="R28" s="19" t="str">
        <f t="shared" si="10"/>
        <v/>
      </c>
      <c r="S28" s="18"/>
      <c r="T28" s="1">
        <v>95</v>
      </c>
      <c r="U28" s="1">
        <v>94</v>
      </c>
      <c r="V28" s="1">
        <v>84</v>
      </c>
      <c r="W28" s="1">
        <v>94</v>
      </c>
      <c r="X28" s="1">
        <v>96</v>
      </c>
      <c r="Y28" s="1">
        <v>88</v>
      </c>
      <c r="Z28" s="1"/>
      <c r="AA28" s="1"/>
      <c r="AB28" s="1"/>
      <c r="AC28" s="1"/>
      <c r="AD28" s="1"/>
      <c r="AE28" s="18"/>
      <c r="AF28" s="1">
        <v>85</v>
      </c>
      <c r="AG28" s="1">
        <v>94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313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20307</v>
      </c>
      <c r="C29" s="19" t="s">
        <v>229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9" s="19">
        <f t="shared" si="4"/>
        <v>89.5</v>
      </c>
      <c r="L29" s="19" t="str">
        <f t="shared" si="5"/>
        <v>A</v>
      </c>
      <c r="M29" s="19">
        <f t="shared" si="6"/>
        <v>89.5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Isra' : 32 dan An Nur :2 </v>
      </c>
      <c r="Q29" s="19" t="str">
        <f t="shared" si="9"/>
        <v xml:space="preserve">A </v>
      </c>
      <c r="R29" s="19" t="str">
        <f t="shared" si="10"/>
        <v/>
      </c>
      <c r="S29" s="18"/>
      <c r="T29" s="1">
        <v>84</v>
      </c>
      <c r="U29" s="1">
        <v>84</v>
      </c>
      <c r="V29" s="1">
        <v>77</v>
      </c>
      <c r="W29" s="1">
        <v>90</v>
      </c>
      <c r="X29" s="1">
        <v>100</v>
      </c>
      <c r="Y29" s="1">
        <v>83</v>
      </c>
      <c r="Z29" s="1"/>
      <c r="AA29" s="1"/>
      <c r="AB29" s="1"/>
      <c r="AC29" s="1"/>
      <c r="AD29" s="1"/>
      <c r="AE29" s="18"/>
      <c r="AF29" s="1">
        <v>87</v>
      </c>
      <c r="AG29" s="1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313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6529</v>
      </c>
      <c r="FK29" s="39">
        <v>6539</v>
      </c>
    </row>
    <row r="30" spans="1:167" x14ac:dyDescent="0.25">
      <c r="A30" s="19">
        <v>20</v>
      </c>
      <c r="B30" s="19">
        <v>20323</v>
      </c>
      <c r="C30" s="19" t="s">
        <v>230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Isra' : 32 dan An Nur :2 </v>
      </c>
      <c r="Q30" s="19" t="str">
        <f t="shared" si="9"/>
        <v xml:space="preserve">A </v>
      </c>
      <c r="R30" s="19" t="str">
        <f t="shared" si="10"/>
        <v/>
      </c>
      <c r="S30" s="18"/>
      <c r="T30" s="1">
        <v>82</v>
      </c>
      <c r="U30" s="1">
        <v>85</v>
      </c>
      <c r="V30" s="1">
        <v>84</v>
      </c>
      <c r="W30" s="1">
        <v>95</v>
      </c>
      <c r="X30" s="1">
        <v>95</v>
      </c>
      <c r="Y30" s="1">
        <v>80</v>
      </c>
      <c r="Z30" s="1"/>
      <c r="AA30" s="1"/>
      <c r="AB30" s="1"/>
      <c r="AC30" s="1"/>
      <c r="AD30" s="1"/>
      <c r="AE30" s="18"/>
      <c r="AF30" s="1">
        <v>83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313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20339</v>
      </c>
      <c r="C31" s="19" t="s">
        <v>231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 xml:space="preserve">Memiliki ketrampampilan dalam membaca  QS Al Isra' : 32 dan An Nur :2 </v>
      </c>
      <c r="Q31" s="19" t="str">
        <f t="shared" si="9"/>
        <v xml:space="preserve">A </v>
      </c>
      <c r="R31" s="19" t="str">
        <f t="shared" si="10"/>
        <v/>
      </c>
      <c r="S31" s="18"/>
      <c r="T31" s="1">
        <v>85</v>
      </c>
      <c r="U31" s="1">
        <v>88</v>
      </c>
      <c r="V31" s="1">
        <v>81</v>
      </c>
      <c r="W31" s="1">
        <v>84</v>
      </c>
      <c r="X31" s="1">
        <v>82</v>
      </c>
      <c r="Y31" s="1">
        <v>83</v>
      </c>
      <c r="Z31" s="1"/>
      <c r="AA31" s="1"/>
      <c r="AB31" s="1"/>
      <c r="AC31" s="1"/>
      <c r="AD31" s="1"/>
      <c r="AE31" s="18"/>
      <c r="AF31" s="1">
        <v>84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313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6530</v>
      </c>
      <c r="FK31" s="39">
        <v>6540</v>
      </c>
    </row>
    <row r="32" spans="1:167" x14ac:dyDescent="0.25">
      <c r="A32" s="19">
        <v>22</v>
      </c>
      <c r="B32" s="19">
        <v>20355</v>
      </c>
      <c r="C32" s="19" t="s">
        <v>232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Isra' : 32 dan An Nur :2 </v>
      </c>
      <c r="Q32" s="19" t="str">
        <f t="shared" si="9"/>
        <v xml:space="preserve">A </v>
      </c>
      <c r="R32" s="19" t="str">
        <f t="shared" si="10"/>
        <v/>
      </c>
      <c r="S32" s="18"/>
      <c r="T32" s="1">
        <v>82</v>
      </c>
      <c r="U32" s="1">
        <v>80</v>
      </c>
      <c r="V32" s="1">
        <v>78</v>
      </c>
      <c r="W32" s="1">
        <v>90</v>
      </c>
      <c r="X32" s="1">
        <v>95</v>
      </c>
      <c r="Y32" s="1">
        <v>80</v>
      </c>
      <c r="Z32" s="1"/>
      <c r="AA32" s="1"/>
      <c r="AB32" s="1"/>
      <c r="AC32" s="1"/>
      <c r="AD32" s="1"/>
      <c r="AE32" s="18"/>
      <c r="AF32" s="1">
        <v>81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313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20387</v>
      </c>
      <c r="C33" s="19" t="s">
        <v>233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3" s="19">
        <f t="shared" si="4"/>
        <v>84.5</v>
      </c>
      <c r="L33" s="19" t="str">
        <f t="shared" si="5"/>
        <v>A</v>
      </c>
      <c r="M33" s="19">
        <f t="shared" si="6"/>
        <v>84.5</v>
      </c>
      <c r="N33" s="19" t="str">
        <f t="shared" si="7"/>
        <v>A</v>
      </c>
      <c r="O33" s="35">
        <v>2</v>
      </c>
      <c r="P33" s="19" t="str">
        <f t="shared" si="8"/>
        <v>Memiliki ketrampampilan dalam membaca Al Qur'an QS al Isra' : 23 , namun dalam implementasi perlu  ditingkatkan</v>
      </c>
      <c r="Q33" s="19" t="str">
        <f t="shared" si="9"/>
        <v xml:space="preserve">A </v>
      </c>
      <c r="R33" s="19" t="str">
        <f t="shared" si="10"/>
        <v/>
      </c>
      <c r="S33" s="18"/>
      <c r="T33" s="1">
        <v>82</v>
      </c>
      <c r="U33" s="1">
        <v>90</v>
      </c>
      <c r="V33" s="1">
        <v>82</v>
      </c>
      <c r="W33" s="1">
        <v>90</v>
      </c>
      <c r="X33" s="1">
        <v>100</v>
      </c>
      <c r="Y33" s="1">
        <v>77</v>
      </c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313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20419</v>
      </c>
      <c r="C34" s="19" t="s">
        <v>234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4" s="19">
        <f t="shared" si="4"/>
        <v>87.5</v>
      </c>
      <c r="L34" s="19" t="str">
        <f t="shared" si="5"/>
        <v>A</v>
      </c>
      <c r="M34" s="19">
        <f t="shared" si="6"/>
        <v>87.5</v>
      </c>
      <c r="N34" s="19" t="str">
        <f t="shared" si="7"/>
        <v>A</v>
      </c>
      <c r="O34" s="35">
        <v>1</v>
      </c>
      <c r="P34" s="19" t="str">
        <f t="shared" si="8"/>
        <v xml:space="preserve">Memiliki ketrampampilan dalam membaca  QS Al Isra' : 32 dan An Nur :2 </v>
      </c>
      <c r="Q34" s="19" t="str">
        <f t="shared" si="9"/>
        <v xml:space="preserve">A </v>
      </c>
      <c r="R34" s="19" t="str">
        <f t="shared" si="10"/>
        <v/>
      </c>
      <c r="S34" s="18"/>
      <c r="T34" s="1">
        <v>83</v>
      </c>
      <c r="U34" s="1">
        <v>80</v>
      </c>
      <c r="V34" s="1">
        <v>70</v>
      </c>
      <c r="W34" s="1">
        <v>90</v>
      </c>
      <c r="X34" s="1">
        <v>81</v>
      </c>
      <c r="Y34" s="1">
        <v>77</v>
      </c>
      <c r="Z34" s="1"/>
      <c r="AA34" s="1"/>
      <c r="AB34" s="1"/>
      <c r="AC34" s="1"/>
      <c r="AD34" s="1"/>
      <c r="AE34" s="18"/>
      <c r="AF34" s="1">
        <v>83</v>
      </c>
      <c r="AG34" s="1"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313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20435</v>
      </c>
      <c r="C35" s="19" t="s">
        <v>235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 xml:space="preserve">Memiliki ketrampampilan dalam membaca  QS Al Isra' : 32 dan An Nur :2 </v>
      </c>
      <c r="Q35" s="19" t="str">
        <f t="shared" si="9"/>
        <v xml:space="preserve">A </v>
      </c>
      <c r="R35" s="19" t="str">
        <f t="shared" si="10"/>
        <v/>
      </c>
      <c r="S35" s="18"/>
      <c r="T35" s="1">
        <v>80</v>
      </c>
      <c r="U35" s="1">
        <v>85</v>
      </c>
      <c r="V35" s="1">
        <v>81</v>
      </c>
      <c r="W35" s="1">
        <v>84</v>
      </c>
      <c r="X35" s="1">
        <v>87</v>
      </c>
      <c r="Y35" s="1">
        <v>83</v>
      </c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313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20451</v>
      </c>
      <c r="C36" s="19" t="s">
        <v>236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6" s="19">
        <f t="shared" si="4"/>
        <v>85.5</v>
      </c>
      <c r="L36" s="19" t="str">
        <f t="shared" si="5"/>
        <v>A</v>
      </c>
      <c r="M36" s="19">
        <f t="shared" si="6"/>
        <v>85.5</v>
      </c>
      <c r="N36" s="19" t="str">
        <f t="shared" si="7"/>
        <v>A</v>
      </c>
      <c r="O36" s="35">
        <v>1</v>
      </c>
      <c r="P36" s="19" t="str">
        <f t="shared" si="8"/>
        <v xml:space="preserve">Memiliki ketrampampilan dalam membaca  QS Al Isra' : 32 dan An Nur :2 </v>
      </c>
      <c r="Q36" s="19" t="str">
        <f t="shared" si="9"/>
        <v xml:space="preserve">A </v>
      </c>
      <c r="R36" s="19" t="str">
        <f t="shared" si="10"/>
        <v/>
      </c>
      <c r="S36" s="18"/>
      <c r="T36" s="1">
        <v>82</v>
      </c>
      <c r="U36" s="1">
        <v>80</v>
      </c>
      <c r="V36" s="1">
        <v>70</v>
      </c>
      <c r="W36" s="1">
        <v>92</v>
      </c>
      <c r="X36" s="1">
        <v>70</v>
      </c>
      <c r="Y36" s="1">
        <v>67</v>
      </c>
      <c r="Z36" s="1"/>
      <c r="AA36" s="1"/>
      <c r="AB36" s="1"/>
      <c r="AC36" s="1"/>
      <c r="AD36" s="1"/>
      <c r="AE36" s="18"/>
      <c r="AF36" s="1">
        <v>83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313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W37:W50 T11:V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20466</v>
      </c>
      <c r="C11" s="19" t="s">
        <v>238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menghindari pergaulan bebas dan perbuatan zina, namun sebaiknya dalam kompetensi dasar  Iman kepada malaikat perlu ditingkatkan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Isra' : 23 , namun dalam implementasi perlu  ditingkatkan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82</v>
      </c>
      <c r="V11" s="1">
        <v>85</v>
      </c>
      <c r="W11" s="1">
        <v>95</v>
      </c>
      <c r="X11" s="1">
        <v>95</v>
      </c>
      <c r="Y11" s="1">
        <v>85</v>
      </c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20482</v>
      </c>
      <c r="C12" s="19" t="s">
        <v>239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Isra' : 32 dan An Nur :2 </v>
      </c>
      <c r="Q12" s="19" t="str">
        <f t="shared" si="9"/>
        <v>A</v>
      </c>
      <c r="R12" s="19" t="str">
        <f t="shared" si="10"/>
        <v/>
      </c>
      <c r="S12" s="18"/>
      <c r="T12" s="1">
        <v>82</v>
      </c>
      <c r="U12" s="1">
        <v>83</v>
      </c>
      <c r="V12" s="1">
        <v>81</v>
      </c>
      <c r="W12" s="1">
        <v>95</v>
      </c>
      <c r="X12" s="1">
        <v>95</v>
      </c>
      <c r="Y12" s="1">
        <v>80</v>
      </c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20498</v>
      </c>
      <c r="C13" s="19" t="s">
        <v>240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Isra' : 23 , namun dalam implementasi perlu  ditingkatkan</v>
      </c>
      <c r="Q13" s="19" t="str">
        <f t="shared" si="9"/>
        <v>A</v>
      </c>
      <c r="R13" s="19" t="str">
        <f t="shared" si="10"/>
        <v/>
      </c>
      <c r="S13" s="18"/>
      <c r="T13" s="1">
        <v>82</v>
      </c>
      <c r="U13" s="1">
        <v>80</v>
      </c>
      <c r="V13" s="1">
        <v>81</v>
      </c>
      <c r="W13" s="1">
        <v>87</v>
      </c>
      <c r="X13" s="1">
        <v>88</v>
      </c>
      <c r="Y13" s="1">
        <v>62</v>
      </c>
      <c r="Z13" s="1"/>
      <c r="AA13" s="1"/>
      <c r="AB13" s="1"/>
      <c r="AC13" s="1"/>
      <c r="AD13" s="1"/>
      <c r="AE13" s="18"/>
      <c r="AF13" s="1">
        <v>81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317</v>
      </c>
      <c r="FI13" s="41" t="s">
        <v>314</v>
      </c>
      <c r="FJ13" s="39">
        <v>6541</v>
      </c>
      <c r="FK13" s="39">
        <v>6551</v>
      </c>
    </row>
    <row r="14" spans="1:167" x14ac:dyDescent="0.25">
      <c r="A14" s="19">
        <v>4</v>
      </c>
      <c r="B14" s="19">
        <v>20514</v>
      </c>
      <c r="C14" s="19" t="s">
        <v>241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ketrampampilan dalam membaca Al Qur'an QS al Isra' : 23 , namun dalam implementasi perlu  ditingkatkan</v>
      </c>
      <c r="Q14" s="19" t="str">
        <f t="shared" si="9"/>
        <v>A</v>
      </c>
      <c r="R14" s="19" t="str">
        <f t="shared" si="10"/>
        <v/>
      </c>
      <c r="S14" s="18"/>
      <c r="T14" s="1">
        <v>83</v>
      </c>
      <c r="U14" s="1">
        <v>80</v>
      </c>
      <c r="V14" s="1">
        <v>85</v>
      </c>
      <c r="W14" s="1">
        <v>85</v>
      </c>
      <c r="X14" s="1">
        <v>92</v>
      </c>
      <c r="Y14" s="1">
        <v>79</v>
      </c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20530</v>
      </c>
      <c r="C15" s="19" t="s">
        <v>242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2</v>
      </c>
      <c r="P15" s="19" t="str">
        <f t="shared" si="8"/>
        <v>Memiliki ketrampampilan dalam membaca Al Qur'an QS al Isra' : 23 , namun dalam implementasi perlu  ditingkatkan</v>
      </c>
      <c r="Q15" s="19" t="str">
        <f t="shared" si="9"/>
        <v>A</v>
      </c>
      <c r="R15" s="19" t="str">
        <f t="shared" si="10"/>
        <v/>
      </c>
      <c r="S15" s="18"/>
      <c r="T15" s="1">
        <v>83</v>
      </c>
      <c r="U15" s="1">
        <v>80</v>
      </c>
      <c r="V15" s="1">
        <v>84</v>
      </c>
      <c r="W15" s="1">
        <v>87</v>
      </c>
      <c r="X15" s="1">
        <v>87</v>
      </c>
      <c r="Y15" s="1">
        <v>77</v>
      </c>
      <c r="Z15" s="1"/>
      <c r="AA15" s="1"/>
      <c r="AB15" s="1"/>
      <c r="AC15" s="1"/>
      <c r="AD15" s="1"/>
      <c r="AE15" s="18"/>
      <c r="AF15" s="1">
        <v>86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319</v>
      </c>
      <c r="FI15" s="41" t="s">
        <v>315</v>
      </c>
      <c r="FJ15" s="39">
        <v>6542</v>
      </c>
      <c r="FK15" s="39">
        <v>6552</v>
      </c>
    </row>
    <row r="16" spans="1:167" x14ac:dyDescent="0.25">
      <c r="A16" s="19">
        <v>6</v>
      </c>
      <c r="B16" s="19">
        <v>20546</v>
      </c>
      <c r="C16" s="19" t="s">
        <v>243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Memiliki ketrampampilan dalam membaca Al Qur'an QS al Isra' : 23 , namun dalam implementasi perlu  ditingkatkan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80</v>
      </c>
      <c r="V16" s="1">
        <v>84</v>
      </c>
      <c r="W16" s="1">
        <v>82</v>
      </c>
      <c r="X16" s="1">
        <v>85</v>
      </c>
      <c r="Y16" s="1">
        <v>80</v>
      </c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20562</v>
      </c>
      <c r="C17" s="19" t="s">
        <v>244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2</v>
      </c>
      <c r="P17" s="19" t="str">
        <f t="shared" si="8"/>
        <v>Memiliki ketrampampilan dalam membaca Al Qur'an QS al Isra' : 23 , namun dalam implementasi perlu  ditingkatkan</v>
      </c>
      <c r="Q17" s="19" t="str">
        <f t="shared" si="9"/>
        <v>A</v>
      </c>
      <c r="R17" s="19" t="str">
        <f t="shared" si="10"/>
        <v/>
      </c>
      <c r="S17" s="18"/>
      <c r="T17" s="1">
        <v>85</v>
      </c>
      <c r="U17" s="1">
        <v>82</v>
      </c>
      <c r="V17" s="1">
        <v>84</v>
      </c>
      <c r="W17" s="1">
        <v>80</v>
      </c>
      <c r="X17" s="1">
        <v>75</v>
      </c>
      <c r="Y17" s="1">
        <v>80</v>
      </c>
      <c r="Z17" s="1"/>
      <c r="AA17" s="1"/>
      <c r="AB17" s="1"/>
      <c r="AC17" s="1"/>
      <c r="AD17" s="1"/>
      <c r="AE17" s="18"/>
      <c r="AF17" s="1">
        <v>81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318</v>
      </c>
      <c r="FI17" s="41" t="s">
        <v>316</v>
      </c>
      <c r="FJ17" s="39">
        <v>6543</v>
      </c>
      <c r="FK17" s="39">
        <v>6553</v>
      </c>
    </row>
    <row r="18" spans="1:167" x14ac:dyDescent="0.25">
      <c r="A18" s="19">
        <v>8</v>
      </c>
      <c r="B18" s="19">
        <v>20578</v>
      </c>
      <c r="C18" s="19" t="s">
        <v>245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8" s="19">
        <f t="shared" si="4"/>
        <v>83.5</v>
      </c>
      <c r="L18" s="19" t="str">
        <f t="shared" si="5"/>
        <v>B</v>
      </c>
      <c r="M18" s="19">
        <f t="shared" si="6"/>
        <v>83.5</v>
      </c>
      <c r="N18" s="19" t="str">
        <f t="shared" si="7"/>
        <v>B</v>
      </c>
      <c r="O18" s="35">
        <v>2</v>
      </c>
      <c r="P18" s="19" t="str">
        <f t="shared" si="8"/>
        <v>Memiliki ketrampampilan dalam membaca Al Qur'an QS al Isra' : 23 , namun dalam implementasi perlu  ditingkatkan</v>
      </c>
      <c r="Q18" s="19" t="str">
        <f t="shared" si="9"/>
        <v>A</v>
      </c>
      <c r="R18" s="19" t="str">
        <f t="shared" si="10"/>
        <v/>
      </c>
      <c r="S18" s="18"/>
      <c r="T18" s="1">
        <v>82</v>
      </c>
      <c r="U18" s="1">
        <v>80</v>
      </c>
      <c r="V18" s="1">
        <v>85</v>
      </c>
      <c r="W18" s="1">
        <v>92</v>
      </c>
      <c r="X18" s="1">
        <v>94</v>
      </c>
      <c r="Y18" s="1">
        <v>86</v>
      </c>
      <c r="Z18" s="1"/>
      <c r="AA18" s="1"/>
      <c r="AB18" s="1"/>
      <c r="AC18" s="1"/>
      <c r="AD18" s="1"/>
      <c r="AE18" s="18"/>
      <c r="AF18" s="1">
        <v>81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20594</v>
      </c>
      <c r="C19" s="19" t="s">
        <v>246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9" s="19">
        <f t="shared" si="4"/>
        <v>83.5</v>
      </c>
      <c r="L19" s="19" t="str">
        <f t="shared" si="5"/>
        <v>B</v>
      </c>
      <c r="M19" s="19">
        <f t="shared" si="6"/>
        <v>83.5</v>
      </c>
      <c r="N19" s="19" t="str">
        <f t="shared" si="7"/>
        <v>B</v>
      </c>
      <c r="O19" s="35">
        <v>2</v>
      </c>
      <c r="P19" s="19" t="str">
        <f t="shared" si="8"/>
        <v>Memiliki ketrampampilan dalam membaca Al Qur'an QS al Isra' : 23 , namun dalam implementasi perlu  ditingkatkan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85</v>
      </c>
      <c r="V19" s="1">
        <v>81</v>
      </c>
      <c r="W19" s="1">
        <v>83</v>
      </c>
      <c r="X19" s="1">
        <v>82</v>
      </c>
      <c r="Y19" s="1">
        <v>86</v>
      </c>
      <c r="Z19" s="1"/>
      <c r="AA19" s="1"/>
      <c r="AB19" s="1"/>
      <c r="AC19" s="1"/>
      <c r="AD19" s="1"/>
      <c r="AE19" s="18"/>
      <c r="AF19" s="1">
        <v>85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6544</v>
      </c>
      <c r="FK19" s="39">
        <v>6554</v>
      </c>
    </row>
    <row r="20" spans="1:167" x14ac:dyDescent="0.25">
      <c r="A20" s="19">
        <v>10</v>
      </c>
      <c r="B20" s="19">
        <v>20610</v>
      </c>
      <c r="C20" s="19" t="s">
        <v>247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Isra' : 32 dan An Nur :2 </v>
      </c>
      <c r="Q20" s="19" t="str">
        <f t="shared" si="9"/>
        <v>A</v>
      </c>
      <c r="R20" s="19" t="str">
        <f t="shared" si="10"/>
        <v/>
      </c>
      <c r="S20" s="18"/>
      <c r="T20" s="1">
        <v>82</v>
      </c>
      <c r="U20" s="1">
        <v>80</v>
      </c>
      <c r="V20" s="1">
        <v>81</v>
      </c>
      <c r="W20" s="1">
        <v>83</v>
      </c>
      <c r="X20" s="1">
        <v>92</v>
      </c>
      <c r="Y20" s="1">
        <v>77</v>
      </c>
      <c r="Z20" s="1"/>
      <c r="AA20" s="1"/>
      <c r="AB20" s="1"/>
      <c r="AC20" s="1"/>
      <c r="AD20" s="1"/>
      <c r="AE20" s="18"/>
      <c r="AF20" s="1">
        <v>83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20626</v>
      </c>
      <c r="C21" s="19" t="s">
        <v>248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1" s="19">
        <f t="shared" si="4"/>
        <v>85.5</v>
      </c>
      <c r="L21" s="19" t="str">
        <f t="shared" si="5"/>
        <v>A</v>
      </c>
      <c r="M21" s="19">
        <f t="shared" si="6"/>
        <v>85.5</v>
      </c>
      <c r="N21" s="19" t="str">
        <f t="shared" si="7"/>
        <v>A</v>
      </c>
      <c r="O21" s="35">
        <v>1</v>
      </c>
      <c r="P21" s="19" t="str">
        <f t="shared" si="8"/>
        <v xml:space="preserve">Memiliki ketrampampilan dalam membaca  QS Al Isra' : 32 dan An Nur :2 </v>
      </c>
      <c r="Q21" s="19" t="str">
        <f t="shared" si="9"/>
        <v>A</v>
      </c>
      <c r="R21" s="19" t="str">
        <f t="shared" si="10"/>
        <v/>
      </c>
      <c r="S21" s="18"/>
      <c r="T21" s="1">
        <v>82</v>
      </c>
      <c r="U21" s="1">
        <v>82</v>
      </c>
      <c r="V21" s="1">
        <v>81</v>
      </c>
      <c r="W21" s="1">
        <v>85</v>
      </c>
      <c r="X21" s="1">
        <v>79</v>
      </c>
      <c r="Y21" s="1">
        <v>77</v>
      </c>
      <c r="Z21" s="1"/>
      <c r="AA21" s="1"/>
      <c r="AB21" s="1"/>
      <c r="AC21" s="1"/>
      <c r="AD21" s="1"/>
      <c r="AE21" s="18"/>
      <c r="AF21" s="1">
        <v>84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6545</v>
      </c>
      <c r="FK21" s="39">
        <v>6555</v>
      </c>
    </row>
    <row r="22" spans="1:167" x14ac:dyDescent="0.25">
      <c r="A22" s="19">
        <v>12</v>
      </c>
      <c r="B22" s="19">
        <v>20642</v>
      </c>
      <c r="C22" s="19" t="s">
        <v>249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Isra' : 32 dan An Nur :2 </v>
      </c>
      <c r="Q22" s="19" t="str">
        <f t="shared" si="9"/>
        <v>A</v>
      </c>
      <c r="R22" s="19" t="str">
        <f t="shared" si="10"/>
        <v/>
      </c>
      <c r="S22" s="18"/>
      <c r="T22" s="1">
        <v>85</v>
      </c>
      <c r="U22" s="1">
        <v>80</v>
      </c>
      <c r="V22" s="1">
        <v>77</v>
      </c>
      <c r="W22" s="1">
        <v>92</v>
      </c>
      <c r="X22" s="1">
        <v>98</v>
      </c>
      <c r="Y22" s="1">
        <v>79</v>
      </c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20658</v>
      </c>
      <c r="C23" s="19" t="s">
        <v>250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Isra' : 32 dan An Nur :2 </v>
      </c>
      <c r="Q23" s="19" t="str">
        <f t="shared" si="9"/>
        <v>A</v>
      </c>
      <c r="R23" s="19" t="str">
        <f t="shared" si="10"/>
        <v/>
      </c>
      <c r="S23" s="18"/>
      <c r="T23" s="1">
        <v>82</v>
      </c>
      <c r="U23" s="1">
        <v>85</v>
      </c>
      <c r="V23" s="1">
        <v>80</v>
      </c>
      <c r="W23" s="1">
        <v>95</v>
      </c>
      <c r="X23" s="1">
        <v>94</v>
      </c>
      <c r="Y23" s="1">
        <v>70</v>
      </c>
      <c r="Z23" s="1"/>
      <c r="AA23" s="1"/>
      <c r="AB23" s="1"/>
      <c r="AC23" s="1"/>
      <c r="AD23" s="1"/>
      <c r="AE23" s="18"/>
      <c r="AF23" s="1">
        <v>86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6546</v>
      </c>
      <c r="FK23" s="39">
        <v>6556</v>
      </c>
    </row>
    <row r="24" spans="1:167" x14ac:dyDescent="0.25">
      <c r="A24" s="19">
        <v>14</v>
      </c>
      <c r="B24" s="19">
        <v>20674</v>
      </c>
      <c r="C24" s="19" t="s">
        <v>251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 xml:space="preserve">Memiliki ketrampampilan dalam membaca  QS Al Isra' : 32 dan An Nur :2 </v>
      </c>
      <c r="Q24" s="19" t="str">
        <f t="shared" si="9"/>
        <v>A</v>
      </c>
      <c r="R24" s="19" t="str">
        <f t="shared" si="10"/>
        <v/>
      </c>
      <c r="S24" s="18"/>
      <c r="T24" s="1">
        <v>83</v>
      </c>
      <c r="U24" s="1">
        <v>85</v>
      </c>
      <c r="V24" s="1">
        <v>74</v>
      </c>
      <c r="W24" s="1">
        <v>85</v>
      </c>
      <c r="X24" s="1">
        <v>82</v>
      </c>
      <c r="Y24" s="1">
        <v>79</v>
      </c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20690</v>
      </c>
      <c r="C25" s="19" t="s">
        <v>252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al Isra' : 23 , namun dalam implementasi perlu  ditingkatkan</v>
      </c>
      <c r="Q25" s="19" t="str">
        <f t="shared" si="9"/>
        <v>A</v>
      </c>
      <c r="R25" s="19" t="str">
        <f t="shared" si="10"/>
        <v/>
      </c>
      <c r="S25" s="18"/>
      <c r="T25" s="1">
        <v>83</v>
      </c>
      <c r="U25" s="1">
        <v>85</v>
      </c>
      <c r="V25" s="1">
        <v>84</v>
      </c>
      <c r="W25" s="1">
        <v>83</v>
      </c>
      <c r="X25" s="1">
        <v>85</v>
      </c>
      <c r="Y25" s="1">
        <v>81</v>
      </c>
      <c r="Z25" s="1"/>
      <c r="AA25" s="1"/>
      <c r="AB25" s="1"/>
      <c r="AC25" s="1"/>
      <c r="AD25" s="1"/>
      <c r="AE25" s="18"/>
      <c r="AF25" s="1">
        <v>81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6547</v>
      </c>
      <c r="FK25" s="39">
        <v>6557</v>
      </c>
    </row>
    <row r="26" spans="1:167" x14ac:dyDescent="0.25">
      <c r="A26" s="19">
        <v>16</v>
      </c>
      <c r="B26" s="19">
        <v>20706</v>
      </c>
      <c r="C26" s="19" t="s">
        <v>253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6" s="19">
        <f t="shared" si="4"/>
        <v>84.5</v>
      </c>
      <c r="L26" s="19" t="str">
        <f t="shared" si="5"/>
        <v>A</v>
      </c>
      <c r="M26" s="19">
        <f t="shared" si="6"/>
        <v>84.5</v>
      </c>
      <c r="N26" s="19" t="str">
        <f t="shared" si="7"/>
        <v>A</v>
      </c>
      <c r="O26" s="35">
        <v>2</v>
      </c>
      <c r="P26" s="19" t="str">
        <f t="shared" si="8"/>
        <v>Memiliki ketrampampilan dalam membaca Al Qur'an QS al Isra' : 23 , namun dalam implementasi perlu  ditingkatkan</v>
      </c>
      <c r="Q26" s="19" t="str">
        <f t="shared" si="9"/>
        <v>A</v>
      </c>
      <c r="R26" s="19" t="str">
        <f t="shared" si="10"/>
        <v/>
      </c>
      <c r="S26" s="18"/>
      <c r="T26" s="1">
        <v>80</v>
      </c>
      <c r="U26" s="1">
        <v>84</v>
      </c>
      <c r="V26" s="1">
        <v>82</v>
      </c>
      <c r="W26" s="1">
        <v>87</v>
      </c>
      <c r="X26" s="1">
        <v>85</v>
      </c>
      <c r="Y26" s="1">
        <v>83</v>
      </c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20722</v>
      </c>
      <c r="C27" s="19" t="s">
        <v>254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7" s="19">
        <f t="shared" si="4"/>
        <v>86.5</v>
      </c>
      <c r="L27" s="19" t="str">
        <f t="shared" si="5"/>
        <v>A</v>
      </c>
      <c r="M27" s="19">
        <f t="shared" si="6"/>
        <v>86.5</v>
      </c>
      <c r="N27" s="19" t="str">
        <f t="shared" si="7"/>
        <v>A</v>
      </c>
      <c r="O27" s="35">
        <v>1</v>
      </c>
      <c r="P27" s="19" t="str">
        <f t="shared" si="8"/>
        <v xml:space="preserve">Memiliki ketrampampilan dalam membaca  QS Al Isra' : 32 dan An Nur :2 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82</v>
      </c>
      <c r="V27" s="1">
        <v>78</v>
      </c>
      <c r="W27" s="1">
        <v>85</v>
      </c>
      <c r="X27" s="1">
        <v>90</v>
      </c>
      <c r="Y27" s="1">
        <v>86</v>
      </c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6548</v>
      </c>
      <c r="FK27" s="39">
        <v>6558</v>
      </c>
    </row>
    <row r="28" spans="1:167" x14ac:dyDescent="0.25">
      <c r="A28" s="19">
        <v>18</v>
      </c>
      <c r="B28" s="19">
        <v>20738</v>
      </c>
      <c r="C28" s="19" t="s">
        <v>255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2</v>
      </c>
      <c r="P28" s="19" t="str">
        <f t="shared" si="8"/>
        <v>Memiliki ketrampampilan dalam membaca Al Qur'an QS al Isra' : 23 , namun dalam implementasi perlu  ditingkatkan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82</v>
      </c>
      <c r="V28" s="1">
        <v>70</v>
      </c>
      <c r="W28" s="1">
        <v>92</v>
      </c>
      <c r="X28" s="1">
        <v>88</v>
      </c>
      <c r="Y28" s="1">
        <v>72</v>
      </c>
      <c r="Z28" s="1"/>
      <c r="AA28" s="1"/>
      <c r="AB28" s="1"/>
      <c r="AC28" s="1"/>
      <c r="AD28" s="1"/>
      <c r="AE28" s="18"/>
      <c r="AF28" s="1">
        <v>87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20754</v>
      </c>
      <c r="C29" s="19" t="s">
        <v>256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 xml:space="preserve">Memiliki ketrampampilan dalam membaca  QS Al Isra' : 32 dan An Nur :2 </v>
      </c>
      <c r="Q29" s="19" t="str">
        <f t="shared" si="9"/>
        <v>A</v>
      </c>
      <c r="R29" s="19" t="str">
        <f t="shared" si="10"/>
        <v/>
      </c>
      <c r="S29" s="18"/>
      <c r="T29" s="1">
        <v>84</v>
      </c>
      <c r="U29" s="1">
        <v>80</v>
      </c>
      <c r="V29" s="1">
        <v>77</v>
      </c>
      <c r="W29" s="1">
        <v>88</v>
      </c>
      <c r="X29" s="1">
        <v>92</v>
      </c>
      <c r="Y29" s="1">
        <v>89</v>
      </c>
      <c r="Z29" s="1"/>
      <c r="AA29" s="1"/>
      <c r="AB29" s="1"/>
      <c r="AC29" s="1"/>
      <c r="AD29" s="1"/>
      <c r="AE29" s="18"/>
      <c r="AF29" s="1">
        <v>88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6549</v>
      </c>
      <c r="FK29" s="39">
        <v>6559</v>
      </c>
    </row>
    <row r="30" spans="1:167" x14ac:dyDescent="0.25">
      <c r="A30" s="19">
        <v>20</v>
      </c>
      <c r="B30" s="19">
        <v>20770</v>
      </c>
      <c r="C30" s="19" t="s">
        <v>257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Isra' : 32 dan An Nur :2 </v>
      </c>
      <c r="Q30" s="19" t="str">
        <f t="shared" si="9"/>
        <v>A</v>
      </c>
      <c r="R30" s="19" t="str">
        <f t="shared" si="10"/>
        <v/>
      </c>
      <c r="S30" s="18"/>
      <c r="T30" s="1">
        <v>82</v>
      </c>
      <c r="U30" s="1">
        <v>85</v>
      </c>
      <c r="V30" s="1">
        <v>84</v>
      </c>
      <c r="W30" s="1">
        <v>91</v>
      </c>
      <c r="X30" s="1">
        <v>85</v>
      </c>
      <c r="Y30" s="1">
        <v>80</v>
      </c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20786</v>
      </c>
      <c r="C31" s="19" t="s">
        <v>258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 xml:space="preserve">Memiliki ketrampampilan dalam membaca  QS Al Isra' : 32 dan An Nur :2 </v>
      </c>
      <c r="Q31" s="19" t="str">
        <f t="shared" si="9"/>
        <v>A</v>
      </c>
      <c r="R31" s="19" t="str">
        <f t="shared" si="10"/>
        <v/>
      </c>
      <c r="S31" s="18"/>
      <c r="T31" s="1">
        <v>82</v>
      </c>
      <c r="U31" s="1">
        <v>85</v>
      </c>
      <c r="V31" s="1">
        <v>78</v>
      </c>
      <c r="W31" s="1">
        <v>88</v>
      </c>
      <c r="X31" s="1">
        <v>96</v>
      </c>
      <c r="Y31" s="1">
        <v>85</v>
      </c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6550</v>
      </c>
      <c r="FK31" s="39">
        <v>6560</v>
      </c>
    </row>
    <row r="32" spans="1:167" x14ac:dyDescent="0.25">
      <c r="A32" s="19">
        <v>22</v>
      </c>
      <c r="B32" s="19">
        <v>20802</v>
      </c>
      <c r="C32" s="19" t="s">
        <v>259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Memiliki ketrampampilan dalam membaca Al Qur'an QS al Isra' : 23 , namun dalam implementasi perlu  ditingkatkan</v>
      </c>
      <c r="Q32" s="19" t="str">
        <f t="shared" si="9"/>
        <v>A</v>
      </c>
      <c r="R32" s="19" t="str">
        <f t="shared" si="10"/>
        <v/>
      </c>
      <c r="S32" s="18"/>
      <c r="T32" s="1">
        <v>82</v>
      </c>
      <c r="U32" s="1">
        <v>87</v>
      </c>
      <c r="V32" s="1">
        <v>85</v>
      </c>
      <c r="W32" s="1">
        <v>83</v>
      </c>
      <c r="X32" s="1">
        <v>85</v>
      </c>
      <c r="Y32" s="1">
        <v>76</v>
      </c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20818</v>
      </c>
      <c r="C33" s="19" t="s">
        <v>260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Memiliki ketrampampilan dalam membaca Al Qur'an QS al Isra' : 23 , namun dalam implementasi perlu  ditingkatkan</v>
      </c>
      <c r="Q33" s="19" t="str">
        <f t="shared" si="9"/>
        <v>A</v>
      </c>
      <c r="R33" s="19" t="str">
        <f t="shared" si="10"/>
        <v/>
      </c>
      <c r="S33" s="18"/>
      <c r="T33" s="1">
        <v>82</v>
      </c>
      <c r="U33" s="1">
        <v>82</v>
      </c>
      <c r="V33" s="1">
        <v>84</v>
      </c>
      <c r="W33" s="1">
        <v>85</v>
      </c>
      <c r="X33" s="1">
        <v>70</v>
      </c>
      <c r="Y33" s="1">
        <v>83</v>
      </c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20834</v>
      </c>
      <c r="C34" s="19" t="s">
        <v>261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2</v>
      </c>
      <c r="P34" s="19" t="str">
        <f t="shared" si="8"/>
        <v>Memiliki ketrampampilan dalam membaca Al Qur'an QS al Isra' : 23 , namun dalam implementasi perlu  ditingkatkan</v>
      </c>
      <c r="Q34" s="19" t="str">
        <f t="shared" si="9"/>
        <v>A</v>
      </c>
      <c r="R34" s="19" t="str">
        <f t="shared" si="10"/>
        <v/>
      </c>
      <c r="S34" s="18"/>
      <c r="T34" s="1">
        <v>83</v>
      </c>
      <c r="U34" s="1">
        <v>82</v>
      </c>
      <c r="V34" s="1">
        <v>81</v>
      </c>
      <c r="W34" s="1">
        <v>88</v>
      </c>
      <c r="X34" s="1">
        <v>85</v>
      </c>
      <c r="Y34" s="1">
        <v>79</v>
      </c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20850</v>
      </c>
      <c r="C35" s="19" t="s">
        <v>262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 xml:space="preserve">Memiliki ketrampampilan dalam membaca  QS Al Isra' : 32 dan An Nur :2 </v>
      </c>
      <c r="Q35" s="19" t="str">
        <f t="shared" si="9"/>
        <v>A</v>
      </c>
      <c r="R35" s="19" t="str">
        <f t="shared" si="10"/>
        <v/>
      </c>
      <c r="S35" s="18"/>
      <c r="T35" s="1">
        <v>80</v>
      </c>
      <c r="U35" s="1">
        <v>83</v>
      </c>
      <c r="V35" s="1">
        <v>82</v>
      </c>
      <c r="W35" s="1">
        <v>95</v>
      </c>
      <c r="X35" s="1">
        <v>87</v>
      </c>
      <c r="Y35" s="1">
        <v>76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20866</v>
      </c>
      <c r="C36" s="19" t="s">
        <v>263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Memiliki ketrampampilan dalam membaca Al Qur'an QS al Isra' : 23 , namun dalam implementasi perlu  ditingkatkan</v>
      </c>
      <c r="Q36" s="19" t="str">
        <f t="shared" si="9"/>
        <v>A</v>
      </c>
      <c r="R36" s="19" t="str">
        <f t="shared" si="10"/>
        <v/>
      </c>
      <c r="S36" s="18"/>
      <c r="T36" s="1">
        <v>82</v>
      </c>
      <c r="U36" s="1">
        <v>80</v>
      </c>
      <c r="V36" s="1">
        <v>82</v>
      </c>
      <c r="W36" s="1">
        <v>80</v>
      </c>
      <c r="X36" s="1">
        <v>80</v>
      </c>
      <c r="Y36" s="1">
        <v>76</v>
      </c>
      <c r="Z36" s="1"/>
      <c r="AA36" s="1"/>
      <c r="AB36" s="1"/>
      <c r="AC36" s="1"/>
      <c r="AD36" s="1"/>
      <c r="AE36" s="18"/>
      <c r="AF36" s="1">
        <v>86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20882</v>
      </c>
      <c r="C37" s="19" t="s">
        <v>264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7" s="19">
        <f t="shared" si="4"/>
        <v>85.5</v>
      </c>
      <c r="L37" s="19" t="str">
        <f t="shared" si="5"/>
        <v>A</v>
      </c>
      <c r="M37" s="19">
        <f t="shared" si="6"/>
        <v>85.5</v>
      </c>
      <c r="N37" s="19" t="str">
        <f t="shared" si="7"/>
        <v>A</v>
      </c>
      <c r="O37" s="35">
        <v>1</v>
      </c>
      <c r="P37" s="19" t="str">
        <f t="shared" si="8"/>
        <v xml:space="preserve">Memiliki ketrampampilan dalam membaca  QS Al Isra' : 32 dan An Nur :2 </v>
      </c>
      <c r="Q37" s="19" t="str">
        <f t="shared" si="9"/>
        <v>A</v>
      </c>
      <c r="R37" s="19" t="str">
        <f t="shared" si="10"/>
        <v/>
      </c>
      <c r="S37" s="18"/>
      <c r="T37" s="1">
        <v>82</v>
      </c>
      <c r="U37" s="1">
        <v>80</v>
      </c>
      <c r="V37" s="1">
        <v>70</v>
      </c>
      <c r="W37" s="1">
        <v>92</v>
      </c>
      <c r="X37" s="1">
        <v>88</v>
      </c>
      <c r="Y37" s="1">
        <v>80</v>
      </c>
      <c r="Z37" s="1"/>
      <c r="AA37" s="1"/>
      <c r="AB37" s="1"/>
      <c r="AC37" s="1"/>
      <c r="AD37" s="1"/>
      <c r="AE37" s="18"/>
      <c r="AF37" s="1">
        <v>88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20898</v>
      </c>
      <c r="C38" s="19" t="s">
        <v>265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2</v>
      </c>
      <c r="P38" s="19" t="str">
        <f t="shared" si="8"/>
        <v>Memiliki ketrampampilan dalam membaca Al Qur'an QS al Isra' : 23 , namun dalam implementasi perlu  ditingkatkan</v>
      </c>
      <c r="Q38" s="19" t="str">
        <f t="shared" si="9"/>
        <v>A</v>
      </c>
      <c r="R38" s="19" t="str">
        <f t="shared" si="10"/>
        <v/>
      </c>
      <c r="S38" s="18"/>
      <c r="T38" s="1">
        <v>83</v>
      </c>
      <c r="U38" s="1">
        <v>80</v>
      </c>
      <c r="V38" s="1">
        <v>70</v>
      </c>
      <c r="W38" s="1">
        <v>82</v>
      </c>
      <c r="X38" s="1">
        <v>86</v>
      </c>
      <c r="Y38" s="1">
        <v>82</v>
      </c>
      <c r="Z38" s="1"/>
      <c r="AA38" s="1"/>
      <c r="AB38" s="1"/>
      <c r="AC38" s="1"/>
      <c r="AD38" s="1"/>
      <c r="AE38" s="18"/>
      <c r="AF38" s="1">
        <v>81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20914</v>
      </c>
      <c r="C39" s="19" t="s">
        <v>266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Isra' : 32 dan An Nur :2 </v>
      </c>
      <c r="Q39" s="19" t="str">
        <f t="shared" si="9"/>
        <v>A</v>
      </c>
      <c r="R39" s="19" t="str">
        <f t="shared" si="10"/>
        <v/>
      </c>
      <c r="S39" s="18"/>
      <c r="T39" s="1">
        <v>82</v>
      </c>
      <c r="U39" s="1">
        <v>92</v>
      </c>
      <c r="V39" s="1">
        <v>74</v>
      </c>
      <c r="W39" s="1">
        <v>95</v>
      </c>
      <c r="X39" s="1">
        <v>100</v>
      </c>
      <c r="Y39" s="1">
        <v>88</v>
      </c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20930</v>
      </c>
      <c r="C40" s="19" t="s">
        <v>267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2</v>
      </c>
      <c r="P40" s="19" t="str">
        <f t="shared" si="8"/>
        <v>Memiliki ketrampampilan dalam membaca Al Qur'an QS al Isra' : 23 , namun dalam implementasi perlu  ditingkatkan</v>
      </c>
      <c r="Q40" s="19" t="str">
        <f t="shared" si="9"/>
        <v>A</v>
      </c>
      <c r="R40" s="19" t="str">
        <f t="shared" si="10"/>
        <v/>
      </c>
      <c r="S40" s="18"/>
      <c r="T40" s="1">
        <v>85</v>
      </c>
      <c r="U40" s="1">
        <v>85</v>
      </c>
      <c r="V40" s="1">
        <v>81</v>
      </c>
      <c r="W40" s="1">
        <v>90</v>
      </c>
      <c r="X40" s="1">
        <v>80</v>
      </c>
      <c r="Y40" s="1">
        <v>77</v>
      </c>
      <c r="Z40" s="1"/>
      <c r="AA40" s="1"/>
      <c r="AB40" s="1"/>
      <c r="AC40" s="1"/>
      <c r="AD40" s="1"/>
      <c r="AE40" s="18"/>
      <c r="AF40" s="1">
        <v>87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20946</v>
      </c>
      <c r="C41" s="19" t="s">
        <v>268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2</v>
      </c>
      <c r="P41" s="19" t="str">
        <f t="shared" si="8"/>
        <v>Memiliki ketrampampilan dalam membaca Al Qur'an QS al Isra' : 23 , namun dalam implementasi perlu  ditingkatkan</v>
      </c>
      <c r="Q41" s="19" t="str">
        <f t="shared" si="9"/>
        <v>A</v>
      </c>
      <c r="R41" s="19" t="str">
        <f t="shared" si="10"/>
        <v/>
      </c>
      <c r="S41" s="18"/>
      <c r="T41" s="1">
        <v>84</v>
      </c>
      <c r="U41" s="1">
        <v>85</v>
      </c>
      <c r="V41" s="1">
        <v>70</v>
      </c>
      <c r="W41" s="1">
        <v>95</v>
      </c>
      <c r="X41" s="1">
        <v>79</v>
      </c>
      <c r="Y41" s="1">
        <v>71</v>
      </c>
      <c r="Z41" s="1"/>
      <c r="AA41" s="1"/>
      <c r="AB41" s="1"/>
      <c r="AC41" s="1"/>
      <c r="AD41" s="1"/>
      <c r="AE41" s="18"/>
      <c r="AF41" s="1">
        <v>86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20962</v>
      </c>
      <c r="C42" s="19" t="s">
        <v>269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2</v>
      </c>
      <c r="P42" s="19" t="str">
        <f t="shared" si="8"/>
        <v>Memiliki ketrampampilan dalam membaca Al Qur'an QS al Isra' : 23 , namun dalam implementasi perlu  ditingkatkan</v>
      </c>
      <c r="Q42" s="19" t="str">
        <f t="shared" si="9"/>
        <v>A</v>
      </c>
      <c r="R42" s="19" t="str">
        <f t="shared" si="10"/>
        <v/>
      </c>
      <c r="S42" s="18"/>
      <c r="T42" s="1">
        <v>82</v>
      </c>
      <c r="U42" s="1">
        <v>82</v>
      </c>
      <c r="V42" s="1">
        <v>70</v>
      </c>
      <c r="W42" s="1">
        <v>92</v>
      </c>
      <c r="X42" s="1">
        <v>90</v>
      </c>
      <c r="Y42" s="1">
        <v>79</v>
      </c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20978</v>
      </c>
      <c r="C43" s="19" t="s">
        <v>270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>Memiliki ketrampampilan dalam membaca Al Qur'an QS al Isra' : 23 , namun dalam implementasi perlu  ditingkatkan</v>
      </c>
      <c r="Q43" s="19" t="str">
        <f t="shared" si="9"/>
        <v>A</v>
      </c>
      <c r="R43" s="19" t="str">
        <f t="shared" si="10"/>
        <v/>
      </c>
      <c r="S43" s="18"/>
      <c r="T43" s="1">
        <v>82</v>
      </c>
      <c r="U43" s="1">
        <v>80</v>
      </c>
      <c r="V43" s="1">
        <v>70</v>
      </c>
      <c r="W43" s="1">
        <v>90</v>
      </c>
      <c r="X43" s="1">
        <v>92</v>
      </c>
      <c r="Y43" s="1">
        <v>76</v>
      </c>
      <c r="Z43" s="1"/>
      <c r="AA43" s="1"/>
      <c r="AB43" s="1"/>
      <c r="AC43" s="1"/>
      <c r="AD43" s="1"/>
      <c r="AE43" s="18"/>
      <c r="AF43" s="1">
        <v>81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20994</v>
      </c>
      <c r="C44" s="19" t="s">
        <v>271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4" s="19">
        <f t="shared" si="4"/>
        <v>83.5</v>
      </c>
      <c r="L44" s="19" t="str">
        <f t="shared" si="5"/>
        <v>B</v>
      </c>
      <c r="M44" s="19">
        <f t="shared" si="6"/>
        <v>83.5</v>
      </c>
      <c r="N44" s="19" t="str">
        <f t="shared" si="7"/>
        <v>B</v>
      </c>
      <c r="O44" s="35">
        <v>2</v>
      </c>
      <c r="P44" s="19" t="str">
        <f t="shared" si="8"/>
        <v>Memiliki ketrampampilan dalam membaca Al Qur'an QS al Isra' : 23 , namun dalam implementasi perlu  ditingkatkan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82</v>
      </c>
      <c r="V44" s="1">
        <v>81</v>
      </c>
      <c r="W44" s="1">
        <v>88</v>
      </c>
      <c r="X44" s="1">
        <v>90</v>
      </c>
      <c r="Y44" s="1">
        <v>70</v>
      </c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21010</v>
      </c>
      <c r="C45" s="19" t="s">
        <v>272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 xml:space="preserve">Memiliki ketrampampilan dalam membaca  QS Al Isra' : 32 dan An Nur :2 </v>
      </c>
      <c r="Q45" s="19" t="str">
        <f t="shared" si="9"/>
        <v>A</v>
      </c>
      <c r="R45" s="19" t="str">
        <f t="shared" si="10"/>
        <v/>
      </c>
      <c r="S45" s="18"/>
      <c r="T45" s="1">
        <v>80</v>
      </c>
      <c r="U45" s="1">
        <v>82</v>
      </c>
      <c r="V45" s="1">
        <v>81</v>
      </c>
      <c r="W45" s="1">
        <v>88</v>
      </c>
      <c r="X45" s="1">
        <v>77</v>
      </c>
      <c r="Y45" s="1">
        <v>79</v>
      </c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21026</v>
      </c>
      <c r="C46" s="19" t="s">
        <v>273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6" s="19">
        <f t="shared" si="4"/>
        <v>85.5</v>
      </c>
      <c r="L46" s="19" t="str">
        <f t="shared" si="5"/>
        <v>A</v>
      </c>
      <c r="M46" s="19">
        <f t="shared" si="6"/>
        <v>85.5</v>
      </c>
      <c r="N46" s="19" t="str">
        <f t="shared" si="7"/>
        <v>A</v>
      </c>
      <c r="O46" s="35">
        <v>1</v>
      </c>
      <c r="P46" s="19" t="str">
        <f t="shared" si="8"/>
        <v xml:space="preserve">Memiliki ketrampampilan dalam membaca  QS Al Isra' : 32 dan An Nur :2 </v>
      </c>
      <c r="Q46" s="19" t="str">
        <f t="shared" si="9"/>
        <v>A</v>
      </c>
      <c r="R46" s="19" t="str">
        <f t="shared" si="10"/>
        <v/>
      </c>
      <c r="S46" s="18"/>
      <c r="T46" s="1">
        <v>82</v>
      </c>
      <c r="U46" s="1">
        <v>83</v>
      </c>
      <c r="V46" s="1">
        <v>84</v>
      </c>
      <c r="W46" s="1">
        <v>87</v>
      </c>
      <c r="X46" s="1">
        <v>96</v>
      </c>
      <c r="Y46" s="1">
        <v>71</v>
      </c>
      <c r="Z46" s="1"/>
      <c r="AA46" s="1"/>
      <c r="AB46" s="1"/>
      <c r="AC46" s="1"/>
      <c r="AD46" s="1"/>
      <c r="AE46" s="18"/>
      <c r="AF46" s="1">
        <v>84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21042</v>
      </c>
      <c r="C47" s="19" t="s">
        <v>274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 xml:space="preserve">Memiliki ketrampampilan dalam membaca  QS Al Isra' : 32 dan An Nur :2 </v>
      </c>
      <c r="Q47" s="19" t="str">
        <f t="shared" si="9"/>
        <v>A</v>
      </c>
      <c r="R47" s="19" t="str">
        <f t="shared" si="10"/>
        <v/>
      </c>
      <c r="S47" s="18"/>
      <c r="T47" s="1">
        <v>80</v>
      </c>
      <c r="U47" s="1">
        <v>83</v>
      </c>
      <c r="V47" s="1">
        <v>75</v>
      </c>
      <c r="W47" s="1">
        <v>88</v>
      </c>
      <c r="X47" s="1">
        <v>87</v>
      </c>
      <c r="Y47" s="1">
        <v>70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21058</v>
      </c>
      <c r="C48" s="19" t="s">
        <v>275</v>
      </c>
      <c r="D48" s="18"/>
      <c r="E48" s="19">
        <f t="shared" si="0"/>
        <v>85</v>
      </c>
      <c r="F48" s="19" t="str">
        <f t="shared" si="1"/>
        <v>A</v>
      </c>
      <c r="G48" s="19">
        <f>IF((COUNTA(T12:AC12)&gt;0),(ROUND((AVERAGE(T48:AD48)),0)),"")</f>
        <v>85</v>
      </c>
      <c r="H48" s="19" t="str">
        <f t="shared" si="2"/>
        <v>A</v>
      </c>
      <c r="I48" s="35">
        <v>1</v>
      </c>
      <c r="J4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8" s="19">
        <f t="shared" si="4"/>
        <v>83.5</v>
      </c>
      <c r="L48" s="19" t="str">
        <f t="shared" si="5"/>
        <v>B</v>
      </c>
      <c r="M48" s="19">
        <f t="shared" si="6"/>
        <v>83.5</v>
      </c>
      <c r="N48" s="19" t="str">
        <f t="shared" si="7"/>
        <v>B</v>
      </c>
      <c r="O48" s="35">
        <v>2</v>
      </c>
      <c r="P48" s="19" t="str">
        <f t="shared" si="8"/>
        <v>Memiliki ketrampampilan dalam membaca Al Qur'an QS al Isra' : 23 , namun dalam implementasi perlu  ditingkatkan</v>
      </c>
      <c r="Q48" s="19" t="str">
        <f t="shared" si="9"/>
        <v>A</v>
      </c>
      <c r="R48" s="19" t="str">
        <f t="shared" si="10"/>
        <v/>
      </c>
      <c r="S48" s="18"/>
      <c r="T48" s="1">
        <v>85</v>
      </c>
      <c r="U48" s="1">
        <v>90</v>
      </c>
      <c r="V48" s="1">
        <v>81</v>
      </c>
      <c r="W48" s="1">
        <v>86</v>
      </c>
      <c r="X48" s="1">
        <v>87</v>
      </c>
      <c r="Y48" s="1">
        <v>82</v>
      </c>
      <c r="Z48" s="1"/>
      <c r="AA48" s="1"/>
      <c r="AB48" s="1"/>
      <c r="AC48" s="1"/>
      <c r="AD48" s="1"/>
      <c r="AE48" s="18"/>
      <c r="AF48" s="1">
        <v>83</v>
      </c>
      <c r="AG48" s="1">
        <v>84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49 W50:AD50 T11:V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M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21073</v>
      </c>
      <c r="C11" s="19" t="s">
        <v>277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 Islam , namun dalam kompetensi dasar  strategi dan substansi dakwah  rasul pada periode Madinah  perlu ditingkatkan</v>
      </c>
      <c r="K11" s="19">
        <f t="shared" ref="K11:K50" si="4">IF((COUNTA(AF11:AN11)&gt;0),AVERAGE(AF11:AN11),"")</f>
        <v>86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ketrampampilan dalam membaca  QS Al Isra' : 32 dan An Nur :2 </v>
      </c>
      <c r="Q11" s="19" t="str">
        <f t="shared" ref="Q11:Q50" si="9">IF(COUNTA(BA11)=1,BA11,"")</f>
        <v xml:space="preserve">A 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85</v>
      </c>
      <c r="V11" s="1">
        <v>70</v>
      </c>
      <c r="W11" s="1">
        <v>95</v>
      </c>
      <c r="X11" s="1">
        <v>75</v>
      </c>
      <c r="Y11" s="1">
        <v>76</v>
      </c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313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21089</v>
      </c>
      <c r="C12" s="19" t="s">
        <v>278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 xml:space="preserve">Memiliki ketrampampilan dalam membaca  QS Al Isra' : 32 dan An Nur :2 </v>
      </c>
      <c r="Q12" s="19" t="str">
        <f t="shared" si="9"/>
        <v xml:space="preserve">A </v>
      </c>
      <c r="R12" s="19" t="str">
        <f t="shared" si="10"/>
        <v/>
      </c>
      <c r="S12" s="18"/>
      <c r="T12" s="1">
        <v>85</v>
      </c>
      <c r="U12" s="1">
        <v>82</v>
      </c>
      <c r="V12" s="1">
        <v>71</v>
      </c>
      <c r="W12" s="1">
        <v>88</v>
      </c>
      <c r="X12" s="1">
        <v>82</v>
      </c>
      <c r="Y12" s="1">
        <v>74</v>
      </c>
      <c r="Z12" s="1"/>
      <c r="AA12" s="1"/>
      <c r="AB12" s="1"/>
      <c r="AC12" s="1"/>
      <c r="AD12" s="1"/>
      <c r="AE12" s="18"/>
      <c r="AF12" s="1">
        <v>83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313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21105</v>
      </c>
      <c r="C13" s="19" t="s">
        <v>279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ketrampampilan dalam membaca Al Qur'an QS al Isra' : 23 , namun dalam implementasi perlu  ditingkatkan</v>
      </c>
      <c r="Q13" s="19" t="str">
        <f t="shared" si="9"/>
        <v xml:space="preserve">A </v>
      </c>
      <c r="R13" s="19" t="str">
        <f t="shared" si="10"/>
        <v/>
      </c>
      <c r="S13" s="18"/>
      <c r="T13" s="1">
        <v>82</v>
      </c>
      <c r="U13" s="1">
        <v>84</v>
      </c>
      <c r="V13" s="1">
        <v>78</v>
      </c>
      <c r="W13" s="1">
        <v>85</v>
      </c>
      <c r="X13" s="1">
        <v>82</v>
      </c>
      <c r="Y13" s="1">
        <v>85</v>
      </c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313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75" t="s">
        <v>317</v>
      </c>
      <c r="FI13" s="41" t="s">
        <v>314</v>
      </c>
      <c r="FJ13" s="39">
        <v>6561</v>
      </c>
      <c r="FK13" s="39">
        <v>6571</v>
      </c>
    </row>
    <row r="14" spans="1:167" x14ac:dyDescent="0.25">
      <c r="A14" s="19">
        <v>4</v>
      </c>
      <c r="B14" s="19">
        <v>21121</v>
      </c>
      <c r="C14" s="19" t="s">
        <v>280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 xml:space="preserve">Memiliki ketrampampilan dalam membaca  QS Al Isra' : 32 dan An Nur :2 </v>
      </c>
      <c r="Q14" s="19" t="str">
        <f t="shared" si="9"/>
        <v xml:space="preserve">A </v>
      </c>
      <c r="R14" s="19" t="str">
        <f t="shared" si="10"/>
        <v/>
      </c>
      <c r="S14" s="18"/>
      <c r="T14" s="1">
        <v>83</v>
      </c>
      <c r="U14" s="1">
        <v>80</v>
      </c>
      <c r="V14" s="1">
        <v>81</v>
      </c>
      <c r="W14" s="1">
        <v>95</v>
      </c>
      <c r="X14" s="1">
        <v>95</v>
      </c>
      <c r="Y14" s="1">
        <v>80</v>
      </c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313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21137</v>
      </c>
      <c r="C15" s="19" t="s">
        <v>281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ketrampampilan dalam membaca Al Qur'an QS al Isra' : 23 , namun dalam implementasi perlu  ditingkatkan</v>
      </c>
      <c r="Q15" s="19" t="str">
        <f t="shared" si="9"/>
        <v xml:space="preserve">A </v>
      </c>
      <c r="R15" s="19" t="str">
        <f t="shared" si="10"/>
        <v/>
      </c>
      <c r="S15" s="18"/>
      <c r="T15" s="1">
        <v>83</v>
      </c>
      <c r="U15" s="1">
        <v>82</v>
      </c>
      <c r="V15" s="1">
        <v>70</v>
      </c>
      <c r="W15" s="1">
        <v>95</v>
      </c>
      <c r="X15" s="1">
        <v>75</v>
      </c>
      <c r="Y15" s="1">
        <v>74</v>
      </c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313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75" t="s">
        <v>319</v>
      </c>
      <c r="FI15" s="41" t="s">
        <v>315</v>
      </c>
      <c r="FJ15" s="39">
        <v>6562</v>
      </c>
      <c r="FK15" s="39">
        <v>6572</v>
      </c>
    </row>
    <row r="16" spans="1:167" x14ac:dyDescent="0.25">
      <c r="A16" s="19">
        <v>6</v>
      </c>
      <c r="B16" s="19">
        <v>21153</v>
      </c>
      <c r="C16" s="19" t="s">
        <v>282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6" s="19">
        <f t="shared" si="4"/>
        <v>87.5</v>
      </c>
      <c r="L16" s="19" t="str">
        <f t="shared" si="5"/>
        <v>A</v>
      </c>
      <c r="M16" s="19">
        <f t="shared" si="6"/>
        <v>87.5</v>
      </c>
      <c r="N16" s="19" t="str">
        <f t="shared" si="7"/>
        <v>A</v>
      </c>
      <c r="O16" s="35">
        <v>1</v>
      </c>
      <c r="P16" s="19" t="str">
        <f t="shared" si="8"/>
        <v xml:space="preserve">Memiliki ketrampampilan dalam membaca  QS Al Isra' : 32 dan An Nur :2 </v>
      </c>
      <c r="Q16" s="19" t="str">
        <f t="shared" si="9"/>
        <v xml:space="preserve">A </v>
      </c>
      <c r="R16" s="19" t="str">
        <f t="shared" si="10"/>
        <v/>
      </c>
      <c r="S16" s="18"/>
      <c r="T16" s="1">
        <v>86</v>
      </c>
      <c r="U16" s="1">
        <v>84</v>
      </c>
      <c r="V16" s="1">
        <v>77</v>
      </c>
      <c r="W16" s="1">
        <v>90</v>
      </c>
      <c r="X16" s="1">
        <v>80</v>
      </c>
      <c r="Y16" s="1">
        <v>79</v>
      </c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313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21169</v>
      </c>
      <c r="C17" s="19" t="s">
        <v>283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 xml:space="preserve">Memiliki ketrampampilan dalam membaca  QS Al Isra' : 32 dan An Nur :2 </v>
      </c>
      <c r="Q17" s="19" t="str">
        <f t="shared" si="9"/>
        <v xml:space="preserve">A </v>
      </c>
      <c r="R17" s="19" t="str">
        <f t="shared" si="10"/>
        <v/>
      </c>
      <c r="S17" s="18"/>
      <c r="T17" s="1">
        <v>85</v>
      </c>
      <c r="U17" s="1">
        <v>80</v>
      </c>
      <c r="V17" s="1">
        <v>82</v>
      </c>
      <c r="W17" s="1">
        <v>92</v>
      </c>
      <c r="X17" s="1">
        <v>97</v>
      </c>
      <c r="Y17" s="1">
        <v>80</v>
      </c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313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75" t="s">
        <v>318</v>
      </c>
      <c r="FI17" s="41" t="s">
        <v>316</v>
      </c>
      <c r="FJ17" s="39">
        <v>6563</v>
      </c>
      <c r="FK17" s="39">
        <v>6573</v>
      </c>
    </row>
    <row r="18" spans="1:167" x14ac:dyDescent="0.25">
      <c r="A18" s="19">
        <v>8</v>
      </c>
      <c r="B18" s="19">
        <v>21185</v>
      </c>
      <c r="C18" s="19" t="s">
        <v>284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 xml:space="preserve">Memiliki ketrampampilan dalam membaca  QS Al Isra' : 32 dan An Nur :2 </v>
      </c>
      <c r="Q18" s="19" t="str">
        <f t="shared" si="9"/>
        <v xml:space="preserve">A </v>
      </c>
      <c r="R18" s="19" t="str">
        <f t="shared" si="10"/>
        <v/>
      </c>
      <c r="S18" s="18"/>
      <c r="T18" s="1">
        <v>82</v>
      </c>
      <c r="U18" s="1">
        <v>80</v>
      </c>
      <c r="V18" s="1">
        <v>71</v>
      </c>
      <c r="W18" s="1">
        <v>95</v>
      </c>
      <c r="X18" s="1">
        <v>95</v>
      </c>
      <c r="Y18" s="1">
        <v>83</v>
      </c>
      <c r="Z18" s="1"/>
      <c r="AA18" s="1"/>
      <c r="AB18" s="1"/>
      <c r="AC18" s="1"/>
      <c r="AD18" s="1"/>
      <c r="AE18" s="18"/>
      <c r="AF18" s="1">
        <v>83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313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21201</v>
      </c>
      <c r="C19" s="19" t="s">
        <v>285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 xml:space="preserve">Memiliki ketrampampilan dalam membaca  QS Al Isra' : 32 dan An Nur :2 </v>
      </c>
      <c r="Q19" s="19" t="str">
        <f t="shared" si="9"/>
        <v xml:space="preserve">A </v>
      </c>
      <c r="R19" s="19" t="str">
        <f t="shared" si="10"/>
        <v/>
      </c>
      <c r="S19" s="18"/>
      <c r="T19" s="1">
        <v>82</v>
      </c>
      <c r="U19" s="1">
        <v>84</v>
      </c>
      <c r="V19" s="1">
        <v>85</v>
      </c>
      <c r="W19" s="1">
        <v>88</v>
      </c>
      <c r="X19" s="1">
        <v>100</v>
      </c>
      <c r="Y19" s="1">
        <v>88</v>
      </c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313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6564</v>
      </c>
      <c r="FK19" s="39">
        <v>6574</v>
      </c>
    </row>
    <row r="20" spans="1:167" x14ac:dyDescent="0.25">
      <c r="A20" s="19">
        <v>10</v>
      </c>
      <c r="B20" s="19">
        <v>21217</v>
      </c>
      <c r="C20" s="19" t="s">
        <v>286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1</v>
      </c>
      <c r="P20" s="19" t="str">
        <f t="shared" si="8"/>
        <v xml:space="preserve">Memiliki ketrampampilan dalam membaca  QS Al Isra' : 32 dan An Nur :2 </v>
      </c>
      <c r="Q20" s="19" t="str">
        <f t="shared" si="9"/>
        <v xml:space="preserve">A </v>
      </c>
      <c r="R20" s="19" t="str">
        <f t="shared" si="10"/>
        <v/>
      </c>
      <c r="S20" s="18"/>
      <c r="T20" s="1">
        <v>82</v>
      </c>
      <c r="U20" s="1">
        <v>82</v>
      </c>
      <c r="V20" s="1">
        <v>80</v>
      </c>
      <c r="W20" s="1">
        <v>95</v>
      </c>
      <c r="X20" s="1">
        <v>95</v>
      </c>
      <c r="Y20" s="1">
        <v>80</v>
      </c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313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21233</v>
      </c>
      <c r="C21" s="19" t="s">
        <v>287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1" s="19">
        <f t="shared" si="4"/>
        <v>85.5</v>
      </c>
      <c r="L21" s="19" t="str">
        <f t="shared" si="5"/>
        <v>A</v>
      </c>
      <c r="M21" s="19">
        <f t="shared" si="6"/>
        <v>85.5</v>
      </c>
      <c r="N21" s="19" t="str">
        <f t="shared" si="7"/>
        <v>A</v>
      </c>
      <c r="O21" s="35">
        <v>1</v>
      </c>
      <c r="P21" s="19" t="str">
        <f t="shared" si="8"/>
        <v xml:space="preserve">Memiliki ketrampampilan dalam membaca  QS Al Isra' : 32 dan An Nur :2 </v>
      </c>
      <c r="Q21" s="19" t="str">
        <f t="shared" si="9"/>
        <v xml:space="preserve">A </v>
      </c>
      <c r="R21" s="19" t="str">
        <f t="shared" si="10"/>
        <v/>
      </c>
      <c r="S21" s="18"/>
      <c r="T21" s="1">
        <v>82</v>
      </c>
      <c r="U21" s="1">
        <v>88</v>
      </c>
      <c r="V21" s="1">
        <v>90</v>
      </c>
      <c r="W21" s="1">
        <v>92</v>
      </c>
      <c r="X21" s="1">
        <v>92</v>
      </c>
      <c r="Y21" s="1">
        <v>80</v>
      </c>
      <c r="Z21" s="1"/>
      <c r="AA21" s="1"/>
      <c r="AB21" s="1"/>
      <c r="AC21" s="1"/>
      <c r="AD21" s="1"/>
      <c r="AE21" s="18"/>
      <c r="AF21" s="1">
        <v>83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313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6565</v>
      </c>
      <c r="FK21" s="39">
        <v>6575</v>
      </c>
    </row>
    <row r="22" spans="1:167" x14ac:dyDescent="0.25">
      <c r="A22" s="19">
        <v>12</v>
      </c>
      <c r="B22" s="19">
        <v>21249</v>
      </c>
      <c r="C22" s="19" t="s">
        <v>288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2" s="19">
        <f t="shared" si="4"/>
        <v>88</v>
      </c>
      <c r="L22" s="19" t="str">
        <f t="shared" si="5"/>
        <v>A</v>
      </c>
      <c r="M22" s="19">
        <f t="shared" si="6"/>
        <v>88</v>
      </c>
      <c r="N22" s="19" t="str">
        <f t="shared" si="7"/>
        <v>A</v>
      </c>
      <c r="O22" s="35">
        <v>1</v>
      </c>
      <c r="P22" s="19" t="str">
        <f t="shared" si="8"/>
        <v xml:space="preserve">Memiliki ketrampampilan dalam membaca  QS Al Isra' : 32 dan An Nur :2 </v>
      </c>
      <c r="Q22" s="19" t="str">
        <f t="shared" si="9"/>
        <v xml:space="preserve">A </v>
      </c>
      <c r="R22" s="19" t="str">
        <f t="shared" si="10"/>
        <v/>
      </c>
      <c r="S22" s="18"/>
      <c r="T22" s="1">
        <v>85</v>
      </c>
      <c r="U22" s="1">
        <v>86</v>
      </c>
      <c r="V22" s="1">
        <v>81</v>
      </c>
      <c r="W22" s="1">
        <v>92</v>
      </c>
      <c r="X22" s="1">
        <v>100</v>
      </c>
      <c r="Y22" s="1">
        <v>85</v>
      </c>
      <c r="Z22" s="1"/>
      <c r="AA22" s="1"/>
      <c r="AB22" s="1"/>
      <c r="AC22" s="1"/>
      <c r="AD22" s="1"/>
      <c r="AE22" s="18"/>
      <c r="AF22" s="1">
        <v>86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313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21265</v>
      </c>
      <c r="C23" s="19" t="s">
        <v>289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3" s="19">
        <f t="shared" si="4"/>
        <v>86.5</v>
      </c>
      <c r="L23" s="19" t="str">
        <f t="shared" si="5"/>
        <v>A</v>
      </c>
      <c r="M23" s="19">
        <f t="shared" si="6"/>
        <v>86.5</v>
      </c>
      <c r="N23" s="19" t="str">
        <f t="shared" si="7"/>
        <v>A</v>
      </c>
      <c r="O23" s="35">
        <v>1</v>
      </c>
      <c r="P23" s="19" t="str">
        <f t="shared" si="8"/>
        <v xml:space="preserve">Memiliki ketrampampilan dalam membaca  QS Al Isra' : 32 dan An Nur :2 </v>
      </c>
      <c r="Q23" s="19" t="str">
        <f t="shared" si="9"/>
        <v xml:space="preserve">A </v>
      </c>
      <c r="R23" s="19" t="str">
        <f t="shared" si="10"/>
        <v/>
      </c>
      <c r="S23" s="18"/>
      <c r="T23" s="1">
        <v>82</v>
      </c>
      <c r="U23" s="1">
        <v>84</v>
      </c>
      <c r="V23" s="1">
        <v>70</v>
      </c>
      <c r="W23" s="1">
        <v>92</v>
      </c>
      <c r="X23" s="1">
        <v>95</v>
      </c>
      <c r="Y23" s="1">
        <v>83</v>
      </c>
      <c r="Z23" s="1"/>
      <c r="AA23" s="1"/>
      <c r="AB23" s="1"/>
      <c r="AC23" s="1"/>
      <c r="AD23" s="1"/>
      <c r="AE23" s="18"/>
      <c r="AF23" s="1">
        <v>83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313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6566</v>
      </c>
      <c r="FK23" s="39">
        <v>6576</v>
      </c>
    </row>
    <row r="24" spans="1:167" x14ac:dyDescent="0.25">
      <c r="A24" s="19">
        <v>14</v>
      </c>
      <c r="B24" s="19">
        <v>21281</v>
      </c>
      <c r="C24" s="19" t="s">
        <v>290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ketrampampilan dalam membaca Al Qur'an QS al Isra' : 23 , namun dalam implementasi perlu  ditingkatkan</v>
      </c>
      <c r="Q24" s="19" t="str">
        <f t="shared" si="9"/>
        <v xml:space="preserve">A </v>
      </c>
      <c r="R24" s="19" t="str">
        <f t="shared" si="10"/>
        <v/>
      </c>
      <c r="S24" s="18"/>
      <c r="T24" s="1">
        <v>83</v>
      </c>
      <c r="U24" s="1">
        <v>82</v>
      </c>
      <c r="V24" s="1">
        <v>74</v>
      </c>
      <c r="W24" s="1">
        <v>88</v>
      </c>
      <c r="X24" s="1">
        <v>72</v>
      </c>
      <c r="Y24" s="1">
        <v>89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313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21297</v>
      </c>
      <c r="C25" s="19" t="s">
        <v>291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5" s="19">
        <f t="shared" si="4"/>
        <v>83.5</v>
      </c>
      <c r="L25" s="19" t="str">
        <f t="shared" si="5"/>
        <v>B</v>
      </c>
      <c r="M25" s="19">
        <f t="shared" si="6"/>
        <v>83.5</v>
      </c>
      <c r="N25" s="19" t="str">
        <f t="shared" si="7"/>
        <v>B</v>
      </c>
      <c r="O25" s="35">
        <v>2</v>
      </c>
      <c r="P25" s="19" t="str">
        <f t="shared" si="8"/>
        <v>Memiliki ketrampampilan dalam membaca Al Qur'an QS al Isra' : 23 , namun dalam implementasi perlu  ditingkatkan</v>
      </c>
      <c r="Q25" s="19" t="str">
        <f t="shared" si="9"/>
        <v xml:space="preserve">A </v>
      </c>
      <c r="R25" s="19" t="str">
        <f t="shared" si="10"/>
        <v/>
      </c>
      <c r="S25" s="18"/>
      <c r="T25" s="1">
        <v>83</v>
      </c>
      <c r="U25" s="1">
        <v>81</v>
      </c>
      <c r="V25" s="1">
        <v>78</v>
      </c>
      <c r="W25" s="1">
        <v>90</v>
      </c>
      <c r="X25" s="1">
        <v>78</v>
      </c>
      <c r="Y25" s="1">
        <v>83</v>
      </c>
      <c r="Z25" s="1"/>
      <c r="AA25" s="1"/>
      <c r="AB25" s="1"/>
      <c r="AC25" s="1"/>
      <c r="AD25" s="1"/>
      <c r="AE25" s="18"/>
      <c r="AF25" s="1">
        <v>81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313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6567</v>
      </c>
      <c r="FK25" s="39">
        <v>6577</v>
      </c>
    </row>
    <row r="26" spans="1:167" x14ac:dyDescent="0.25">
      <c r="A26" s="19">
        <v>16</v>
      </c>
      <c r="B26" s="19">
        <v>21313</v>
      </c>
      <c r="C26" s="19" t="s">
        <v>292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26" s="19">
        <f t="shared" si="4"/>
        <v>84.5</v>
      </c>
      <c r="L26" s="19" t="str">
        <f t="shared" si="5"/>
        <v>A</v>
      </c>
      <c r="M26" s="19">
        <f t="shared" si="6"/>
        <v>84.5</v>
      </c>
      <c r="N26" s="19" t="str">
        <f t="shared" si="7"/>
        <v>A</v>
      </c>
      <c r="O26" s="35">
        <v>2</v>
      </c>
      <c r="P26" s="19" t="str">
        <f t="shared" si="8"/>
        <v>Memiliki ketrampampilan dalam membaca Al Qur'an QS al Isra' : 23 , namun dalam implementasi perlu  ditingkatkan</v>
      </c>
      <c r="Q26" s="19" t="str">
        <f t="shared" si="9"/>
        <v xml:space="preserve">A </v>
      </c>
      <c r="R26" s="19" t="str">
        <f t="shared" si="10"/>
        <v/>
      </c>
      <c r="S26" s="18"/>
      <c r="T26" s="1">
        <v>80</v>
      </c>
      <c r="U26" s="1">
        <v>88</v>
      </c>
      <c r="V26" s="1">
        <v>82</v>
      </c>
      <c r="W26" s="1">
        <v>90</v>
      </c>
      <c r="X26" s="1">
        <v>80</v>
      </c>
      <c r="Y26" s="1">
        <v>77</v>
      </c>
      <c r="Z26" s="1"/>
      <c r="AA26" s="1"/>
      <c r="AB26" s="1"/>
      <c r="AC26" s="1"/>
      <c r="AD26" s="1"/>
      <c r="AE26" s="18"/>
      <c r="AF26" s="1">
        <v>83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313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21345</v>
      </c>
      <c r="C27" s="19" t="s">
        <v>293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ketrampampilan dalam membaca Al Qur'an QS al Isra' : 23 , namun dalam implementasi perlu  ditingkatkan</v>
      </c>
      <c r="Q27" s="19" t="str">
        <f t="shared" si="9"/>
        <v xml:space="preserve">A </v>
      </c>
      <c r="R27" s="19" t="str">
        <f t="shared" si="10"/>
        <v/>
      </c>
      <c r="S27" s="18"/>
      <c r="T27" s="1">
        <v>82</v>
      </c>
      <c r="U27" s="1">
        <v>88</v>
      </c>
      <c r="V27" s="1">
        <v>85</v>
      </c>
      <c r="W27" s="1">
        <v>95</v>
      </c>
      <c r="X27" s="1">
        <v>90</v>
      </c>
      <c r="Y27" s="1">
        <v>85</v>
      </c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313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6568</v>
      </c>
      <c r="FK27" s="39">
        <v>6578</v>
      </c>
    </row>
    <row r="28" spans="1:167" x14ac:dyDescent="0.25">
      <c r="A28" s="19">
        <v>18</v>
      </c>
      <c r="B28" s="19">
        <v>21361</v>
      </c>
      <c r="C28" s="19" t="s">
        <v>294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ketrampampilan dalam membaca Al Qur'an QS al Isra' : 23 , namun dalam implementasi perlu  ditingkatkan</v>
      </c>
      <c r="Q28" s="19" t="str">
        <f t="shared" si="9"/>
        <v xml:space="preserve">A </v>
      </c>
      <c r="R28" s="19" t="str">
        <f t="shared" si="10"/>
        <v/>
      </c>
      <c r="S28" s="18"/>
      <c r="T28" s="1">
        <v>84</v>
      </c>
      <c r="U28" s="1">
        <v>82</v>
      </c>
      <c r="V28" s="1">
        <v>88</v>
      </c>
      <c r="W28" s="1">
        <v>84</v>
      </c>
      <c r="X28" s="1">
        <v>97</v>
      </c>
      <c r="Y28" s="1">
        <v>92</v>
      </c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313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21377</v>
      </c>
      <c r="C29" s="19" t="s">
        <v>295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2</v>
      </c>
      <c r="P29" s="19" t="str">
        <f t="shared" si="8"/>
        <v>Memiliki ketrampampilan dalam membaca Al Qur'an QS al Isra' : 23 , namun dalam implementasi perlu  ditingkatkan</v>
      </c>
      <c r="Q29" s="19" t="str">
        <f t="shared" si="9"/>
        <v xml:space="preserve">A </v>
      </c>
      <c r="R29" s="19" t="str">
        <f t="shared" si="10"/>
        <v/>
      </c>
      <c r="S29" s="18"/>
      <c r="T29" s="1">
        <v>82</v>
      </c>
      <c r="U29" s="1">
        <v>83</v>
      </c>
      <c r="V29" s="1">
        <v>81</v>
      </c>
      <c r="W29" s="1">
        <v>85</v>
      </c>
      <c r="X29" s="1">
        <v>92</v>
      </c>
      <c r="Y29" s="1">
        <v>85</v>
      </c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313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6569</v>
      </c>
      <c r="FK29" s="39">
        <v>6579</v>
      </c>
    </row>
    <row r="30" spans="1:167" x14ac:dyDescent="0.25">
      <c r="A30" s="19">
        <v>20</v>
      </c>
      <c r="B30" s="19">
        <v>21393</v>
      </c>
      <c r="C30" s="19" t="s">
        <v>296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0" s="19">
        <f t="shared" si="4"/>
        <v>85.5</v>
      </c>
      <c r="L30" s="19" t="str">
        <f t="shared" si="5"/>
        <v>A</v>
      </c>
      <c r="M30" s="19">
        <f t="shared" si="6"/>
        <v>85.5</v>
      </c>
      <c r="N30" s="19" t="str">
        <f t="shared" si="7"/>
        <v>A</v>
      </c>
      <c r="O30" s="35">
        <v>1</v>
      </c>
      <c r="P30" s="19" t="str">
        <f t="shared" si="8"/>
        <v xml:space="preserve">Memiliki ketrampampilan dalam membaca  QS Al Isra' : 32 dan An Nur :2 </v>
      </c>
      <c r="Q30" s="19" t="str">
        <f t="shared" si="9"/>
        <v xml:space="preserve">A </v>
      </c>
      <c r="R30" s="19" t="str">
        <f t="shared" si="10"/>
        <v/>
      </c>
      <c r="S30" s="18"/>
      <c r="T30" s="1">
        <v>82</v>
      </c>
      <c r="U30" s="1">
        <v>85</v>
      </c>
      <c r="V30" s="1">
        <v>82</v>
      </c>
      <c r="W30" s="1">
        <v>85</v>
      </c>
      <c r="X30" s="1">
        <v>90</v>
      </c>
      <c r="Y30" s="1">
        <v>83</v>
      </c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313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21409</v>
      </c>
      <c r="C31" s="19" t="s">
        <v>297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 xml:space="preserve">Memiliki ketrampampilan dalam membaca  QS Al Isra' : 32 dan An Nur :2 </v>
      </c>
      <c r="Q31" s="19" t="str">
        <f t="shared" si="9"/>
        <v xml:space="preserve">A </v>
      </c>
      <c r="R31" s="19" t="str">
        <f t="shared" si="10"/>
        <v/>
      </c>
      <c r="S31" s="18"/>
      <c r="T31" s="1">
        <v>82</v>
      </c>
      <c r="U31" s="1">
        <v>82</v>
      </c>
      <c r="V31" s="1">
        <v>82</v>
      </c>
      <c r="W31" s="1">
        <v>95</v>
      </c>
      <c r="X31" s="1">
        <v>87</v>
      </c>
      <c r="Y31" s="1">
        <v>83</v>
      </c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313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6570</v>
      </c>
      <c r="FK31" s="39">
        <v>6580</v>
      </c>
    </row>
    <row r="32" spans="1:167" x14ac:dyDescent="0.25">
      <c r="A32" s="19">
        <v>22</v>
      </c>
      <c r="B32" s="19">
        <v>21425</v>
      </c>
      <c r="C32" s="19" t="s">
        <v>298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 xml:space="preserve">Memiliki ketrampampilan dalam membaca  QS Al Isra' : 32 dan An Nur :2 </v>
      </c>
      <c r="Q32" s="19" t="str">
        <f t="shared" si="9"/>
        <v xml:space="preserve">A </v>
      </c>
      <c r="R32" s="19" t="str">
        <f t="shared" si="10"/>
        <v/>
      </c>
      <c r="S32" s="18"/>
      <c r="T32" s="1">
        <v>82</v>
      </c>
      <c r="U32" s="1">
        <v>85</v>
      </c>
      <c r="V32" s="1">
        <v>78</v>
      </c>
      <c r="W32" s="1">
        <v>95</v>
      </c>
      <c r="X32" s="1">
        <v>92</v>
      </c>
      <c r="Y32" s="1">
        <v>76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313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21441</v>
      </c>
      <c r="C33" s="19" t="s">
        <v>299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3" s="19">
        <f t="shared" si="4"/>
        <v>85.5</v>
      </c>
      <c r="L33" s="19" t="str">
        <f t="shared" si="5"/>
        <v>A</v>
      </c>
      <c r="M33" s="19">
        <f t="shared" si="6"/>
        <v>85.5</v>
      </c>
      <c r="N33" s="19" t="str">
        <f t="shared" si="7"/>
        <v>A</v>
      </c>
      <c r="O33" s="35">
        <v>1</v>
      </c>
      <c r="P33" s="19" t="str">
        <f t="shared" si="8"/>
        <v xml:space="preserve">Memiliki ketrampampilan dalam membaca  QS Al Isra' : 32 dan An Nur :2 </v>
      </c>
      <c r="Q33" s="19" t="str">
        <f t="shared" si="9"/>
        <v xml:space="preserve">A </v>
      </c>
      <c r="R33" s="19" t="str">
        <f t="shared" si="10"/>
        <v/>
      </c>
      <c r="S33" s="18"/>
      <c r="T33" s="1">
        <v>83</v>
      </c>
      <c r="U33" s="1">
        <v>84</v>
      </c>
      <c r="V33" s="1">
        <v>80</v>
      </c>
      <c r="W33" s="1">
        <v>90</v>
      </c>
      <c r="X33" s="1">
        <v>90</v>
      </c>
      <c r="Y33" s="1">
        <v>70</v>
      </c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313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21457</v>
      </c>
      <c r="C34" s="19" t="s">
        <v>300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 xml:space="preserve">Memiliki ketrampampilan dalam membaca  QS Al Isra' : 32 dan An Nur :2 </v>
      </c>
      <c r="Q34" s="19" t="str">
        <f t="shared" si="9"/>
        <v xml:space="preserve">A </v>
      </c>
      <c r="R34" s="19" t="str">
        <f t="shared" si="10"/>
        <v/>
      </c>
      <c r="S34" s="18"/>
      <c r="T34" s="1">
        <v>85</v>
      </c>
      <c r="U34" s="1">
        <v>90</v>
      </c>
      <c r="V34" s="1">
        <v>85</v>
      </c>
      <c r="W34" s="1">
        <v>92</v>
      </c>
      <c r="X34" s="1">
        <v>87</v>
      </c>
      <c r="Y34" s="1">
        <v>85</v>
      </c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313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21473</v>
      </c>
      <c r="C35" s="19" t="s">
        <v>301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35" s="19">
        <f t="shared" si="4"/>
        <v>84.5</v>
      </c>
      <c r="L35" s="19" t="str">
        <f t="shared" si="5"/>
        <v>A</v>
      </c>
      <c r="M35" s="19">
        <f t="shared" si="6"/>
        <v>84.5</v>
      </c>
      <c r="N35" s="19" t="str">
        <f t="shared" si="7"/>
        <v>A</v>
      </c>
      <c r="O35" s="35">
        <v>2</v>
      </c>
      <c r="P35" s="19" t="str">
        <f t="shared" si="8"/>
        <v>Memiliki ketrampampilan dalam membaca Al Qur'an QS al Isra' : 23 , namun dalam implementasi perlu  ditingkatkan</v>
      </c>
      <c r="Q35" s="19" t="str">
        <f t="shared" si="9"/>
        <v xml:space="preserve">A </v>
      </c>
      <c r="R35" s="19" t="str">
        <f t="shared" si="10"/>
        <v/>
      </c>
      <c r="S35" s="18"/>
      <c r="T35" s="1">
        <v>82</v>
      </c>
      <c r="U35" s="1">
        <v>82</v>
      </c>
      <c r="V35" s="1">
        <v>87</v>
      </c>
      <c r="W35" s="1">
        <v>90</v>
      </c>
      <c r="X35" s="1">
        <v>72</v>
      </c>
      <c r="Y35" s="1">
        <v>80</v>
      </c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313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21489</v>
      </c>
      <c r="C36" s="19" t="s">
        <v>302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2</v>
      </c>
      <c r="P36" s="19" t="str">
        <f t="shared" si="8"/>
        <v>Memiliki ketrampampilan dalam membaca Al Qur'an QS al Isra' : 23 , namun dalam implementasi perlu  ditingkatkan</v>
      </c>
      <c r="Q36" s="19" t="str">
        <f t="shared" si="9"/>
        <v xml:space="preserve">A </v>
      </c>
      <c r="R36" s="19" t="str">
        <f t="shared" si="10"/>
        <v/>
      </c>
      <c r="S36" s="18"/>
      <c r="T36" s="1">
        <v>82</v>
      </c>
      <c r="U36" s="1">
        <v>88</v>
      </c>
      <c r="V36" s="1">
        <v>80</v>
      </c>
      <c r="W36" s="1">
        <v>92</v>
      </c>
      <c r="X36" s="1">
        <v>84</v>
      </c>
      <c r="Y36" s="1">
        <v>85</v>
      </c>
      <c r="Z36" s="1"/>
      <c r="AA36" s="1"/>
      <c r="AB36" s="1"/>
      <c r="AC36" s="1"/>
      <c r="AD36" s="1"/>
      <c r="AE36" s="18"/>
      <c r="AF36" s="1">
        <v>81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313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21505</v>
      </c>
      <c r="C37" s="19" t="s">
        <v>303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7" s="19">
        <f t="shared" si="4"/>
        <v>83.5</v>
      </c>
      <c r="L37" s="19" t="str">
        <f t="shared" si="5"/>
        <v>B</v>
      </c>
      <c r="M37" s="19">
        <f t="shared" si="6"/>
        <v>83.5</v>
      </c>
      <c r="N37" s="19" t="str">
        <f t="shared" si="7"/>
        <v>B</v>
      </c>
      <c r="O37" s="35">
        <v>2</v>
      </c>
      <c r="P37" s="19" t="str">
        <f t="shared" si="8"/>
        <v>Memiliki ketrampampilan dalam membaca Al Qur'an QS al Isra' : 23 , namun dalam implementasi perlu  ditingkatkan</v>
      </c>
      <c r="Q37" s="19" t="str">
        <f t="shared" si="9"/>
        <v xml:space="preserve">A </v>
      </c>
      <c r="R37" s="19" t="str">
        <f t="shared" si="10"/>
        <v/>
      </c>
      <c r="S37" s="18"/>
      <c r="T37" s="1">
        <v>83</v>
      </c>
      <c r="U37" s="1">
        <v>85</v>
      </c>
      <c r="V37" s="1">
        <v>85</v>
      </c>
      <c r="W37" s="1">
        <v>92</v>
      </c>
      <c r="X37" s="1">
        <v>88</v>
      </c>
      <c r="Y37" s="1">
        <v>82</v>
      </c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313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21521</v>
      </c>
      <c r="C38" s="19" t="s">
        <v>304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 xml:space="preserve">Memiliki ketrampampilan dalam membaca  QS Al Isra' : 32 dan An Nur :2 </v>
      </c>
      <c r="Q38" s="19" t="str">
        <f t="shared" si="9"/>
        <v xml:space="preserve">A </v>
      </c>
      <c r="R38" s="19" t="str">
        <f t="shared" si="10"/>
        <v/>
      </c>
      <c r="S38" s="18"/>
      <c r="T38" s="1">
        <v>82</v>
      </c>
      <c r="U38" s="1">
        <v>88</v>
      </c>
      <c r="V38" s="1">
        <v>85</v>
      </c>
      <c r="W38" s="1">
        <v>95</v>
      </c>
      <c r="X38" s="1">
        <v>96</v>
      </c>
      <c r="Y38" s="1">
        <v>86</v>
      </c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313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21537</v>
      </c>
      <c r="C39" s="19" t="s">
        <v>305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39" s="19">
        <f t="shared" si="4"/>
        <v>88</v>
      </c>
      <c r="L39" s="19" t="str">
        <f t="shared" si="5"/>
        <v>A</v>
      </c>
      <c r="M39" s="19">
        <f t="shared" si="6"/>
        <v>88</v>
      </c>
      <c r="N39" s="19" t="str">
        <f t="shared" si="7"/>
        <v>A</v>
      </c>
      <c r="O39" s="35">
        <v>1</v>
      </c>
      <c r="P39" s="19" t="str">
        <f t="shared" si="8"/>
        <v xml:space="preserve">Memiliki ketrampampilan dalam membaca  QS Al Isra' : 32 dan An Nur :2 </v>
      </c>
      <c r="Q39" s="19" t="str">
        <f t="shared" si="9"/>
        <v xml:space="preserve">A </v>
      </c>
      <c r="R39" s="19" t="str">
        <f t="shared" si="10"/>
        <v/>
      </c>
      <c r="S39" s="18"/>
      <c r="T39" s="1">
        <v>85</v>
      </c>
      <c r="U39" s="1">
        <v>88</v>
      </c>
      <c r="V39" s="1">
        <v>85</v>
      </c>
      <c r="W39" s="1">
        <v>92</v>
      </c>
      <c r="X39" s="1">
        <v>92</v>
      </c>
      <c r="Y39" s="1">
        <v>88</v>
      </c>
      <c r="Z39" s="1"/>
      <c r="AA39" s="1"/>
      <c r="AB39" s="1"/>
      <c r="AC39" s="1"/>
      <c r="AD39" s="1"/>
      <c r="AE39" s="18"/>
      <c r="AF39" s="1">
        <v>86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313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21553</v>
      </c>
      <c r="C40" s="19" t="s">
        <v>306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0" s="19">
        <f t="shared" si="4"/>
        <v>88.5</v>
      </c>
      <c r="L40" s="19" t="str">
        <f t="shared" si="5"/>
        <v>A</v>
      </c>
      <c r="M40" s="19">
        <f t="shared" si="6"/>
        <v>88.5</v>
      </c>
      <c r="N40" s="19" t="str">
        <f t="shared" si="7"/>
        <v>A</v>
      </c>
      <c r="O40" s="35">
        <v>1</v>
      </c>
      <c r="P40" s="19" t="str">
        <f t="shared" si="8"/>
        <v xml:space="preserve">Memiliki ketrampampilan dalam membaca  QS Al Isra' : 32 dan An Nur :2 </v>
      </c>
      <c r="Q40" s="19" t="str">
        <f t="shared" si="9"/>
        <v xml:space="preserve">A </v>
      </c>
      <c r="R40" s="19" t="str">
        <f t="shared" si="10"/>
        <v/>
      </c>
      <c r="S40" s="18"/>
      <c r="T40" s="1">
        <v>80</v>
      </c>
      <c r="U40" s="1">
        <v>84</v>
      </c>
      <c r="V40" s="1">
        <v>82</v>
      </c>
      <c r="W40" s="1">
        <v>90</v>
      </c>
      <c r="X40" s="1">
        <v>75</v>
      </c>
      <c r="Y40" s="1">
        <v>85</v>
      </c>
      <c r="Z40" s="1"/>
      <c r="AA40" s="1"/>
      <c r="AB40" s="1"/>
      <c r="AC40" s="1"/>
      <c r="AD40" s="1"/>
      <c r="AE40" s="18"/>
      <c r="AF40" s="1">
        <v>89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313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21569</v>
      </c>
      <c r="C41" s="19" t="s">
        <v>307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2</v>
      </c>
      <c r="P41" s="19" t="str">
        <f t="shared" si="8"/>
        <v>Memiliki ketrampampilan dalam membaca Al Qur'an QS al Isra' : 23 , namun dalam implementasi perlu  ditingkatkan</v>
      </c>
      <c r="Q41" s="19" t="str">
        <f t="shared" si="9"/>
        <v xml:space="preserve">A </v>
      </c>
      <c r="R41" s="19" t="str">
        <f t="shared" si="10"/>
        <v/>
      </c>
      <c r="S41" s="18"/>
      <c r="T41" s="1">
        <v>82</v>
      </c>
      <c r="U41" s="1">
        <v>84</v>
      </c>
      <c r="V41" s="1">
        <v>85</v>
      </c>
      <c r="W41" s="1">
        <v>84</v>
      </c>
      <c r="X41" s="1">
        <v>92</v>
      </c>
      <c r="Y41" s="1">
        <v>83</v>
      </c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313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21585</v>
      </c>
      <c r="C42" s="19" t="s">
        <v>308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2" s="19">
        <f t="shared" si="4"/>
        <v>88.5</v>
      </c>
      <c r="L42" s="19" t="str">
        <f t="shared" si="5"/>
        <v>A</v>
      </c>
      <c r="M42" s="19">
        <f t="shared" si="6"/>
        <v>88.5</v>
      </c>
      <c r="N42" s="19" t="str">
        <f t="shared" si="7"/>
        <v>A</v>
      </c>
      <c r="O42" s="35">
        <v>1</v>
      </c>
      <c r="P42" s="19" t="str">
        <f t="shared" si="8"/>
        <v xml:space="preserve">Memiliki ketrampampilan dalam membaca  QS Al Isra' : 32 dan An Nur :2 </v>
      </c>
      <c r="Q42" s="19" t="str">
        <f t="shared" si="9"/>
        <v xml:space="preserve">A </v>
      </c>
      <c r="R42" s="19" t="str">
        <f t="shared" si="10"/>
        <v/>
      </c>
      <c r="S42" s="18"/>
      <c r="T42" s="1">
        <v>82</v>
      </c>
      <c r="U42" s="1">
        <v>80</v>
      </c>
      <c r="V42" s="1">
        <v>81</v>
      </c>
      <c r="W42" s="1">
        <v>90</v>
      </c>
      <c r="X42" s="1">
        <v>72</v>
      </c>
      <c r="Y42" s="1">
        <v>82</v>
      </c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313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21601</v>
      </c>
      <c r="C43" s="19" t="s">
        <v>309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2</v>
      </c>
      <c r="P43" s="19" t="str">
        <f t="shared" si="8"/>
        <v>Memiliki ketrampampilan dalam membaca Al Qur'an QS al Isra' : 23 , namun dalam implementasi perlu  ditingkatkan</v>
      </c>
      <c r="Q43" s="19" t="str">
        <f t="shared" si="9"/>
        <v xml:space="preserve">A </v>
      </c>
      <c r="R43" s="19" t="str">
        <f t="shared" si="10"/>
        <v/>
      </c>
      <c r="S43" s="18"/>
      <c r="T43" s="1">
        <v>84</v>
      </c>
      <c r="U43" s="1">
        <v>85</v>
      </c>
      <c r="V43" s="1">
        <v>77</v>
      </c>
      <c r="W43" s="1">
        <v>88</v>
      </c>
      <c r="X43" s="1">
        <v>75</v>
      </c>
      <c r="Y43" s="1">
        <v>83</v>
      </c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313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21617</v>
      </c>
      <c r="C44" s="19" t="s">
        <v>310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dan  memahami  kompetensi dasar menghindari pergaulan bebas dan perbuatan zina, namun sebaiknya dalam kompetensi dasar  Iman kepada malaikat perlu ditingkatkan</v>
      </c>
      <c r="K44" s="19">
        <f t="shared" si="4"/>
        <v>86</v>
      </c>
      <c r="L44" s="19" t="str">
        <f t="shared" si="5"/>
        <v>A</v>
      </c>
      <c r="M44" s="19">
        <f t="shared" si="6"/>
        <v>86</v>
      </c>
      <c r="N44" s="19" t="str">
        <f t="shared" si="7"/>
        <v>A</v>
      </c>
      <c r="O44" s="35">
        <v>1</v>
      </c>
      <c r="P44" s="19" t="str">
        <f t="shared" si="8"/>
        <v xml:space="preserve">Memiliki ketrampampilan dalam membaca  QS Al Isra' : 32 dan An Nur :2 </v>
      </c>
      <c r="Q44" s="19" t="str">
        <f t="shared" si="9"/>
        <v xml:space="preserve">A </v>
      </c>
      <c r="R44" s="19" t="str">
        <f t="shared" si="10"/>
        <v/>
      </c>
      <c r="S44" s="18"/>
      <c r="T44" s="1">
        <v>83</v>
      </c>
      <c r="U44" s="1">
        <v>82</v>
      </c>
      <c r="V44" s="1">
        <v>85</v>
      </c>
      <c r="W44" s="1">
        <v>90</v>
      </c>
      <c r="X44" s="1">
        <v>90</v>
      </c>
      <c r="Y44" s="1">
        <v>82</v>
      </c>
      <c r="Z44" s="1"/>
      <c r="AA44" s="1"/>
      <c r="AB44" s="1"/>
      <c r="AC44" s="1"/>
      <c r="AD44" s="1"/>
      <c r="AE44" s="18"/>
      <c r="AF44" s="1">
        <v>86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313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21633</v>
      </c>
      <c r="C45" s="19" t="s">
        <v>311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5" s="19">
        <f t="shared" si="4"/>
        <v>85.5</v>
      </c>
      <c r="L45" s="19" t="str">
        <f t="shared" si="5"/>
        <v>A</v>
      </c>
      <c r="M45" s="19">
        <f t="shared" si="6"/>
        <v>85.5</v>
      </c>
      <c r="N45" s="19" t="str">
        <f t="shared" si="7"/>
        <v>A</v>
      </c>
      <c r="O45" s="35">
        <v>1</v>
      </c>
      <c r="P45" s="19" t="str">
        <f t="shared" si="8"/>
        <v xml:space="preserve">Memiliki ketrampampilan dalam membaca  QS Al Isra' : 32 dan An Nur :2 </v>
      </c>
      <c r="Q45" s="19" t="str">
        <f t="shared" si="9"/>
        <v xml:space="preserve">A </v>
      </c>
      <c r="R45" s="19" t="str">
        <f t="shared" si="10"/>
        <v/>
      </c>
      <c r="S45" s="18"/>
      <c r="T45" s="1">
        <v>81</v>
      </c>
      <c r="U45" s="1">
        <v>84</v>
      </c>
      <c r="V45" s="1">
        <v>80</v>
      </c>
      <c r="W45" s="1">
        <v>92</v>
      </c>
      <c r="X45" s="1">
        <v>90</v>
      </c>
      <c r="Y45" s="1">
        <v>73</v>
      </c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313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33925</v>
      </c>
      <c r="C46" s="19" t="s">
        <v>312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kompetensi dasar  Sumber Hukum Islam , namun dalam kompetensi dasar  strategi dan substansi dakwah  rasul pada periode Madinah  perlu ditingkatkan</v>
      </c>
      <c r="K46" s="19">
        <f t="shared" si="4"/>
        <v>84.5</v>
      </c>
      <c r="L46" s="19" t="str">
        <f t="shared" si="5"/>
        <v>A</v>
      </c>
      <c r="M46" s="19">
        <f t="shared" si="6"/>
        <v>84.5</v>
      </c>
      <c r="N46" s="19" t="str">
        <f t="shared" si="7"/>
        <v>A</v>
      </c>
      <c r="O46" s="35">
        <v>2</v>
      </c>
      <c r="P46" s="19" t="str">
        <f t="shared" si="8"/>
        <v>Memiliki ketrampampilan dalam membaca Al Qur'an QS al Isra' : 23 , namun dalam implementasi perlu  ditingkatkan</v>
      </c>
      <c r="Q46" s="19" t="str">
        <f t="shared" si="9"/>
        <v xml:space="preserve">A </v>
      </c>
      <c r="R46" s="19" t="str">
        <f t="shared" si="10"/>
        <v/>
      </c>
      <c r="S46" s="18"/>
      <c r="T46" s="1">
        <v>84</v>
      </c>
      <c r="U46" s="1">
        <v>84</v>
      </c>
      <c r="V46" s="1">
        <v>80</v>
      </c>
      <c r="W46" s="1">
        <v>88</v>
      </c>
      <c r="X46" s="1">
        <v>74</v>
      </c>
      <c r="Y46" s="1">
        <v>76</v>
      </c>
      <c r="Z46" s="1"/>
      <c r="AA46" s="1"/>
      <c r="AB46" s="1"/>
      <c r="AC46" s="1"/>
      <c r="AD46" s="1"/>
      <c r="AE46" s="18"/>
      <c r="AF46" s="1">
        <v>81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313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W47:W50 T11:V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2017-06-12T07:26:47Z</dcterms:modified>
</cp:coreProperties>
</file>