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510" windowWidth="15015" windowHeight="9660" activeTab="5"/>
  </bookViews>
  <sheets>
    <sheet name="X-MIPA 2" sheetId="1" r:id="rId1"/>
    <sheet name="X-MIPA 3" sheetId="2" r:id="rId2"/>
    <sheet name="X-MIPA 4" sheetId="3" r:id="rId3"/>
    <sheet name="X-MIPA 5" sheetId="4" r:id="rId4"/>
    <sheet name="X-MIPA 6" sheetId="5" r:id="rId5"/>
    <sheet name="X-MIPA 7" sheetId="6" r:id="rId6"/>
  </sheets>
  <calcPr calcId="144525"/>
</workbook>
</file>

<file path=xl/calcChain.xml><?xml version="1.0" encoding="utf-8"?>
<calcChain xmlns="http://schemas.openxmlformats.org/spreadsheetml/2006/main">
  <c r="K55" i="6" l="1"/>
  <c r="R50" i="6"/>
  <c r="Q50" i="6"/>
  <c r="P50" i="6"/>
  <c r="M50" i="6"/>
  <c r="N50" i="6" s="1"/>
  <c r="K50" i="6"/>
  <c r="L50" i="6" s="1"/>
  <c r="J50" i="6"/>
  <c r="G50" i="6"/>
  <c r="H50" i="6" s="1"/>
  <c r="E50" i="6"/>
  <c r="F50" i="6" s="1"/>
  <c r="R49" i="6"/>
  <c r="Q49" i="6"/>
  <c r="P49" i="6"/>
  <c r="N49" i="6"/>
  <c r="M49" i="6"/>
  <c r="L49" i="6"/>
  <c r="K49" i="6"/>
  <c r="J49" i="6"/>
  <c r="G49" i="6"/>
  <c r="H49" i="6" s="1"/>
  <c r="E49" i="6"/>
  <c r="F49" i="6" s="1"/>
  <c r="R48" i="6"/>
  <c r="Q48" i="6"/>
  <c r="P48" i="6"/>
  <c r="N48" i="6"/>
  <c r="M48" i="6"/>
  <c r="L48" i="6"/>
  <c r="K48" i="6"/>
  <c r="J48" i="6"/>
  <c r="G48" i="6"/>
  <c r="H48" i="6" s="1"/>
  <c r="E48" i="6"/>
  <c r="F48" i="6" s="1"/>
  <c r="R47" i="6"/>
  <c r="Q47" i="6"/>
  <c r="P47" i="6"/>
  <c r="N47" i="6"/>
  <c r="M47" i="6"/>
  <c r="L47" i="6"/>
  <c r="K47" i="6"/>
  <c r="J47" i="6"/>
  <c r="G47" i="6"/>
  <c r="H47" i="6" s="1"/>
  <c r="E47" i="6"/>
  <c r="F47" i="6" s="1"/>
  <c r="R46" i="6"/>
  <c r="Q46" i="6"/>
  <c r="P46" i="6"/>
  <c r="N46" i="6"/>
  <c r="M46" i="6"/>
  <c r="L46" i="6"/>
  <c r="K46" i="6"/>
  <c r="J46" i="6"/>
  <c r="G46" i="6"/>
  <c r="H46" i="6" s="1"/>
  <c r="E46" i="6"/>
  <c r="F46" i="6" s="1"/>
  <c r="R45" i="6"/>
  <c r="Q45" i="6"/>
  <c r="P45" i="6"/>
  <c r="N45" i="6"/>
  <c r="M45" i="6"/>
  <c r="L45" i="6"/>
  <c r="K45" i="6"/>
  <c r="J45" i="6"/>
  <c r="G45" i="6"/>
  <c r="H45" i="6" s="1"/>
  <c r="E45" i="6"/>
  <c r="F45" i="6" s="1"/>
  <c r="R44" i="6"/>
  <c r="Q44" i="6"/>
  <c r="P44" i="6"/>
  <c r="N44" i="6"/>
  <c r="M44" i="6"/>
  <c r="L44" i="6"/>
  <c r="K44" i="6"/>
  <c r="J44" i="6"/>
  <c r="G44" i="6"/>
  <c r="H44" i="6" s="1"/>
  <c r="E44" i="6"/>
  <c r="F44" i="6" s="1"/>
  <c r="R43" i="6"/>
  <c r="Q43" i="6"/>
  <c r="P43" i="6"/>
  <c r="N43" i="6"/>
  <c r="M43" i="6"/>
  <c r="L43" i="6"/>
  <c r="K43" i="6"/>
  <c r="J43" i="6"/>
  <c r="G43" i="6"/>
  <c r="H43" i="6" s="1"/>
  <c r="E43" i="6"/>
  <c r="F43" i="6" s="1"/>
  <c r="R42" i="6"/>
  <c r="Q42" i="6"/>
  <c r="P42" i="6"/>
  <c r="N42" i="6"/>
  <c r="M42" i="6"/>
  <c r="L42" i="6"/>
  <c r="K42" i="6"/>
  <c r="J42" i="6"/>
  <c r="G42" i="6"/>
  <c r="H42" i="6" s="1"/>
  <c r="E42" i="6"/>
  <c r="F42" i="6" s="1"/>
  <c r="R41" i="6"/>
  <c r="Q41" i="6"/>
  <c r="P41" i="6"/>
  <c r="N41" i="6"/>
  <c r="M41" i="6"/>
  <c r="L41" i="6"/>
  <c r="K41" i="6"/>
  <c r="J41" i="6"/>
  <c r="G41" i="6"/>
  <c r="H41" i="6" s="1"/>
  <c r="E41" i="6"/>
  <c r="F41" i="6" s="1"/>
  <c r="R40" i="6"/>
  <c r="Q40" i="6"/>
  <c r="P40" i="6"/>
  <c r="N40" i="6"/>
  <c r="M40" i="6"/>
  <c r="L40" i="6"/>
  <c r="K40" i="6"/>
  <c r="J40" i="6"/>
  <c r="G40" i="6"/>
  <c r="H40" i="6" s="1"/>
  <c r="E40" i="6"/>
  <c r="F40" i="6" s="1"/>
  <c r="R39" i="6"/>
  <c r="Q39" i="6"/>
  <c r="P39" i="6"/>
  <c r="N39" i="6"/>
  <c r="M39" i="6"/>
  <c r="L39" i="6"/>
  <c r="K39" i="6"/>
  <c r="J39" i="6"/>
  <c r="G39" i="6"/>
  <c r="H39" i="6" s="1"/>
  <c r="E39" i="6"/>
  <c r="F39" i="6" s="1"/>
  <c r="R38" i="6"/>
  <c r="Q38" i="6"/>
  <c r="P38" i="6"/>
  <c r="N38" i="6"/>
  <c r="M38" i="6"/>
  <c r="L38" i="6"/>
  <c r="K38" i="6"/>
  <c r="J38" i="6"/>
  <c r="G38" i="6"/>
  <c r="H38" i="6" s="1"/>
  <c r="E38" i="6"/>
  <c r="F38" i="6" s="1"/>
  <c r="R37" i="6"/>
  <c r="Q37" i="6"/>
  <c r="P37" i="6"/>
  <c r="N37" i="6"/>
  <c r="M37" i="6"/>
  <c r="L37" i="6"/>
  <c r="K37" i="6"/>
  <c r="J37" i="6"/>
  <c r="G37" i="6"/>
  <c r="H37" i="6" s="1"/>
  <c r="E37" i="6"/>
  <c r="F37" i="6" s="1"/>
  <c r="R36" i="6"/>
  <c r="Q36" i="6"/>
  <c r="P36" i="6"/>
  <c r="N36" i="6"/>
  <c r="M36" i="6"/>
  <c r="L36" i="6"/>
  <c r="K36" i="6"/>
  <c r="J36" i="6"/>
  <c r="G36" i="6"/>
  <c r="H36" i="6" s="1"/>
  <c r="E36" i="6"/>
  <c r="F36" i="6" s="1"/>
  <c r="R35" i="6"/>
  <c r="Q35" i="6"/>
  <c r="P35" i="6"/>
  <c r="N35" i="6"/>
  <c r="M35" i="6"/>
  <c r="L35" i="6"/>
  <c r="K35" i="6"/>
  <c r="J35" i="6"/>
  <c r="G35" i="6"/>
  <c r="H35" i="6" s="1"/>
  <c r="E35" i="6"/>
  <c r="F35" i="6" s="1"/>
  <c r="R34" i="6"/>
  <c r="Q34" i="6"/>
  <c r="P34" i="6"/>
  <c r="N34" i="6"/>
  <c r="M34" i="6"/>
  <c r="L34" i="6"/>
  <c r="K34" i="6"/>
  <c r="J34" i="6"/>
  <c r="G34" i="6"/>
  <c r="H34" i="6" s="1"/>
  <c r="E34" i="6"/>
  <c r="F34" i="6" s="1"/>
  <c r="R33" i="6"/>
  <c r="Q33" i="6"/>
  <c r="P33" i="6"/>
  <c r="N33" i="6"/>
  <c r="M33" i="6"/>
  <c r="L33" i="6"/>
  <c r="K33" i="6"/>
  <c r="J33" i="6"/>
  <c r="G33" i="6"/>
  <c r="H33" i="6" s="1"/>
  <c r="E33" i="6"/>
  <c r="F33" i="6" s="1"/>
  <c r="R32" i="6"/>
  <c r="Q32" i="6"/>
  <c r="P32" i="6"/>
  <c r="N32" i="6"/>
  <c r="M32" i="6"/>
  <c r="L32" i="6"/>
  <c r="K32" i="6"/>
  <c r="J32" i="6"/>
  <c r="G32" i="6"/>
  <c r="H32" i="6" s="1"/>
  <c r="E32" i="6"/>
  <c r="F32" i="6" s="1"/>
  <c r="R31" i="6"/>
  <c r="Q31" i="6"/>
  <c r="P31" i="6"/>
  <c r="N31" i="6"/>
  <c r="M31" i="6"/>
  <c r="L31" i="6"/>
  <c r="K31" i="6"/>
  <c r="J31" i="6"/>
  <c r="G31" i="6"/>
  <c r="H31" i="6" s="1"/>
  <c r="E31" i="6"/>
  <c r="F31" i="6" s="1"/>
  <c r="R30" i="6"/>
  <c r="Q30" i="6"/>
  <c r="P30" i="6"/>
  <c r="N30" i="6"/>
  <c r="M30" i="6"/>
  <c r="L30" i="6"/>
  <c r="K30" i="6"/>
  <c r="J30" i="6"/>
  <c r="G30" i="6"/>
  <c r="H30" i="6" s="1"/>
  <c r="E30" i="6"/>
  <c r="F30" i="6" s="1"/>
  <c r="R29" i="6"/>
  <c r="Q29" i="6"/>
  <c r="P29" i="6"/>
  <c r="N29" i="6"/>
  <c r="M29" i="6"/>
  <c r="L29" i="6"/>
  <c r="K29" i="6"/>
  <c r="J29" i="6"/>
  <c r="G29" i="6"/>
  <c r="H29" i="6" s="1"/>
  <c r="E29" i="6"/>
  <c r="F29" i="6" s="1"/>
  <c r="R28" i="6"/>
  <c r="Q28" i="6"/>
  <c r="P28" i="6"/>
  <c r="N28" i="6"/>
  <c r="M28" i="6"/>
  <c r="L28" i="6"/>
  <c r="K28" i="6"/>
  <c r="J28" i="6"/>
  <c r="G28" i="6"/>
  <c r="H28" i="6" s="1"/>
  <c r="E28" i="6"/>
  <c r="F28" i="6" s="1"/>
  <c r="R27" i="6"/>
  <c r="Q27" i="6"/>
  <c r="P27" i="6"/>
  <c r="N27" i="6"/>
  <c r="M27" i="6"/>
  <c r="L27" i="6"/>
  <c r="K27" i="6"/>
  <c r="J27" i="6"/>
  <c r="G27" i="6"/>
  <c r="H27" i="6" s="1"/>
  <c r="E27" i="6"/>
  <c r="F27" i="6" s="1"/>
  <c r="R26" i="6"/>
  <c r="Q26" i="6"/>
  <c r="P26" i="6"/>
  <c r="N26" i="6"/>
  <c r="M26" i="6"/>
  <c r="L26" i="6"/>
  <c r="K26" i="6"/>
  <c r="J26" i="6"/>
  <c r="G26" i="6"/>
  <c r="H26" i="6" s="1"/>
  <c r="E26" i="6"/>
  <c r="F26" i="6" s="1"/>
  <c r="R25" i="6"/>
  <c r="Q25" i="6"/>
  <c r="P25" i="6"/>
  <c r="N25" i="6"/>
  <c r="M25" i="6"/>
  <c r="L25" i="6"/>
  <c r="K25" i="6"/>
  <c r="J25" i="6"/>
  <c r="G25" i="6"/>
  <c r="H25" i="6" s="1"/>
  <c r="E25" i="6"/>
  <c r="F25" i="6" s="1"/>
  <c r="R24" i="6"/>
  <c r="Q24" i="6"/>
  <c r="P24" i="6"/>
  <c r="N24" i="6"/>
  <c r="M24" i="6"/>
  <c r="L24" i="6"/>
  <c r="K24" i="6"/>
  <c r="J24" i="6"/>
  <c r="G24" i="6"/>
  <c r="H24" i="6" s="1"/>
  <c r="E24" i="6"/>
  <c r="F24" i="6" s="1"/>
  <c r="R23" i="6"/>
  <c r="Q23" i="6"/>
  <c r="P23" i="6"/>
  <c r="N23" i="6"/>
  <c r="M23" i="6"/>
  <c r="L23" i="6"/>
  <c r="K23" i="6"/>
  <c r="J23" i="6"/>
  <c r="G23" i="6"/>
  <c r="H23" i="6" s="1"/>
  <c r="E23" i="6"/>
  <c r="F23" i="6" s="1"/>
  <c r="R22" i="6"/>
  <c r="Q22" i="6"/>
  <c r="P22" i="6"/>
  <c r="N22" i="6"/>
  <c r="M22" i="6"/>
  <c r="L22" i="6"/>
  <c r="K22" i="6"/>
  <c r="J22" i="6"/>
  <c r="G22" i="6"/>
  <c r="H22" i="6" s="1"/>
  <c r="E22" i="6"/>
  <c r="F22" i="6" s="1"/>
  <c r="R21" i="6"/>
  <c r="Q21" i="6"/>
  <c r="P21" i="6"/>
  <c r="N21" i="6"/>
  <c r="M21" i="6"/>
  <c r="L21" i="6"/>
  <c r="K21" i="6"/>
  <c r="J21" i="6"/>
  <c r="G21" i="6"/>
  <c r="H21" i="6" s="1"/>
  <c r="E21" i="6"/>
  <c r="F21" i="6" s="1"/>
  <c r="R20" i="6"/>
  <c r="Q20" i="6"/>
  <c r="P20" i="6"/>
  <c r="N20" i="6"/>
  <c r="M20" i="6"/>
  <c r="L20" i="6"/>
  <c r="K20" i="6"/>
  <c r="J20" i="6"/>
  <c r="G20" i="6"/>
  <c r="H20" i="6" s="1"/>
  <c r="E20" i="6"/>
  <c r="F20" i="6" s="1"/>
  <c r="R19" i="6"/>
  <c r="Q19" i="6"/>
  <c r="P19" i="6"/>
  <c r="N19" i="6"/>
  <c r="M19" i="6"/>
  <c r="L19" i="6"/>
  <c r="K19" i="6"/>
  <c r="J19" i="6"/>
  <c r="G19" i="6"/>
  <c r="H19" i="6" s="1"/>
  <c r="E19" i="6"/>
  <c r="F19" i="6" s="1"/>
  <c r="R18" i="6"/>
  <c r="Q18" i="6"/>
  <c r="P18" i="6"/>
  <c r="N18" i="6"/>
  <c r="M18" i="6"/>
  <c r="L18" i="6"/>
  <c r="K18" i="6"/>
  <c r="J18" i="6"/>
  <c r="G18" i="6"/>
  <c r="H18" i="6" s="1"/>
  <c r="E18" i="6"/>
  <c r="F18" i="6" s="1"/>
  <c r="R17" i="6"/>
  <c r="Q17" i="6"/>
  <c r="P17" i="6"/>
  <c r="N17" i="6"/>
  <c r="M17" i="6"/>
  <c r="L17" i="6"/>
  <c r="K17" i="6"/>
  <c r="J17" i="6"/>
  <c r="G17" i="6"/>
  <c r="H17" i="6" s="1"/>
  <c r="E17" i="6"/>
  <c r="F17" i="6" s="1"/>
  <c r="R16" i="6"/>
  <c r="Q16" i="6"/>
  <c r="P16" i="6"/>
  <c r="N16" i="6"/>
  <c r="M16" i="6"/>
  <c r="L16" i="6"/>
  <c r="K16" i="6"/>
  <c r="J16" i="6"/>
  <c r="G16" i="6"/>
  <c r="H16" i="6" s="1"/>
  <c r="E16" i="6"/>
  <c r="F16" i="6" s="1"/>
  <c r="R15" i="6"/>
  <c r="Q15" i="6"/>
  <c r="P15" i="6"/>
  <c r="N15" i="6"/>
  <c r="M15" i="6"/>
  <c r="L15" i="6"/>
  <c r="K15" i="6"/>
  <c r="J15" i="6"/>
  <c r="G15" i="6"/>
  <c r="H15" i="6" s="1"/>
  <c r="E15" i="6"/>
  <c r="F15" i="6" s="1"/>
  <c r="R14" i="6"/>
  <c r="Q14" i="6"/>
  <c r="P14" i="6"/>
  <c r="N14" i="6"/>
  <c r="M14" i="6"/>
  <c r="L14" i="6"/>
  <c r="K14" i="6"/>
  <c r="J14" i="6"/>
  <c r="G14" i="6"/>
  <c r="H14" i="6" s="1"/>
  <c r="E14" i="6"/>
  <c r="F14" i="6" s="1"/>
  <c r="R13" i="6"/>
  <c r="Q13" i="6"/>
  <c r="P13" i="6"/>
  <c r="N13" i="6"/>
  <c r="M13" i="6"/>
  <c r="L13" i="6"/>
  <c r="K13" i="6"/>
  <c r="J13" i="6"/>
  <c r="G13" i="6"/>
  <c r="H13" i="6" s="1"/>
  <c r="E13" i="6"/>
  <c r="F13" i="6" s="1"/>
  <c r="R12" i="6"/>
  <c r="Q12" i="6"/>
  <c r="P12" i="6"/>
  <c r="N12" i="6"/>
  <c r="M12" i="6"/>
  <c r="L12" i="6"/>
  <c r="K12" i="6"/>
  <c r="J12" i="6"/>
  <c r="G12" i="6"/>
  <c r="H12" i="6" s="1"/>
  <c r="E12" i="6"/>
  <c r="F12" i="6" s="1"/>
  <c r="R11" i="6"/>
  <c r="Q11" i="6"/>
  <c r="P11" i="6"/>
  <c r="N11" i="6"/>
  <c r="M11" i="6"/>
  <c r="L11" i="6"/>
  <c r="K11" i="6"/>
  <c r="J11" i="6"/>
  <c r="G11" i="6"/>
  <c r="E11" i="6"/>
  <c r="F11" i="6" s="1"/>
  <c r="K55" i="5"/>
  <c r="R50" i="5"/>
  <c r="Q50" i="5"/>
  <c r="P50" i="5"/>
  <c r="N50" i="5"/>
  <c r="M50" i="5"/>
  <c r="L50" i="5"/>
  <c r="K50" i="5"/>
  <c r="J50" i="5"/>
  <c r="G50" i="5"/>
  <c r="H50" i="5" s="1"/>
  <c r="E50" i="5"/>
  <c r="F50" i="5" s="1"/>
  <c r="R49" i="5"/>
  <c r="Q49" i="5"/>
  <c r="P49" i="5"/>
  <c r="N49" i="5"/>
  <c r="M49" i="5"/>
  <c r="L49" i="5"/>
  <c r="K49" i="5"/>
  <c r="J49" i="5"/>
  <c r="G49" i="5"/>
  <c r="H49" i="5" s="1"/>
  <c r="E49" i="5"/>
  <c r="F49" i="5" s="1"/>
  <c r="R48" i="5"/>
  <c r="Q48" i="5"/>
  <c r="P48" i="5"/>
  <c r="N48" i="5"/>
  <c r="M48" i="5"/>
  <c r="L48" i="5"/>
  <c r="K48" i="5"/>
  <c r="J48" i="5"/>
  <c r="G48" i="5"/>
  <c r="H48" i="5" s="1"/>
  <c r="E48" i="5"/>
  <c r="F48" i="5" s="1"/>
  <c r="R47" i="5"/>
  <c r="Q47" i="5"/>
  <c r="P47" i="5"/>
  <c r="N47" i="5"/>
  <c r="M47" i="5"/>
  <c r="L47" i="5"/>
  <c r="K47" i="5"/>
  <c r="J47" i="5"/>
  <c r="G47" i="5"/>
  <c r="H47" i="5" s="1"/>
  <c r="E47" i="5"/>
  <c r="F47" i="5" s="1"/>
  <c r="R46" i="5"/>
  <c r="Q46" i="5"/>
  <c r="P46" i="5"/>
  <c r="N46" i="5"/>
  <c r="M46" i="5"/>
  <c r="L46" i="5"/>
  <c r="K46" i="5"/>
  <c r="J46" i="5"/>
  <c r="G46" i="5"/>
  <c r="H46" i="5" s="1"/>
  <c r="E46" i="5"/>
  <c r="F46" i="5" s="1"/>
  <c r="R45" i="5"/>
  <c r="Q45" i="5"/>
  <c r="P45" i="5"/>
  <c r="N45" i="5"/>
  <c r="M45" i="5"/>
  <c r="L45" i="5"/>
  <c r="K45" i="5"/>
  <c r="J45" i="5"/>
  <c r="G45" i="5"/>
  <c r="H45" i="5" s="1"/>
  <c r="E45" i="5"/>
  <c r="F45" i="5" s="1"/>
  <c r="R44" i="5"/>
  <c r="Q44" i="5"/>
  <c r="P44" i="5"/>
  <c r="N44" i="5"/>
  <c r="M44" i="5"/>
  <c r="L44" i="5"/>
  <c r="K44" i="5"/>
  <c r="J44" i="5"/>
  <c r="G44" i="5"/>
  <c r="H44" i="5" s="1"/>
  <c r="E44" i="5"/>
  <c r="F44" i="5" s="1"/>
  <c r="R43" i="5"/>
  <c r="Q43" i="5"/>
  <c r="P43" i="5"/>
  <c r="N43" i="5"/>
  <c r="M43" i="5"/>
  <c r="L43" i="5"/>
  <c r="K43" i="5"/>
  <c r="J43" i="5"/>
  <c r="G43" i="5"/>
  <c r="H43" i="5" s="1"/>
  <c r="E43" i="5"/>
  <c r="F43" i="5" s="1"/>
  <c r="R42" i="5"/>
  <c r="Q42" i="5"/>
  <c r="P42" i="5"/>
  <c r="N42" i="5"/>
  <c r="M42" i="5"/>
  <c r="L42" i="5"/>
  <c r="K42" i="5"/>
  <c r="J42" i="5"/>
  <c r="G42" i="5"/>
  <c r="H42" i="5" s="1"/>
  <c r="E42" i="5"/>
  <c r="F42" i="5" s="1"/>
  <c r="R41" i="5"/>
  <c r="Q41" i="5"/>
  <c r="P41" i="5"/>
  <c r="N41" i="5"/>
  <c r="M41" i="5"/>
  <c r="L41" i="5"/>
  <c r="K41" i="5"/>
  <c r="J41" i="5"/>
  <c r="G41" i="5"/>
  <c r="H41" i="5" s="1"/>
  <c r="E41" i="5"/>
  <c r="F41" i="5" s="1"/>
  <c r="R40" i="5"/>
  <c r="Q40" i="5"/>
  <c r="P40" i="5"/>
  <c r="N40" i="5"/>
  <c r="M40" i="5"/>
  <c r="L40" i="5"/>
  <c r="K40" i="5"/>
  <c r="J40" i="5"/>
  <c r="G40" i="5"/>
  <c r="H40" i="5" s="1"/>
  <c r="E40" i="5"/>
  <c r="F40" i="5" s="1"/>
  <c r="R39" i="5"/>
  <c r="Q39" i="5"/>
  <c r="P39" i="5"/>
  <c r="N39" i="5"/>
  <c r="M39" i="5"/>
  <c r="L39" i="5"/>
  <c r="K39" i="5"/>
  <c r="J39" i="5"/>
  <c r="G39" i="5"/>
  <c r="H39" i="5" s="1"/>
  <c r="E39" i="5"/>
  <c r="F39" i="5" s="1"/>
  <c r="R38" i="5"/>
  <c r="Q38" i="5"/>
  <c r="P38" i="5"/>
  <c r="N38" i="5"/>
  <c r="M38" i="5"/>
  <c r="L38" i="5"/>
  <c r="K38" i="5"/>
  <c r="J38" i="5"/>
  <c r="G38" i="5"/>
  <c r="H38" i="5" s="1"/>
  <c r="E38" i="5"/>
  <c r="F38" i="5" s="1"/>
  <c r="R37" i="5"/>
  <c r="Q37" i="5"/>
  <c r="P37" i="5"/>
  <c r="N37" i="5"/>
  <c r="M37" i="5"/>
  <c r="L37" i="5"/>
  <c r="K37" i="5"/>
  <c r="J37" i="5"/>
  <c r="G37" i="5"/>
  <c r="H37" i="5" s="1"/>
  <c r="E37" i="5"/>
  <c r="F37" i="5" s="1"/>
  <c r="R36" i="5"/>
  <c r="Q36" i="5"/>
  <c r="P36" i="5"/>
  <c r="N36" i="5"/>
  <c r="M36" i="5"/>
  <c r="L36" i="5"/>
  <c r="K36" i="5"/>
  <c r="J36" i="5"/>
  <c r="G36" i="5"/>
  <c r="H36" i="5" s="1"/>
  <c r="E36" i="5"/>
  <c r="F36" i="5" s="1"/>
  <c r="R35" i="5"/>
  <c r="Q35" i="5"/>
  <c r="P35" i="5"/>
  <c r="N35" i="5"/>
  <c r="M35" i="5"/>
  <c r="L35" i="5"/>
  <c r="K35" i="5"/>
  <c r="J35" i="5"/>
  <c r="G35" i="5"/>
  <c r="H35" i="5" s="1"/>
  <c r="E35" i="5"/>
  <c r="F35" i="5" s="1"/>
  <c r="R34" i="5"/>
  <c r="Q34" i="5"/>
  <c r="P34" i="5"/>
  <c r="N34" i="5"/>
  <c r="M34" i="5"/>
  <c r="L34" i="5"/>
  <c r="K34" i="5"/>
  <c r="J34" i="5"/>
  <c r="G34" i="5"/>
  <c r="H34" i="5" s="1"/>
  <c r="E34" i="5"/>
  <c r="F34" i="5" s="1"/>
  <c r="R33" i="5"/>
  <c r="Q33" i="5"/>
  <c r="P33" i="5"/>
  <c r="N33" i="5"/>
  <c r="M33" i="5"/>
  <c r="L33" i="5"/>
  <c r="K33" i="5"/>
  <c r="J33" i="5"/>
  <c r="G33" i="5"/>
  <c r="H33" i="5" s="1"/>
  <c r="E33" i="5"/>
  <c r="F33" i="5" s="1"/>
  <c r="R32" i="5"/>
  <c r="Q32" i="5"/>
  <c r="P32" i="5"/>
  <c r="N32" i="5"/>
  <c r="M32" i="5"/>
  <c r="L32" i="5"/>
  <c r="K32" i="5"/>
  <c r="J32" i="5"/>
  <c r="G32" i="5"/>
  <c r="H32" i="5" s="1"/>
  <c r="E32" i="5"/>
  <c r="F32" i="5" s="1"/>
  <c r="R31" i="5"/>
  <c r="Q31" i="5"/>
  <c r="P31" i="5"/>
  <c r="N31" i="5"/>
  <c r="M31" i="5"/>
  <c r="L31" i="5"/>
  <c r="K31" i="5"/>
  <c r="J31" i="5"/>
  <c r="G31" i="5"/>
  <c r="H31" i="5" s="1"/>
  <c r="E31" i="5"/>
  <c r="F31" i="5" s="1"/>
  <c r="R30" i="5"/>
  <c r="Q30" i="5"/>
  <c r="P30" i="5"/>
  <c r="N30" i="5"/>
  <c r="M30" i="5"/>
  <c r="L30" i="5"/>
  <c r="K30" i="5"/>
  <c r="J30" i="5"/>
  <c r="G30" i="5"/>
  <c r="H30" i="5" s="1"/>
  <c r="E30" i="5"/>
  <c r="F30" i="5" s="1"/>
  <c r="R29" i="5"/>
  <c r="Q29" i="5"/>
  <c r="P29" i="5"/>
  <c r="N29" i="5"/>
  <c r="M29" i="5"/>
  <c r="L29" i="5"/>
  <c r="K29" i="5"/>
  <c r="J29" i="5"/>
  <c r="G29" i="5"/>
  <c r="H29" i="5" s="1"/>
  <c r="E29" i="5"/>
  <c r="F29" i="5" s="1"/>
  <c r="R28" i="5"/>
  <c r="Q28" i="5"/>
  <c r="P28" i="5"/>
  <c r="N28" i="5"/>
  <c r="M28" i="5"/>
  <c r="L28" i="5"/>
  <c r="K28" i="5"/>
  <c r="J28" i="5"/>
  <c r="G28" i="5"/>
  <c r="H28" i="5" s="1"/>
  <c r="E28" i="5"/>
  <c r="F28" i="5" s="1"/>
  <c r="R27" i="5"/>
  <c r="Q27" i="5"/>
  <c r="P27" i="5"/>
  <c r="N27" i="5"/>
  <c r="M27" i="5"/>
  <c r="L27" i="5"/>
  <c r="K27" i="5"/>
  <c r="J27" i="5"/>
  <c r="G27" i="5"/>
  <c r="H27" i="5" s="1"/>
  <c r="E27" i="5"/>
  <c r="F27" i="5" s="1"/>
  <c r="R26" i="5"/>
  <c r="Q26" i="5"/>
  <c r="P26" i="5"/>
  <c r="N26" i="5"/>
  <c r="M26" i="5"/>
  <c r="L26" i="5"/>
  <c r="K26" i="5"/>
  <c r="J26" i="5"/>
  <c r="G26" i="5"/>
  <c r="H26" i="5" s="1"/>
  <c r="E26" i="5"/>
  <c r="F26" i="5" s="1"/>
  <c r="R25" i="5"/>
  <c r="Q25" i="5"/>
  <c r="P25" i="5"/>
  <c r="N25" i="5"/>
  <c r="M25" i="5"/>
  <c r="L25" i="5"/>
  <c r="K25" i="5"/>
  <c r="J25" i="5"/>
  <c r="G25" i="5"/>
  <c r="H25" i="5" s="1"/>
  <c r="E25" i="5"/>
  <c r="F25" i="5" s="1"/>
  <c r="R24" i="5"/>
  <c r="Q24" i="5"/>
  <c r="P24" i="5"/>
  <c r="N24" i="5"/>
  <c r="M24" i="5"/>
  <c r="L24" i="5"/>
  <c r="K24" i="5"/>
  <c r="J24" i="5"/>
  <c r="G24" i="5"/>
  <c r="H24" i="5" s="1"/>
  <c r="E24" i="5"/>
  <c r="F24" i="5" s="1"/>
  <c r="R23" i="5"/>
  <c r="Q23" i="5"/>
  <c r="P23" i="5"/>
  <c r="N23" i="5"/>
  <c r="M23" i="5"/>
  <c r="L23" i="5"/>
  <c r="K23" i="5"/>
  <c r="J23" i="5"/>
  <c r="G23" i="5"/>
  <c r="H23" i="5" s="1"/>
  <c r="E23" i="5"/>
  <c r="F23" i="5" s="1"/>
  <c r="R22" i="5"/>
  <c r="Q22" i="5"/>
  <c r="P22" i="5"/>
  <c r="N22" i="5"/>
  <c r="M22" i="5"/>
  <c r="L22" i="5"/>
  <c r="K22" i="5"/>
  <c r="J22" i="5"/>
  <c r="G22" i="5"/>
  <c r="H22" i="5" s="1"/>
  <c r="E22" i="5"/>
  <c r="F22" i="5" s="1"/>
  <c r="R21" i="5"/>
  <c r="Q21" i="5"/>
  <c r="P21" i="5"/>
  <c r="N21" i="5"/>
  <c r="M21" i="5"/>
  <c r="L21" i="5"/>
  <c r="K21" i="5"/>
  <c r="J21" i="5"/>
  <c r="G21" i="5"/>
  <c r="H21" i="5" s="1"/>
  <c r="E21" i="5"/>
  <c r="F21" i="5" s="1"/>
  <c r="R20" i="5"/>
  <c r="Q20" i="5"/>
  <c r="P20" i="5"/>
  <c r="N20" i="5"/>
  <c r="M20" i="5"/>
  <c r="L20" i="5"/>
  <c r="K20" i="5"/>
  <c r="J20" i="5"/>
  <c r="G20" i="5"/>
  <c r="H20" i="5" s="1"/>
  <c r="E20" i="5"/>
  <c r="F20" i="5" s="1"/>
  <c r="R19" i="5"/>
  <c r="Q19" i="5"/>
  <c r="P19" i="5"/>
  <c r="N19" i="5"/>
  <c r="M19" i="5"/>
  <c r="L19" i="5"/>
  <c r="K19" i="5"/>
  <c r="J19" i="5"/>
  <c r="G19" i="5"/>
  <c r="H19" i="5" s="1"/>
  <c r="E19" i="5"/>
  <c r="F19" i="5" s="1"/>
  <c r="R18" i="5"/>
  <c r="Q18" i="5"/>
  <c r="P18" i="5"/>
  <c r="N18" i="5"/>
  <c r="M18" i="5"/>
  <c r="L18" i="5"/>
  <c r="K18" i="5"/>
  <c r="J18" i="5"/>
  <c r="G18" i="5"/>
  <c r="H18" i="5" s="1"/>
  <c r="E18" i="5"/>
  <c r="F18" i="5" s="1"/>
  <c r="R17" i="5"/>
  <c r="Q17" i="5"/>
  <c r="P17" i="5"/>
  <c r="N17" i="5"/>
  <c r="M17" i="5"/>
  <c r="L17" i="5"/>
  <c r="K17" i="5"/>
  <c r="J17" i="5"/>
  <c r="G17" i="5"/>
  <c r="H17" i="5" s="1"/>
  <c r="E17" i="5"/>
  <c r="F17" i="5" s="1"/>
  <c r="R16" i="5"/>
  <c r="Q16" i="5"/>
  <c r="P16" i="5"/>
  <c r="N16" i="5"/>
  <c r="M16" i="5"/>
  <c r="L16" i="5"/>
  <c r="K16" i="5"/>
  <c r="J16" i="5"/>
  <c r="G16" i="5"/>
  <c r="H16" i="5" s="1"/>
  <c r="E16" i="5"/>
  <c r="F16" i="5" s="1"/>
  <c r="R15" i="5"/>
  <c r="Q15" i="5"/>
  <c r="P15" i="5"/>
  <c r="N15" i="5"/>
  <c r="M15" i="5"/>
  <c r="L15" i="5"/>
  <c r="K15" i="5"/>
  <c r="J15" i="5"/>
  <c r="G15" i="5"/>
  <c r="H15" i="5" s="1"/>
  <c r="E15" i="5"/>
  <c r="F15" i="5" s="1"/>
  <c r="R14" i="5"/>
  <c r="Q14" i="5"/>
  <c r="P14" i="5"/>
  <c r="N14" i="5"/>
  <c r="M14" i="5"/>
  <c r="L14" i="5"/>
  <c r="K14" i="5"/>
  <c r="J14" i="5"/>
  <c r="G14" i="5"/>
  <c r="H14" i="5" s="1"/>
  <c r="E14" i="5"/>
  <c r="F14" i="5" s="1"/>
  <c r="R13" i="5"/>
  <c r="Q13" i="5"/>
  <c r="P13" i="5"/>
  <c r="N13" i="5"/>
  <c r="M13" i="5"/>
  <c r="L13" i="5"/>
  <c r="K13" i="5"/>
  <c r="J13" i="5"/>
  <c r="G13" i="5"/>
  <c r="H13" i="5" s="1"/>
  <c r="E13" i="5"/>
  <c r="F13" i="5" s="1"/>
  <c r="R12" i="5"/>
  <c r="Q12" i="5"/>
  <c r="P12" i="5"/>
  <c r="N12" i="5"/>
  <c r="M12" i="5"/>
  <c r="L12" i="5"/>
  <c r="K12" i="5"/>
  <c r="J12" i="5"/>
  <c r="G12" i="5"/>
  <c r="H12" i="5" s="1"/>
  <c r="E12" i="5"/>
  <c r="F12" i="5" s="1"/>
  <c r="R11" i="5"/>
  <c r="Q11" i="5"/>
  <c r="P11" i="5"/>
  <c r="N11" i="5"/>
  <c r="M11" i="5"/>
  <c r="L11" i="5"/>
  <c r="K11" i="5"/>
  <c r="J11" i="5"/>
  <c r="G11" i="5"/>
  <c r="E11" i="5"/>
  <c r="F11" i="5" s="1"/>
  <c r="K55" i="4"/>
  <c r="R50" i="4"/>
  <c r="Q50" i="4"/>
  <c r="P50" i="4"/>
  <c r="N50" i="4"/>
  <c r="M50" i="4"/>
  <c r="L50" i="4"/>
  <c r="K50" i="4"/>
  <c r="J50" i="4"/>
  <c r="G50" i="4"/>
  <c r="H50" i="4" s="1"/>
  <c r="E50" i="4"/>
  <c r="F50" i="4" s="1"/>
  <c r="R49" i="4"/>
  <c r="Q49" i="4"/>
  <c r="P49" i="4"/>
  <c r="N49" i="4"/>
  <c r="M49" i="4"/>
  <c r="L49" i="4"/>
  <c r="K49" i="4"/>
  <c r="J49" i="4"/>
  <c r="G49" i="4"/>
  <c r="H49" i="4" s="1"/>
  <c r="E49" i="4"/>
  <c r="F49" i="4" s="1"/>
  <c r="R48" i="4"/>
  <c r="Q48" i="4"/>
  <c r="P48" i="4"/>
  <c r="N48" i="4"/>
  <c r="M48" i="4"/>
  <c r="L48" i="4"/>
  <c r="K48" i="4"/>
  <c r="J48" i="4"/>
  <c r="G48" i="4"/>
  <c r="H48" i="4" s="1"/>
  <c r="E48" i="4"/>
  <c r="F48" i="4" s="1"/>
  <c r="R47" i="4"/>
  <c r="Q47" i="4"/>
  <c r="P47" i="4"/>
  <c r="M47" i="4"/>
  <c r="N47" i="4" s="1"/>
  <c r="K47" i="4"/>
  <c r="L47" i="4" s="1"/>
  <c r="J47" i="4"/>
  <c r="H47" i="4"/>
  <c r="G47" i="4"/>
  <c r="F47" i="4"/>
  <c r="E47" i="4"/>
  <c r="R46" i="4"/>
  <c r="Q46" i="4"/>
  <c r="P46" i="4"/>
  <c r="M46" i="4"/>
  <c r="N46" i="4" s="1"/>
  <c r="K46" i="4"/>
  <c r="L46" i="4" s="1"/>
  <c r="J46" i="4"/>
  <c r="H46" i="4"/>
  <c r="G46" i="4"/>
  <c r="F46" i="4"/>
  <c r="E46" i="4"/>
  <c r="R45" i="4"/>
  <c r="Q45" i="4"/>
  <c r="P45" i="4"/>
  <c r="M45" i="4"/>
  <c r="N45" i="4" s="1"/>
  <c r="K45" i="4"/>
  <c r="L45" i="4" s="1"/>
  <c r="J45" i="4"/>
  <c r="H45" i="4"/>
  <c r="G45" i="4"/>
  <c r="F45" i="4"/>
  <c r="E45" i="4"/>
  <c r="R44" i="4"/>
  <c r="Q44" i="4"/>
  <c r="P44" i="4"/>
  <c r="M44" i="4"/>
  <c r="N44" i="4" s="1"/>
  <c r="K44" i="4"/>
  <c r="L44" i="4" s="1"/>
  <c r="J44" i="4"/>
  <c r="H44" i="4"/>
  <c r="G44" i="4"/>
  <c r="F44" i="4"/>
  <c r="E44" i="4"/>
  <c r="R43" i="4"/>
  <c r="Q43" i="4"/>
  <c r="P43" i="4"/>
  <c r="M43" i="4"/>
  <c r="N43" i="4" s="1"/>
  <c r="K43" i="4"/>
  <c r="L43" i="4" s="1"/>
  <c r="J43" i="4"/>
  <c r="H43" i="4"/>
  <c r="G43" i="4"/>
  <c r="F43" i="4"/>
  <c r="E43" i="4"/>
  <c r="R42" i="4"/>
  <c r="Q42" i="4"/>
  <c r="P42" i="4"/>
  <c r="M42" i="4"/>
  <c r="N42" i="4" s="1"/>
  <c r="K42" i="4"/>
  <c r="L42" i="4" s="1"/>
  <c r="J42" i="4"/>
  <c r="H42" i="4"/>
  <c r="G42" i="4"/>
  <c r="F42" i="4"/>
  <c r="E42" i="4"/>
  <c r="R41" i="4"/>
  <c r="Q41" i="4"/>
  <c r="P41" i="4"/>
  <c r="M41" i="4"/>
  <c r="N41" i="4" s="1"/>
  <c r="K41" i="4"/>
  <c r="L41" i="4" s="1"/>
  <c r="J41" i="4"/>
  <c r="H41" i="4"/>
  <c r="G41" i="4"/>
  <c r="F41" i="4"/>
  <c r="E41" i="4"/>
  <c r="R40" i="4"/>
  <c r="Q40" i="4"/>
  <c r="P40" i="4"/>
  <c r="M40" i="4"/>
  <c r="N40" i="4" s="1"/>
  <c r="K40" i="4"/>
  <c r="L40" i="4" s="1"/>
  <c r="J40" i="4"/>
  <c r="H40" i="4"/>
  <c r="G40" i="4"/>
  <c r="F40" i="4"/>
  <c r="E40" i="4"/>
  <c r="R39" i="4"/>
  <c r="Q39" i="4"/>
  <c r="P39" i="4"/>
  <c r="M39" i="4"/>
  <c r="N39" i="4" s="1"/>
  <c r="K39" i="4"/>
  <c r="L39" i="4" s="1"/>
  <c r="J39" i="4"/>
  <c r="H39" i="4"/>
  <c r="G39" i="4"/>
  <c r="F39" i="4"/>
  <c r="E39" i="4"/>
  <c r="R38" i="4"/>
  <c r="Q38" i="4"/>
  <c r="P38" i="4"/>
  <c r="M38" i="4"/>
  <c r="N38" i="4" s="1"/>
  <c r="K38" i="4"/>
  <c r="L38" i="4" s="1"/>
  <c r="J38" i="4"/>
  <c r="H38" i="4"/>
  <c r="G38" i="4"/>
  <c r="F38" i="4"/>
  <c r="E38" i="4"/>
  <c r="R37" i="4"/>
  <c r="Q37" i="4"/>
  <c r="P37" i="4"/>
  <c r="M37" i="4"/>
  <c r="N37" i="4" s="1"/>
  <c r="K37" i="4"/>
  <c r="L37" i="4" s="1"/>
  <c r="J37" i="4"/>
  <c r="H37" i="4"/>
  <c r="G37" i="4"/>
  <c r="F37" i="4"/>
  <c r="E37" i="4"/>
  <c r="R36" i="4"/>
  <c r="Q36" i="4"/>
  <c r="P36" i="4"/>
  <c r="M36" i="4"/>
  <c r="N36" i="4" s="1"/>
  <c r="K36" i="4"/>
  <c r="L36" i="4" s="1"/>
  <c r="J36" i="4"/>
  <c r="H36" i="4"/>
  <c r="G36" i="4"/>
  <c r="F36" i="4"/>
  <c r="E36" i="4"/>
  <c r="R35" i="4"/>
  <c r="Q35" i="4"/>
  <c r="P35" i="4"/>
  <c r="M35" i="4"/>
  <c r="N35" i="4" s="1"/>
  <c r="K35" i="4"/>
  <c r="L35" i="4" s="1"/>
  <c r="J35" i="4"/>
  <c r="H35" i="4"/>
  <c r="G35" i="4"/>
  <c r="F35" i="4"/>
  <c r="E35" i="4"/>
  <c r="R34" i="4"/>
  <c r="Q34" i="4"/>
  <c r="P34" i="4"/>
  <c r="M34" i="4"/>
  <c r="N34" i="4" s="1"/>
  <c r="K34" i="4"/>
  <c r="L34" i="4" s="1"/>
  <c r="J34" i="4"/>
  <c r="H34" i="4"/>
  <c r="G34" i="4"/>
  <c r="F34" i="4"/>
  <c r="E34" i="4"/>
  <c r="R33" i="4"/>
  <c r="Q33" i="4"/>
  <c r="P33" i="4"/>
  <c r="M33" i="4"/>
  <c r="N33" i="4" s="1"/>
  <c r="K33" i="4"/>
  <c r="L33" i="4" s="1"/>
  <c r="J33" i="4"/>
  <c r="H33" i="4"/>
  <c r="G33" i="4"/>
  <c r="F33" i="4"/>
  <c r="E33" i="4"/>
  <c r="R32" i="4"/>
  <c r="Q32" i="4"/>
  <c r="P32" i="4"/>
  <c r="M32" i="4"/>
  <c r="N32" i="4" s="1"/>
  <c r="K32" i="4"/>
  <c r="L32" i="4" s="1"/>
  <c r="J32" i="4"/>
  <c r="H32" i="4"/>
  <c r="G32" i="4"/>
  <c r="F32" i="4"/>
  <c r="E32" i="4"/>
  <c r="R31" i="4"/>
  <c r="Q31" i="4"/>
  <c r="P31" i="4"/>
  <c r="M31" i="4"/>
  <c r="N31" i="4" s="1"/>
  <c r="K31" i="4"/>
  <c r="L31" i="4" s="1"/>
  <c r="J31" i="4"/>
  <c r="H31" i="4"/>
  <c r="G31" i="4"/>
  <c r="F31" i="4"/>
  <c r="E31" i="4"/>
  <c r="R30" i="4"/>
  <c r="Q30" i="4"/>
  <c r="P30" i="4"/>
  <c r="M30" i="4"/>
  <c r="N30" i="4" s="1"/>
  <c r="K30" i="4"/>
  <c r="L30" i="4" s="1"/>
  <c r="J30" i="4"/>
  <c r="H30" i="4"/>
  <c r="G30" i="4"/>
  <c r="F30" i="4"/>
  <c r="E30" i="4"/>
  <c r="R29" i="4"/>
  <c r="Q29" i="4"/>
  <c r="P29" i="4"/>
  <c r="M29" i="4"/>
  <c r="N29" i="4" s="1"/>
  <c r="K29" i="4"/>
  <c r="L29" i="4" s="1"/>
  <c r="J29" i="4"/>
  <c r="H29" i="4"/>
  <c r="G29" i="4"/>
  <c r="F29" i="4"/>
  <c r="E29" i="4"/>
  <c r="R28" i="4"/>
  <c r="Q28" i="4"/>
  <c r="P28" i="4"/>
  <c r="M28" i="4"/>
  <c r="N28" i="4" s="1"/>
  <c r="K28" i="4"/>
  <c r="L28" i="4" s="1"/>
  <c r="J28" i="4"/>
  <c r="H28" i="4"/>
  <c r="G28" i="4"/>
  <c r="F28" i="4"/>
  <c r="E28" i="4"/>
  <c r="R27" i="4"/>
  <c r="Q27" i="4"/>
  <c r="P27" i="4"/>
  <c r="M27" i="4"/>
  <c r="N27" i="4" s="1"/>
  <c r="K27" i="4"/>
  <c r="L27" i="4" s="1"/>
  <c r="J27" i="4"/>
  <c r="H27" i="4"/>
  <c r="G27" i="4"/>
  <c r="F27" i="4"/>
  <c r="E27" i="4"/>
  <c r="R26" i="4"/>
  <c r="Q26" i="4"/>
  <c r="P26" i="4"/>
  <c r="M26" i="4"/>
  <c r="N26" i="4" s="1"/>
  <c r="K26" i="4"/>
  <c r="L26" i="4" s="1"/>
  <c r="J26" i="4"/>
  <c r="H26" i="4"/>
  <c r="G26" i="4"/>
  <c r="F26" i="4"/>
  <c r="E26" i="4"/>
  <c r="R25" i="4"/>
  <c r="Q25" i="4"/>
  <c r="P25" i="4"/>
  <c r="M25" i="4"/>
  <c r="N25" i="4" s="1"/>
  <c r="K25" i="4"/>
  <c r="L25" i="4" s="1"/>
  <c r="J25" i="4"/>
  <c r="H25" i="4"/>
  <c r="G25" i="4"/>
  <c r="F25" i="4"/>
  <c r="E25" i="4"/>
  <c r="R24" i="4"/>
  <c r="Q24" i="4"/>
  <c r="P24" i="4"/>
  <c r="M24" i="4"/>
  <c r="N24" i="4" s="1"/>
  <c r="K24" i="4"/>
  <c r="L24" i="4" s="1"/>
  <c r="J24" i="4"/>
  <c r="H24" i="4"/>
  <c r="G24" i="4"/>
  <c r="F24" i="4"/>
  <c r="E24" i="4"/>
  <c r="R23" i="4"/>
  <c r="Q23" i="4"/>
  <c r="P23" i="4"/>
  <c r="M23" i="4"/>
  <c r="N23" i="4" s="1"/>
  <c r="K23" i="4"/>
  <c r="L23" i="4" s="1"/>
  <c r="J23" i="4"/>
  <c r="H23" i="4"/>
  <c r="G23" i="4"/>
  <c r="F23" i="4"/>
  <c r="E23" i="4"/>
  <c r="R22" i="4"/>
  <c r="Q22" i="4"/>
  <c r="P22" i="4"/>
  <c r="M22" i="4"/>
  <c r="N22" i="4" s="1"/>
  <c r="K22" i="4"/>
  <c r="L22" i="4" s="1"/>
  <c r="J22" i="4"/>
  <c r="H22" i="4"/>
  <c r="G22" i="4"/>
  <c r="F22" i="4"/>
  <c r="E22" i="4"/>
  <c r="R21" i="4"/>
  <c r="Q21" i="4"/>
  <c r="P21" i="4"/>
  <c r="M21" i="4"/>
  <c r="N21" i="4" s="1"/>
  <c r="K21" i="4"/>
  <c r="L21" i="4" s="1"/>
  <c r="J21" i="4"/>
  <c r="H21" i="4"/>
  <c r="G21" i="4"/>
  <c r="F21" i="4"/>
  <c r="E21" i="4"/>
  <c r="R20" i="4"/>
  <c r="Q20" i="4"/>
  <c r="P20" i="4"/>
  <c r="M20" i="4"/>
  <c r="N20" i="4" s="1"/>
  <c r="K20" i="4"/>
  <c r="L20" i="4" s="1"/>
  <c r="J20" i="4"/>
  <c r="H20" i="4"/>
  <c r="G20" i="4"/>
  <c r="F20" i="4"/>
  <c r="E20" i="4"/>
  <c r="R19" i="4"/>
  <c r="Q19" i="4"/>
  <c r="P19" i="4"/>
  <c r="M19" i="4"/>
  <c r="N19" i="4" s="1"/>
  <c r="K19" i="4"/>
  <c r="L19" i="4" s="1"/>
  <c r="J19" i="4"/>
  <c r="H19" i="4"/>
  <c r="G19" i="4"/>
  <c r="F19" i="4"/>
  <c r="E19" i="4"/>
  <c r="R18" i="4"/>
  <c r="Q18" i="4"/>
  <c r="P18" i="4"/>
  <c r="M18" i="4"/>
  <c r="N18" i="4" s="1"/>
  <c r="K18" i="4"/>
  <c r="L18" i="4" s="1"/>
  <c r="J18" i="4"/>
  <c r="H18" i="4"/>
  <c r="G18" i="4"/>
  <c r="F18" i="4"/>
  <c r="E18" i="4"/>
  <c r="R17" i="4"/>
  <c r="Q17" i="4"/>
  <c r="P17" i="4"/>
  <c r="M17" i="4"/>
  <c r="N17" i="4" s="1"/>
  <c r="K17" i="4"/>
  <c r="L17" i="4" s="1"/>
  <c r="J17" i="4"/>
  <c r="H17" i="4"/>
  <c r="G17" i="4"/>
  <c r="F17" i="4"/>
  <c r="E17" i="4"/>
  <c r="R16" i="4"/>
  <c r="Q16" i="4"/>
  <c r="P16" i="4"/>
  <c r="M16" i="4"/>
  <c r="N16" i="4" s="1"/>
  <c r="K16" i="4"/>
  <c r="L16" i="4" s="1"/>
  <c r="J16" i="4"/>
  <c r="H16" i="4"/>
  <c r="G16" i="4"/>
  <c r="F16" i="4"/>
  <c r="E16" i="4"/>
  <c r="R15" i="4"/>
  <c r="Q15" i="4"/>
  <c r="P15" i="4"/>
  <c r="M15" i="4"/>
  <c r="N15" i="4" s="1"/>
  <c r="K15" i="4"/>
  <c r="L15" i="4" s="1"/>
  <c r="J15" i="4"/>
  <c r="H15" i="4"/>
  <c r="G15" i="4"/>
  <c r="F15" i="4"/>
  <c r="E15" i="4"/>
  <c r="R14" i="4"/>
  <c r="Q14" i="4"/>
  <c r="P14" i="4"/>
  <c r="M14" i="4"/>
  <c r="N14" i="4" s="1"/>
  <c r="K14" i="4"/>
  <c r="L14" i="4" s="1"/>
  <c r="J14" i="4"/>
  <c r="H14" i="4"/>
  <c r="G14" i="4"/>
  <c r="F14" i="4"/>
  <c r="E14" i="4"/>
  <c r="R13" i="4"/>
  <c r="Q13" i="4"/>
  <c r="P13" i="4"/>
  <c r="M13" i="4"/>
  <c r="N13" i="4" s="1"/>
  <c r="K13" i="4"/>
  <c r="L13" i="4" s="1"/>
  <c r="J13" i="4"/>
  <c r="H13" i="4"/>
  <c r="G13" i="4"/>
  <c r="F13" i="4"/>
  <c r="E13" i="4"/>
  <c r="R12" i="4"/>
  <c r="Q12" i="4"/>
  <c r="P12" i="4"/>
  <c r="M12" i="4"/>
  <c r="N12" i="4" s="1"/>
  <c r="K12" i="4"/>
  <c r="L12" i="4" s="1"/>
  <c r="J12" i="4"/>
  <c r="H12" i="4"/>
  <c r="G12" i="4"/>
  <c r="F12" i="4"/>
  <c r="E12" i="4"/>
  <c r="R11" i="4"/>
  <c r="Q11" i="4"/>
  <c r="P11" i="4"/>
  <c r="M11" i="4"/>
  <c r="N11" i="4" s="1"/>
  <c r="K11" i="4"/>
  <c r="L11" i="4" s="1"/>
  <c r="J11" i="4"/>
  <c r="H11" i="4"/>
  <c r="G11" i="4"/>
  <c r="F11" i="4"/>
  <c r="E11" i="4"/>
  <c r="K55" i="3"/>
  <c r="K53" i="3"/>
  <c r="R50" i="3"/>
  <c r="Q50" i="3"/>
  <c r="P50" i="3"/>
  <c r="M50" i="3"/>
  <c r="N50" i="3" s="1"/>
  <c r="K50" i="3"/>
  <c r="L50" i="3" s="1"/>
  <c r="J50" i="3"/>
  <c r="H50" i="3"/>
  <c r="G50" i="3"/>
  <c r="F50" i="3"/>
  <c r="E50" i="3"/>
  <c r="R49" i="3"/>
  <c r="Q49" i="3"/>
  <c r="P49" i="3"/>
  <c r="M49" i="3"/>
  <c r="N49" i="3" s="1"/>
  <c r="K49" i="3"/>
  <c r="L49" i="3" s="1"/>
  <c r="J49" i="3"/>
  <c r="H49" i="3"/>
  <c r="G49" i="3"/>
  <c r="F49" i="3"/>
  <c r="E49" i="3"/>
  <c r="R48" i="3"/>
  <c r="Q48" i="3"/>
  <c r="P48" i="3"/>
  <c r="M48" i="3"/>
  <c r="N48" i="3" s="1"/>
  <c r="K48" i="3"/>
  <c r="L48" i="3" s="1"/>
  <c r="J48" i="3"/>
  <c r="H48" i="3"/>
  <c r="G48" i="3"/>
  <c r="F48" i="3"/>
  <c r="E48" i="3"/>
  <c r="R47" i="3"/>
  <c r="Q47" i="3"/>
  <c r="P47" i="3"/>
  <c r="M47" i="3"/>
  <c r="N47" i="3" s="1"/>
  <c r="K47" i="3"/>
  <c r="L47" i="3" s="1"/>
  <c r="J47" i="3"/>
  <c r="H47" i="3"/>
  <c r="G47" i="3"/>
  <c r="F47" i="3"/>
  <c r="E47" i="3"/>
  <c r="R46" i="3"/>
  <c r="Q46" i="3"/>
  <c r="P46" i="3"/>
  <c r="M46" i="3"/>
  <c r="N46" i="3" s="1"/>
  <c r="K46" i="3"/>
  <c r="L46" i="3" s="1"/>
  <c r="J46" i="3"/>
  <c r="H46" i="3"/>
  <c r="G46" i="3"/>
  <c r="F46" i="3"/>
  <c r="E46" i="3"/>
  <c r="R45" i="3"/>
  <c r="Q45" i="3"/>
  <c r="P45" i="3"/>
  <c r="M45" i="3"/>
  <c r="N45" i="3" s="1"/>
  <c r="K45" i="3"/>
  <c r="L45" i="3" s="1"/>
  <c r="J45" i="3"/>
  <c r="H45" i="3"/>
  <c r="G45" i="3"/>
  <c r="F45" i="3"/>
  <c r="E45" i="3"/>
  <c r="R44" i="3"/>
  <c r="Q44" i="3"/>
  <c r="P44" i="3"/>
  <c r="M44" i="3"/>
  <c r="N44" i="3" s="1"/>
  <c r="K44" i="3"/>
  <c r="L44" i="3" s="1"/>
  <c r="J44" i="3"/>
  <c r="H44" i="3"/>
  <c r="G44" i="3"/>
  <c r="F44" i="3"/>
  <c r="E44" i="3"/>
  <c r="R43" i="3"/>
  <c r="Q43" i="3"/>
  <c r="P43" i="3"/>
  <c r="M43" i="3"/>
  <c r="N43" i="3" s="1"/>
  <c r="K43" i="3"/>
  <c r="L43" i="3" s="1"/>
  <c r="J43" i="3"/>
  <c r="H43" i="3"/>
  <c r="G43" i="3"/>
  <c r="F43" i="3"/>
  <c r="E43" i="3"/>
  <c r="R42" i="3"/>
  <c r="Q42" i="3"/>
  <c r="P42" i="3"/>
  <c r="M42" i="3"/>
  <c r="N42" i="3" s="1"/>
  <c r="K42" i="3"/>
  <c r="L42" i="3" s="1"/>
  <c r="J42" i="3"/>
  <c r="H42" i="3"/>
  <c r="G42" i="3"/>
  <c r="F42" i="3"/>
  <c r="E42" i="3"/>
  <c r="R41" i="3"/>
  <c r="Q41" i="3"/>
  <c r="P41" i="3"/>
  <c r="M41" i="3"/>
  <c r="N41" i="3" s="1"/>
  <c r="K41" i="3"/>
  <c r="L41" i="3" s="1"/>
  <c r="J41" i="3"/>
  <c r="H41" i="3"/>
  <c r="G41" i="3"/>
  <c r="F41" i="3"/>
  <c r="E41" i="3"/>
  <c r="R40" i="3"/>
  <c r="Q40" i="3"/>
  <c r="P40" i="3"/>
  <c r="M40" i="3"/>
  <c r="N40" i="3" s="1"/>
  <c r="K40" i="3"/>
  <c r="L40" i="3" s="1"/>
  <c r="J40" i="3"/>
  <c r="H40" i="3"/>
  <c r="G40" i="3"/>
  <c r="F40" i="3"/>
  <c r="E40" i="3"/>
  <c r="R39" i="3"/>
  <c r="Q39" i="3"/>
  <c r="P39" i="3"/>
  <c r="M39" i="3"/>
  <c r="N39" i="3" s="1"/>
  <c r="K39" i="3"/>
  <c r="L39" i="3" s="1"/>
  <c r="J39" i="3"/>
  <c r="H39" i="3"/>
  <c r="G39" i="3"/>
  <c r="F39" i="3"/>
  <c r="E39" i="3"/>
  <c r="R38" i="3"/>
  <c r="Q38" i="3"/>
  <c r="P38" i="3"/>
  <c r="M38" i="3"/>
  <c r="N38" i="3" s="1"/>
  <c r="K38" i="3"/>
  <c r="L38" i="3" s="1"/>
  <c r="J38" i="3"/>
  <c r="H38" i="3"/>
  <c r="G38" i="3"/>
  <c r="F38" i="3"/>
  <c r="E38" i="3"/>
  <c r="R37" i="3"/>
  <c r="Q37" i="3"/>
  <c r="P37" i="3"/>
  <c r="M37" i="3"/>
  <c r="N37" i="3" s="1"/>
  <c r="K37" i="3"/>
  <c r="L37" i="3" s="1"/>
  <c r="J37" i="3"/>
  <c r="H37" i="3"/>
  <c r="G37" i="3"/>
  <c r="F37" i="3"/>
  <c r="E37" i="3"/>
  <c r="R36" i="3"/>
  <c r="Q36" i="3"/>
  <c r="P36" i="3"/>
  <c r="M36" i="3"/>
  <c r="N36" i="3" s="1"/>
  <c r="K36" i="3"/>
  <c r="L36" i="3" s="1"/>
  <c r="J36" i="3"/>
  <c r="H36" i="3"/>
  <c r="G36" i="3"/>
  <c r="F36" i="3"/>
  <c r="E36" i="3"/>
  <c r="R35" i="3"/>
  <c r="Q35" i="3"/>
  <c r="P35" i="3"/>
  <c r="M35" i="3"/>
  <c r="N35" i="3" s="1"/>
  <c r="K35" i="3"/>
  <c r="L35" i="3" s="1"/>
  <c r="J35" i="3"/>
  <c r="H35" i="3"/>
  <c r="G35" i="3"/>
  <c r="F35" i="3"/>
  <c r="E35" i="3"/>
  <c r="R34" i="3"/>
  <c r="Q34" i="3"/>
  <c r="P34" i="3"/>
  <c r="M34" i="3"/>
  <c r="N34" i="3" s="1"/>
  <c r="K34" i="3"/>
  <c r="L34" i="3" s="1"/>
  <c r="J34" i="3"/>
  <c r="H34" i="3"/>
  <c r="G34" i="3"/>
  <c r="F34" i="3"/>
  <c r="E34" i="3"/>
  <c r="R33" i="3"/>
  <c r="Q33" i="3"/>
  <c r="P33" i="3"/>
  <c r="M33" i="3"/>
  <c r="N33" i="3" s="1"/>
  <c r="K33" i="3"/>
  <c r="L33" i="3" s="1"/>
  <c r="J33" i="3"/>
  <c r="H33" i="3"/>
  <c r="G33" i="3"/>
  <c r="F33" i="3"/>
  <c r="E33" i="3"/>
  <c r="R32" i="3"/>
  <c r="Q32" i="3"/>
  <c r="P32" i="3"/>
  <c r="M32" i="3"/>
  <c r="N32" i="3" s="1"/>
  <c r="K32" i="3"/>
  <c r="L32" i="3" s="1"/>
  <c r="J32" i="3"/>
  <c r="H32" i="3"/>
  <c r="G32" i="3"/>
  <c r="F32" i="3"/>
  <c r="E32" i="3"/>
  <c r="R31" i="3"/>
  <c r="Q31" i="3"/>
  <c r="P31" i="3"/>
  <c r="M31" i="3"/>
  <c r="N31" i="3" s="1"/>
  <c r="K31" i="3"/>
  <c r="L31" i="3" s="1"/>
  <c r="J31" i="3"/>
  <c r="H31" i="3"/>
  <c r="G31" i="3"/>
  <c r="F31" i="3"/>
  <c r="E31" i="3"/>
  <c r="R30" i="3"/>
  <c r="Q30" i="3"/>
  <c r="P30" i="3"/>
  <c r="M30" i="3"/>
  <c r="N30" i="3" s="1"/>
  <c r="K30" i="3"/>
  <c r="L30" i="3" s="1"/>
  <c r="J30" i="3"/>
  <c r="H30" i="3"/>
  <c r="G30" i="3"/>
  <c r="F30" i="3"/>
  <c r="E30" i="3"/>
  <c r="R29" i="3"/>
  <c r="Q29" i="3"/>
  <c r="P29" i="3"/>
  <c r="M29" i="3"/>
  <c r="N29" i="3" s="1"/>
  <c r="K29" i="3"/>
  <c r="L29" i="3" s="1"/>
  <c r="J29" i="3"/>
  <c r="H29" i="3"/>
  <c r="G29" i="3"/>
  <c r="F29" i="3"/>
  <c r="E29" i="3"/>
  <c r="R28" i="3"/>
  <c r="Q28" i="3"/>
  <c r="P28" i="3"/>
  <c r="M28" i="3"/>
  <c r="N28" i="3" s="1"/>
  <c r="K28" i="3"/>
  <c r="L28" i="3" s="1"/>
  <c r="J28" i="3"/>
  <c r="H28" i="3"/>
  <c r="G28" i="3"/>
  <c r="F28" i="3"/>
  <c r="E28" i="3"/>
  <c r="R27" i="3"/>
  <c r="Q27" i="3"/>
  <c r="P27" i="3"/>
  <c r="M27" i="3"/>
  <c r="N27" i="3" s="1"/>
  <c r="K27" i="3"/>
  <c r="L27" i="3" s="1"/>
  <c r="J27" i="3"/>
  <c r="H27" i="3"/>
  <c r="G27" i="3"/>
  <c r="F27" i="3"/>
  <c r="E27" i="3"/>
  <c r="R26" i="3"/>
  <c r="Q26" i="3"/>
  <c r="P26" i="3"/>
  <c r="M26" i="3"/>
  <c r="N26" i="3" s="1"/>
  <c r="K26" i="3"/>
  <c r="L26" i="3" s="1"/>
  <c r="J26" i="3"/>
  <c r="H26" i="3"/>
  <c r="G26" i="3"/>
  <c r="F26" i="3"/>
  <c r="E26" i="3"/>
  <c r="R25" i="3"/>
  <c r="Q25" i="3"/>
  <c r="P25" i="3"/>
  <c r="M25" i="3"/>
  <c r="N25" i="3" s="1"/>
  <c r="K25" i="3"/>
  <c r="L25" i="3" s="1"/>
  <c r="J25" i="3"/>
  <c r="H25" i="3"/>
  <c r="G25" i="3"/>
  <c r="F25" i="3"/>
  <c r="E25" i="3"/>
  <c r="R24" i="3"/>
  <c r="Q24" i="3"/>
  <c r="P24" i="3"/>
  <c r="M24" i="3"/>
  <c r="N24" i="3" s="1"/>
  <c r="K24" i="3"/>
  <c r="L24" i="3" s="1"/>
  <c r="J24" i="3"/>
  <c r="H24" i="3"/>
  <c r="G24" i="3"/>
  <c r="F24" i="3"/>
  <c r="E24" i="3"/>
  <c r="R23" i="3"/>
  <c r="Q23" i="3"/>
  <c r="P23" i="3"/>
  <c r="M23" i="3"/>
  <c r="N23" i="3" s="1"/>
  <c r="K23" i="3"/>
  <c r="L23" i="3" s="1"/>
  <c r="J23" i="3"/>
  <c r="H23" i="3"/>
  <c r="G23" i="3"/>
  <c r="F23" i="3"/>
  <c r="E23" i="3"/>
  <c r="R22" i="3"/>
  <c r="Q22" i="3"/>
  <c r="P22" i="3"/>
  <c r="M22" i="3"/>
  <c r="N22" i="3" s="1"/>
  <c r="K22" i="3"/>
  <c r="L22" i="3" s="1"/>
  <c r="J22" i="3"/>
  <c r="H22" i="3"/>
  <c r="G22" i="3"/>
  <c r="F22" i="3"/>
  <c r="E22" i="3"/>
  <c r="R21" i="3"/>
  <c r="Q21" i="3"/>
  <c r="P21" i="3"/>
  <c r="M21" i="3"/>
  <c r="N21" i="3" s="1"/>
  <c r="K21" i="3"/>
  <c r="L21" i="3" s="1"/>
  <c r="J21" i="3"/>
  <c r="H21" i="3"/>
  <c r="G21" i="3"/>
  <c r="F21" i="3"/>
  <c r="E21" i="3"/>
  <c r="R20" i="3"/>
  <c r="Q20" i="3"/>
  <c r="P20" i="3"/>
  <c r="M20" i="3"/>
  <c r="N20" i="3" s="1"/>
  <c r="K20" i="3"/>
  <c r="L20" i="3" s="1"/>
  <c r="J20" i="3"/>
  <c r="H20" i="3"/>
  <c r="G20" i="3"/>
  <c r="F20" i="3"/>
  <c r="E20" i="3"/>
  <c r="R19" i="3"/>
  <c r="Q19" i="3"/>
  <c r="P19" i="3"/>
  <c r="M19" i="3"/>
  <c r="N19" i="3" s="1"/>
  <c r="K19" i="3"/>
  <c r="L19" i="3" s="1"/>
  <c r="J19" i="3"/>
  <c r="H19" i="3"/>
  <c r="G19" i="3"/>
  <c r="F19" i="3"/>
  <c r="E19" i="3"/>
  <c r="R18" i="3"/>
  <c r="Q18" i="3"/>
  <c r="P18" i="3"/>
  <c r="M18" i="3"/>
  <c r="N18" i="3" s="1"/>
  <c r="K18" i="3"/>
  <c r="L18" i="3" s="1"/>
  <c r="J18" i="3"/>
  <c r="H18" i="3"/>
  <c r="G18" i="3"/>
  <c r="F18" i="3"/>
  <c r="E18" i="3"/>
  <c r="R17" i="3"/>
  <c r="Q17" i="3"/>
  <c r="P17" i="3"/>
  <c r="M17" i="3"/>
  <c r="N17" i="3" s="1"/>
  <c r="K17" i="3"/>
  <c r="L17" i="3" s="1"/>
  <c r="J17" i="3"/>
  <c r="H17" i="3"/>
  <c r="G17" i="3"/>
  <c r="F17" i="3"/>
  <c r="E17" i="3"/>
  <c r="R16" i="3"/>
  <c r="Q16" i="3"/>
  <c r="P16" i="3"/>
  <c r="M16" i="3"/>
  <c r="N16" i="3" s="1"/>
  <c r="K16" i="3"/>
  <c r="L16" i="3" s="1"/>
  <c r="J16" i="3"/>
  <c r="H16" i="3"/>
  <c r="G16" i="3"/>
  <c r="F16" i="3"/>
  <c r="E16" i="3"/>
  <c r="R15" i="3"/>
  <c r="Q15" i="3"/>
  <c r="P15" i="3"/>
  <c r="M15" i="3"/>
  <c r="N15" i="3" s="1"/>
  <c r="K15" i="3"/>
  <c r="L15" i="3" s="1"/>
  <c r="J15" i="3"/>
  <c r="H15" i="3"/>
  <c r="G15" i="3"/>
  <c r="F15" i="3"/>
  <c r="E15" i="3"/>
  <c r="R14" i="3"/>
  <c r="Q14" i="3"/>
  <c r="P14" i="3"/>
  <c r="M14" i="3"/>
  <c r="N14" i="3" s="1"/>
  <c r="K14" i="3"/>
  <c r="L14" i="3" s="1"/>
  <c r="J14" i="3"/>
  <c r="H14" i="3"/>
  <c r="G14" i="3"/>
  <c r="F14" i="3"/>
  <c r="E14" i="3"/>
  <c r="R13" i="3"/>
  <c r="Q13" i="3"/>
  <c r="P13" i="3"/>
  <c r="M13" i="3"/>
  <c r="N13" i="3" s="1"/>
  <c r="K13" i="3"/>
  <c r="L13" i="3" s="1"/>
  <c r="J13" i="3"/>
  <c r="H13" i="3"/>
  <c r="G13" i="3"/>
  <c r="F13" i="3"/>
  <c r="E13" i="3"/>
  <c r="R12" i="3"/>
  <c r="Q12" i="3"/>
  <c r="P12" i="3"/>
  <c r="M12" i="3"/>
  <c r="N12" i="3" s="1"/>
  <c r="K12" i="3"/>
  <c r="L12" i="3" s="1"/>
  <c r="J12" i="3"/>
  <c r="H12" i="3"/>
  <c r="G12" i="3"/>
  <c r="F12" i="3"/>
  <c r="E12" i="3"/>
  <c r="R11" i="3"/>
  <c r="Q11" i="3"/>
  <c r="P11" i="3"/>
  <c r="M11" i="3"/>
  <c r="N11" i="3" s="1"/>
  <c r="K11" i="3"/>
  <c r="L11" i="3" s="1"/>
  <c r="J11" i="3"/>
  <c r="H11" i="3"/>
  <c r="G11" i="3"/>
  <c r="K54" i="3" s="1"/>
  <c r="F11" i="3"/>
  <c r="E11" i="3"/>
  <c r="K55" i="2"/>
  <c r="R50" i="2"/>
  <c r="Q50" i="2"/>
  <c r="P50" i="2"/>
  <c r="M50" i="2"/>
  <c r="N50" i="2" s="1"/>
  <c r="K50" i="2"/>
  <c r="L50" i="2" s="1"/>
  <c r="J50" i="2"/>
  <c r="H50" i="2"/>
  <c r="G50" i="2"/>
  <c r="F50" i="2"/>
  <c r="E50" i="2"/>
  <c r="R49" i="2"/>
  <c r="Q49" i="2"/>
  <c r="P49" i="2"/>
  <c r="M49" i="2"/>
  <c r="N49" i="2" s="1"/>
  <c r="K49" i="2"/>
  <c r="L49" i="2" s="1"/>
  <c r="J49" i="2"/>
  <c r="H49" i="2"/>
  <c r="G49" i="2"/>
  <c r="F49" i="2"/>
  <c r="E49" i="2"/>
  <c r="R48" i="2"/>
  <c r="Q48" i="2"/>
  <c r="P48" i="2"/>
  <c r="M48" i="2"/>
  <c r="N48" i="2" s="1"/>
  <c r="K48" i="2"/>
  <c r="L48" i="2" s="1"/>
  <c r="J48" i="2"/>
  <c r="H48" i="2"/>
  <c r="G48" i="2"/>
  <c r="F48" i="2"/>
  <c r="E48" i="2"/>
  <c r="R47" i="2"/>
  <c r="Q47" i="2"/>
  <c r="P47" i="2"/>
  <c r="M47" i="2"/>
  <c r="N47" i="2" s="1"/>
  <c r="K47" i="2"/>
  <c r="L47" i="2" s="1"/>
  <c r="J47" i="2"/>
  <c r="H47" i="2"/>
  <c r="G47" i="2"/>
  <c r="F47" i="2"/>
  <c r="E47" i="2"/>
  <c r="R46" i="2"/>
  <c r="Q46" i="2"/>
  <c r="P46" i="2"/>
  <c r="M46" i="2"/>
  <c r="N46" i="2" s="1"/>
  <c r="K46" i="2"/>
  <c r="L46" i="2" s="1"/>
  <c r="J46" i="2"/>
  <c r="H46" i="2"/>
  <c r="G46" i="2"/>
  <c r="F46" i="2"/>
  <c r="E46" i="2"/>
  <c r="R45" i="2"/>
  <c r="Q45" i="2"/>
  <c r="P45" i="2"/>
  <c r="M45" i="2"/>
  <c r="N45" i="2" s="1"/>
  <c r="K45" i="2"/>
  <c r="L45" i="2" s="1"/>
  <c r="J45" i="2"/>
  <c r="H45" i="2"/>
  <c r="G45" i="2"/>
  <c r="F45" i="2"/>
  <c r="E45" i="2"/>
  <c r="R44" i="2"/>
  <c r="Q44" i="2"/>
  <c r="P44" i="2"/>
  <c r="M44" i="2"/>
  <c r="N44" i="2" s="1"/>
  <c r="K44" i="2"/>
  <c r="L44" i="2" s="1"/>
  <c r="J44" i="2"/>
  <c r="H44" i="2"/>
  <c r="G44" i="2"/>
  <c r="F44" i="2"/>
  <c r="E44" i="2"/>
  <c r="R43" i="2"/>
  <c r="Q43" i="2"/>
  <c r="P43" i="2"/>
  <c r="M43" i="2"/>
  <c r="N43" i="2" s="1"/>
  <c r="K43" i="2"/>
  <c r="L43" i="2" s="1"/>
  <c r="J43" i="2"/>
  <c r="H43" i="2"/>
  <c r="G43" i="2"/>
  <c r="F43" i="2"/>
  <c r="E43" i="2"/>
  <c r="R42" i="2"/>
  <c r="Q42" i="2"/>
  <c r="P42" i="2"/>
  <c r="M42" i="2"/>
  <c r="N42" i="2" s="1"/>
  <c r="K42" i="2"/>
  <c r="L42" i="2" s="1"/>
  <c r="J42" i="2"/>
  <c r="H42" i="2"/>
  <c r="G42" i="2"/>
  <c r="F42" i="2"/>
  <c r="E42" i="2"/>
  <c r="R41" i="2"/>
  <c r="Q41" i="2"/>
  <c r="P41" i="2"/>
  <c r="M41" i="2"/>
  <c r="N41" i="2" s="1"/>
  <c r="K41" i="2"/>
  <c r="L41" i="2" s="1"/>
  <c r="J41" i="2"/>
  <c r="H41" i="2"/>
  <c r="G41" i="2"/>
  <c r="F41" i="2"/>
  <c r="E41" i="2"/>
  <c r="R40" i="2"/>
  <c r="Q40" i="2"/>
  <c r="P40" i="2"/>
  <c r="M40" i="2"/>
  <c r="N40" i="2" s="1"/>
  <c r="K40" i="2"/>
  <c r="L40" i="2" s="1"/>
  <c r="J40" i="2"/>
  <c r="H40" i="2"/>
  <c r="G40" i="2"/>
  <c r="F40" i="2"/>
  <c r="E40" i="2"/>
  <c r="R39" i="2"/>
  <c r="Q39" i="2"/>
  <c r="P39" i="2"/>
  <c r="M39" i="2"/>
  <c r="N39" i="2" s="1"/>
  <c r="K39" i="2"/>
  <c r="L39" i="2" s="1"/>
  <c r="J39" i="2"/>
  <c r="H39" i="2"/>
  <c r="G39" i="2"/>
  <c r="F39" i="2"/>
  <c r="E39" i="2"/>
  <c r="R38" i="2"/>
  <c r="Q38" i="2"/>
  <c r="P38" i="2"/>
  <c r="M38" i="2"/>
  <c r="N38" i="2" s="1"/>
  <c r="K38" i="2"/>
  <c r="L38" i="2" s="1"/>
  <c r="J38" i="2"/>
  <c r="H38" i="2"/>
  <c r="G38" i="2"/>
  <c r="F38" i="2"/>
  <c r="E38" i="2"/>
  <c r="R37" i="2"/>
  <c r="Q37" i="2"/>
  <c r="P37" i="2"/>
  <c r="M37" i="2"/>
  <c r="N37" i="2" s="1"/>
  <c r="K37" i="2"/>
  <c r="L37" i="2" s="1"/>
  <c r="J37" i="2"/>
  <c r="H37" i="2"/>
  <c r="G37" i="2"/>
  <c r="F37" i="2"/>
  <c r="E37" i="2"/>
  <c r="R36" i="2"/>
  <c r="Q36" i="2"/>
  <c r="P36" i="2"/>
  <c r="M36" i="2"/>
  <c r="N36" i="2" s="1"/>
  <c r="K36" i="2"/>
  <c r="L36" i="2" s="1"/>
  <c r="J36" i="2"/>
  <c r="H36" i="2"/>
  <c r="G36" i="2"/>
  <c r="F36" i="2"/>
  <c r="E36" i="2"/>
  <c r="R35" i="2"/>
  <c r="Q35" i="2"/>
  <c r="P35" i="2"/>
  <c r="M35" i="2"/>
  <c r="N35" i="2" s="1"/>
  <c r="K35" i="2"/>
  <c r="L35" i="2" s="1"/>
  <c r="J35" i="2"/>
  <c r="H35" i="2"/>
  <c r="G35" i="2"/>
  <c r="F35" i="2"/>
  <c r="E35" i="2"/>
  <c r="R34" i="2"/>
  <c r="Q34" i="2"/>
  <c r="P34" i="2"/>
  <c r="M34" i="2"/>
  <c r="N34" i="2" s="1"/>
  <c r="K34" i="2"/>
  <c r="L34" i="2" s="1"/>
  <c r="J34" i="2"/>
  <c r="H34" i="2"/>
  <c r="G34" i="2"/>
  <c r="F34" i="2"/>
  <c r="E34" i="2"/>
  <c r="R33" i="2"/>
  <c r="Q33" i="2"/>
  <c r="P33" i="2"/>
  <c r="M33" i="2"/>
  <c r="N33" i="2" s="1"/>
  <c r="K33" i="2"/>
  <c r="L33" i="2" s="1"/>
  <c r="J33" i="2"/>
  <c r="H33" i="2"/>
  <c r="G33" i="2"/>
  <c r="F33" i="2"/>
  <c r="E33" i="2"/>
  <c r="R32" i="2"/>
  <c r="Q32" i="2"/>
  <c r="P32" i="2"/>
  <c r="M32" i="2"/>
  <c r="N32" i="2" s="1"/>
  <c r="K32" i="2"/>
  <c r="L32" i="2" s="1"/>
  <c r="J32" i="2"/>
  <c r="H32" i="2"/>
  <c r="G32" i="2"/>
  <c r="F32" i="2"/>
  <c r="E32" i="2"/>
  <c r="R31" i="2"/>
  <c r="Q31" i="2"/>
  <c r="P31" i="2"/>
  <c r="M31" i="2"/>
  <c r="N31" i="2" s="1"/>
  <c r="K31" i="2"/>
  <c r="L31" i="2" s="1"/>
  <c r="J31" i="2"/>
  <c r="H31" i="2"/>
  <c r="G31" i="2"/>
  <c r="F31" i="2"/>
  <c r="E31" i="2"/>
  <c r="R30" i="2"/>
  <c r="Q30" i="2"/>
  <c r="P30" i="2"/>
  <c r="M30" i="2"/>
  <c r="N30" i="2" s="1"/>
  <c r="K30" i="2"/>
  <c r="L30" i="2" s="1"/>
  <c r="J30" i="2"/>
  <c r="H30" i="2"/>
  <c r="G30" i="2"/>
  <c r="F30" i="2"/>
  <c r="E30" i="2"/>
  <c r="R29" i="2"/>
  <c r="Q29" i="2"/>
  <c r="P29" i="2"/>
  <c r="M29" i="2"/>
  <c r="N29" i="2" s="1"/>
  <c r="K29" i="2"/>
  <c r="L29" i="2" s="1"/>
  <c r="J29" i="2"/>
  <c r="H29" i="2"/>
  <c r="G29" i="2"/>
  <c r="F29" i="2"/>
  <c r="E29" i="2"/>
  <c r="R28" i="2"/>
  <c r="Q28" i="2"/>
  <c r="P28" i="2"/>
  <c r="M28" i="2"/>
  <c r="N28" i="2" s="1"/>
  <c r="K28" i="2"/>
  <c r="L28" i="2" s="1"/>
  <c r="J28" i="2"/>
  <c r="H28" i="2"/>
  <c r="G28" i="2"/>
  <c r="F28" i="2"/>
  <c r="E28" i="2"/>
  <c r="R27" i="2"/>
  <c r="Q27" i="2"/>
  <c r="P27" i="2"/>
  <c r="M27" i="2"/>
  <c r="N27" i="2" s="1"/>
  <c r="K27" i="2"/>
  <c r="L27" i="2" s="1"/>
  <c r="J27" i="2"/>
  <c r="H27" i="2"/>
  <c r="G27" i="2"/>
  <c r="F27" i="2"/>
  <c r="E27" i="2"/>
  <c r="R26" i="2"/>
  <c r="Q26" i="2"/>
  <c r="P26" i="2"/>
  <c r="M26" i="2"/>
  <c r="N26" i="2" s="1"/>
  <c r="K26" i="2"/>
  <c r="L26" i="2" s="1"/>
  <c r="J26" i="2"/>
  <c r="H26" i="2"/>
  <c r="G26" i="2"/>
  <c r="F26" i="2"/>
  <c r="E26" i="2"/>
  <c r="R25" i="2"/>
  <c r="Q25" i="2"/>
  <c r="P25" i="2"/>
  <c r="M25" i="2"/>
  <c r="N25" i="2" s="1"/>
  <c r="K25" i="2"/>
  <c r="L25" i="2" s="1"/>
  <c r="J25" i="2"/>
  <c r="H25" i="2"/>
  <c r="G25" i="2"/>
  <c r="F25" i="2"/>
  <c r="E25" i="2"/>
  <c r="R24" i="2"/>
  <c r="Q24" i="2"/>
  <c r="P24" i="2"/>
  <c r="M24" i="2"/>
  <c r="N24" i="2" s="1"/>
  <c r="K24" i="2"/>
  <c r="L24" i="2" s="1"/>
  <c r="J24" i="2"/>
  <c r="H24" i="2"/>
  <c r="G24" i="2"/>
  <c r="F24" i="2"/>
  <c r="E24" i="2"/>
  <c r="R23" i="2"/>
  <c r="Q23" i="2"/>
  <c r="P23" i="2"/>
  <c r="M23" i="2"/>
  <c r="N23" i="2" s="1"/>
  <c r="K23" i="2"/>
  <c r="L23" i="2" s="1"/>
  <c r="J23" i="2"/>
  <c r="H23" i="2"/>
  <c r="G23" i="2"/>
  <c r="F23" i="2"/>
  <c r="E23" i="2"/>
  <c r="R22" i="2"/>
  <c r="Q22" i="2"/>
  <c r="P22" i="2"/>
  <c r="M22" i="2"/>
  <c r="N22" i="2" s="1"/>
  <c r="K22" i="2"/>
  <c r="L22" i="2" s="1"/>
  <c r="J22" i="2"/>
  <c r="H22" i="2"/>
  <c r="G22" i="2"/>
  <c r="F22" i="2"/>
  <c r="E22" i="2"/>
  <c r="R21" i="2"/>
  <c r="Q21" i="2"/>
  <c r="P21" i="2"/>
  <c r="M21" i="2"/>
  <c r="N21" i="2" s="1"/>
  <c r="K21" i="2"/>
  <c r="L21" i="2" s="1"/>
  <c r="J21" i="2"/>
  <c r="H21" i="2"/>
  <c r="G21" i="2"/>
  <c r="F21" i="2"/>
  <c r="E21" i="2"/>
  <c r="R20" i="2"/>
  <c r="Q20" i="2"/>
  <c r="P20" i="2"/>
  <c r="M20" i="2"/>
  <c r="N20" i="2" s="1"/>
  <c r="K20" i="2"/>
  <c r="L20" i="2" s="1"/>
  <c r="J20" i="2"/>
  <c r="H20" i="2"/>
  <c r="G20" i="2"/>
  <c r="F20" i="2"/>
  <c r="E20" i="2"/>
  <c r="R19" i="2"/>
  <c r="Q19" i="2"/>
  <c r="P19" i="2"/>
  <c r="M19" i="2"/>
  <c r="N19" i="2" s="1"/>
  <c r="K19" i="2"/>
  <c r="L19" i="2" s="1"/>
  <c r="J19" i="2"/>
  <c r="H19" i="2"/>
  <c r="G19" i="2"/>
  <c r="F19" i="2"/>
  <c r="E19" i="2"/>
  <c r="R18" i="2"/>
  <c r="Q18" i="2"/>
  <c r="P18" i="2"/>
  <c r="M18" i="2"/>
  <c r="N18" i="2" s="1"/>
  <c r="K18" i="2"/>
  <c r="L18" i="2" s="1"/>
  <c r="J18" i="2"/>
  <c r="H18" i="2"/>
  <c r="G18" i="2"/>
  <c r="F18" i="2"/>
  <c r="E18" i="2"/>
  <c r="R17" i="2"/>
  <c r="Q17" i="2"/>
  <c r="P17" i="2"/>
  <c r="M17" i="2"/>
  <c r="N17" i="2" s="1"/>
  <c r="K17" i="2"/>
  <c r="L17" i="2" s="1"/>
  <c r="J17" i="2"/>
  <c r="H17" i="2"/>
  <c r="G17" i="2"/>
  <c r="F17" i="2"/>
  <c r="E17" i="2"/>
  <c r="R16" i="2"/>
  <c r="Q16" i="2"/>
  <c r="P16" i="2"/>
  <c r="M16" i="2"/>
  <c r="N16" i="2" s="1"/>
  <c r="K16" i="2"/>
  <c r="L16" i="2" s="1"/>
  <c r="J16" i="2"/>
  <c r="H16" i="2"/>
  <c r="G16" i="2"/>
  <c r="F16" i="2"/>
  <c r="E16" i="2"/>
  <c r="R15" i="2"/>
  <c r="Q15" i="2"/>
  <c r="P15" i="2"/>
  <c r="M15" i="2"/>
  <c r="N15" i="2" s="1"/>
  <c r="K15" i="2"/>
  <c r="L15" i="2" s="1"/>
  <c r="J15" i="2"/>
  <c r="H15" i="2"/>
  <c r="G15" i="2"/>
  <c r="F15" i="2"/>
  <c r="E15" i="2"/>
  <c r="R14" i="2"/>
  <c r="Q14" i="2"/>
  <c r="P14" i="2"/>
  <c r="M14" i="2"/>
  <c r="N14" i="2" s="1"/>
  <c r="K14" i="2"/>
  <c r="L14" i="2" s="1"/>
  <c r="J14" i="2"/>
  <c r="H14" i="2"/>
  <c r="G14" i="2"/>
  <c r="F14" i="2"/>
  <c r="E14" i="2"/>
  <c r="R13" i="2"/>
  <c r="Q13" i="2"/>
  <c r="P13" i="2"/>
  <c r="M13" i="2"/>
  <c r="N13" i="2" s="1"/>
  <c r="K13" i="2"/>
  <c r="L13" i="2" s="1"/>
  <c r="J13" i="2"/>
  <c r="H13" i="2"/>
  <c r="G13" i="2"/>
  <c r="F13" i="2"/>
  <c r="E13" i="2"/>
  <c r="R12" i="2"/>
  <c r="Q12" i="2"/>
  <c r="P12" i="2"/>
  <c r="M12" i="2"/>
  <c r="N12" i="2" s="1"/>
  <c r="K12" i="2"/>
  <c r="L12" i="2" s="1"/>
  <c r="J12" i="2"/>
  <c r="H12" i="2"/>
  <c r="G12" i="2"/>
  <c r="F12" i="2"/>
  <c r="E12" i="2"/>
  <c r="R11" i="2"/>
  <c r="Q11" i="2"/>
  <c r="P11" i="2"/>
  <c r="M11" i="2"/>
  <c r="N11" i="2" s="1"/>
  <c r="K11" i="2"/>
  <c r="L11" i="2" s="1"/>
  <c r="J11" i="2"/>
  <c r="H11" i="2"/>
  <c r="G11" i="2"/>
  <c r="F11" i="2"/>
  <c r="E11" i="2"/>
  <c r="K55" i="1"/>
  <c r="K53" i="1"/>
  <c r="R50" i="1"/>
  <c r="Q50" i="1"/>
  <c r="P50" i="1"/>
  <c r="M50" i="1"/>
  <c r="N50" i="1" s="1"/>
  <c r="K50" i="1"/>
  <c r="L50" i="1" s="1"/>
  <c r="J50" i="1"/>
  <c r="H50" i="1"/>
  <c r="G50" i="1"/>
  <c r="F50" i="1"/>
  <c r="E50" i="1"/>
  <c r="R49" i="1"/>
  <c r="Q49" i="1"/>
  <c r="P49" i="1"/>
  <c r="M49" i="1"/>
  <c r="N49" i="1" s="1"/>
  <c r="K49" i="1"/>
  <c r="L49" i="1" s="1"/>
  <c r="J49" i="1"/>
  <c r="H49" i="1"/>
  <c r="G49" i="1"/>
  <c r="F49" i="1"/>
  <c r="E49" i="1"/>
  <c r="R48" i="1"/>
  <c r="Q48" i="1"/>
  <c r="P48" i="1"/>
  <c r="M48" i="1"/>
  <c r="N48" i="1" s="1"/>
  <c r="K48" i="1"/>
  <c r="L48" i="1" s="1"/>
  <c r="J48" i="1"/>
  <c r="H48" i="1"/>
  <c r="G48" i="1"/>
  <c r="F48" i="1"/>
  <c r="E48" i="1"/>
  <c r="R47" i="1"/>
  <c r="Q47" i="1"/>
  <c r="P47" i="1"/>
  <c r="M47" i="1"/>
  <c r="N47" i="1" s="1"/>
  <c r="K47" i="1"/>
  <c r="L47" i="1" s="1"/>
  <c r="J47" i="1"/>
  <c r="H47" i="1"/>
  <c r="G47" i="1"/>
  <c r="F47" i="1"/>
  <c r="E47" i="1"/>
  <c r="R46" i="1"/>
  <c r="Q46" i="1"/>
  <c r="P46" i="1"/>
  <c r="M46" i="1"/>
  <c r="N46" i="1" s="1"/>
  <c r="K46" i="1"/>
  <c r="L46" i="1" s="1"/>
  <c r="J46" i="1"/>
  <c r="H46" i="1"/>
  <c r="G46" i="1"/>
  <c r="F46" i="1"/>
  <c r="E46" i="1"/>
  <c r="R45" i="1"/>
  <c r="Q45" i="1"/>
  <c r="P45" i="1"/>
  <c r="M45" i="1"/>
  <c r="N45" i="1" s="1"/>
  <c r="K45" i="1"/>
  <c r="L45" i="1" s="1"/>
  <c r="J45" i="1"/>
  <c r="H45" i="1"/>
  <c r="G45" i="1"/>
  <c r="F45" i="1"/>
  <c r="E45" i="1"/>
  <c r="R44" i="1"/>
  <c r="Q44" i="1"/>
  <c r="P44" i="1"/>
  <c r="M44" i="1"/>
  <c r="N44" i="1" s="1"/>
  <c r="K44" i="1"/>
  <c r="L44" i="1" s="1"/>
  <c r="J44" i="1"/>
  <c r="H44" i="1"/>
  <c r="G44" i="1"/>
  <c r="F44" i="1"/>
  <c r="E44" i="1"/>
  <c r="R43" i="1"/>
  <c r="Q43" i="1"/>
  <c r="P43" i="1"/>
  <c r="M43" i="1"/>
  <c r="N43" i="1" s="1"/>
  <c r="K43" i="1"/>
  <c r="L43" i="1" s="1"/>
  <c r="J43" i="1"/>
  <c r="H43" i="1"/>
  <c r="G43" i="1"/>
  <c r="F43" i="1"/>
  <c r="E43" i="1"/>
  <c r="R42" i="1"/>
  <c r="Q42" i="1"/>
  <c r="P42" i="1"/>
  <c r="M42" i="1"/>
  <c r="N42" i="1" s="1"/>
  <c r="K42" i="1"/>
  <c r="L42" i="1" s="1"/>
  <c r="J42" i="1"/>
  <c r="H42" i="1"/>
  <c r="G42" i="1"/>
  <c r="F42" i="1"/>
  <c r="E42" i="1"/>
  <c r="R41" i="1"/>
  <c r="Q41" i="1"/>
  <c r="P41" i="1"/>
  <c r="M41" i="1"/>
  <c r="N41" i="1" s="1"/>
  <c r="K41" i="1"/>
  <c r="L41" i="1" s="1"/>
  <c r="J41" i="1"/>
  <c r="H41" i="1"/>
  <c r="G41" i="1"/>
  <c r="F41" i="1"/>
  <c r="E41" i="1"/>
  <c r="R40" i="1"/>
  <c r="Q40" i="1"/>
  <c r="P40" i="1"/>
  <c r="M40" i="1"/>
  <c r="N40" i="1" s="1"/>
  <c r="K40" i="1"/>
  <c r="L40" i="1" s="1"/>
  <c r="J40" i="1"/>
  <c r="H40" i="1"/>
  <c r="G40" i="1"/>
  <c r="F40" i="1"/>
  <c r="E40" i="1"/>
  <c r="R39" i="1"/>
  <c r="Q39" i="1"/>
  <c r="P39" i="1"/>
  <c r="M39" i="1"/>
  <c r="N39" i="1" s="1"/>
  <c r="K39" i="1"/>
  <c r="L39" i="1" s="1"/>
  <c r="J39" i="1"/>
  <c r="H39" i="1"/>
  <c r="G39" i="1"/>
  <c r="F39" i="1"/>
  <c r="E39" i="1"/>
  <c r="R38" i="1"/>
  <c r="Q38" i="1"/>
  <c r="P38" i="1"/>
  <c r="M38" i="1"/>
  <c r="N38" i="1" s="1"/>
  <c r="K38" i="1"/>
  <c r="L38" i="1" s="1"/>
  <c r="J38" i="1"/>
  <c r="H38" i="1"/>
  <c r="G38" i="1"/>
  <c r="F38" i="1"/>
  <c r="E38" i="1"/>
  <c r="R37" i="1"/>
  <c r="Q37" i="1"/>
  <c r="P37" i="1"/>
  <c r="M37" i="1"/>
  <c r="N37" i="1" s="1"/>
  <c r="K37" i="1"/>
  <c r="L37" i="1" s="1"/>
  <c r="J37" i="1"/>
  <c r="H37" i="1"/>
  <c r="G37" i="1"/>
  <c r="F37" i="1"/>
  <c r="E37" i="1"/>
  <c r="R36" i="1"/>
  <c r="Q36" i="1"/>
  <c r="P36" i="1"/>
  <c r="M36" i="1"/>
  <c r="N36" i="1" s="1"/>
  <c r="K36" i="1"/>
  <c r="L36" i="1" s="1"/>
  <c r="J36" i="1"/>
  <c r="H36" i="1"/>
  <c r="G36" i="1"/>
  <c r="F36" i="1"/>
  <c r="E36" i="1"/>
  <c r="R35" i="1"/>
  <c r="Q35" i="1"/>
  <c r="P35" i="1"/>
  <c r="M35" i="1"/>
  <c r="N35" i="1" s="1"/>
  <c r="K35" i="1"/>
  <c r="L35" i="1" s="1"/>
  <c r="J35" i="1"/>
  <c r="H35" i="1"/>
  <c r="G35" i="1"/>
  <c r="F35" i="1"/>
  <c r="E35" i="1"/>
  <c r="R34" i="1"/>
  <c r="Q34" i="1"/>
  <c r="P34" i="1"/>
  <c r="M34" i="1"/>
  <c r="N34" i="1" s="1"/>
  <c r="K34" i="1"/>
  <c r="L34" i="1" s="1"/>
  <c r="J34" i="1"/>
  <c r="H34" i="1"/>
  <c r="G34" i="1"/>
  <c r="F34" i="1"/>
  <c r="E34" i="1"/>
  <c r="R33" i="1"/>
  <c r="Q33" i="1"/>
  <c r="P33" i="1"/>
  <c r="M33" i="1"/>
  <c r="N33" i="1" s="1"/>
  <c r="K33" i="1"/>
  <c r="L33" i="1" s="1"/>
  <c r="J33" i="1"/>
  <c r="H33" i="1"/>
  <c r="G33" i="1"/>
  <c r="F33" i="1"/>
  <c r="E33" i="1"/>
  <c r="R32" i="1"/>
  <c r="Q32" i="1"/>
  <c r="P32" i="1"/>
  <c r="M32" i="1"/>
  <c r="N32" i="1" s="1"/>
  <c r="K32" i="1"/>
  <c r="L32" i="1" s="1"/>
  <c r="J32" i="1"/>
  <c r="H32" i="1"/>
  <c r="G32" i="1"/>
  <c r="F32" i="1"/>
  <c r="E32" i="1"/>
  <c r="R31" i="1"/>
  <c r="Q31" i="1"/>
  <c r="P31" i="1"/>
  <c r="M31" i="1"/>
  <c r="N31" i="1" s="1"/>
  <c r="K31" i="1"/>
  <c r="L31" i="1" s="1"/>
  <c r="J31" i="1"/>
  <c r="H31" i="1"/>
  <c r="G31" i="1"/>
  <c r="F31" i="1"/>
  <c r="E31" i="1"/>
  <c r="R30" i="1"/>
  <c r="Q30" i="1"/>
  <c r="P30" i="1"/>
  <c r="M30" i="1"/>
  <c r="N30" i="1" s="1"/>
  <c r="K30" i="1"/>
  <c r="L30" i="1" s="1"/>
  <c r="J30" i="1"/>
  <c r="H30" i="1"/>
  <c r="G30" i="1"/>
  <c r="F30" i="1"/>
  <c r="E30" i="1"/>
  <c r="R29" i="1"/>
  <c r="Q29" i="1"/>
  <c r="P29" i="1"/>
  <c r="M29" i="1"/>
  <c r="N29" i="1" s="1"/>
  <c r="K29" i="1"/>
  <c r="L29" i="1" s="1"/>
  <c r="J29" i="1"/>
  <c r="H29" i="1"/>
  <c r="G29" i="1"/>
  <c r="F29" i="1"/>
  <c r="E29" i="1"/>
  <c r="R28" i="1"/>
  <c r="Q28" i="1"/>
  <c r="P28" i="1"/>
  <c r="M28" i="1"/>
  <c r="N28" i="1" s="1"/>
  <c r="K28" i="1"/>
  <c r="L28" i="1" s="1"/>
  <c r="J28" i="1"/>
  <c r="H28" i="1"/>
  <c r="G28" i="1"/>
  <c r="F28" i="1"/>
  <c r="E28" i="1"/>
  <c r="R27" i="1"/>
  <c r="Q27" i="1"/>
  <c r="P27" i="1"/>
  <c r="M27" i="1"/>
  <c r="N27" i="1" s="1"/>
  <c r="K27" i="1"/>
  <c r="L27" i="1" s="1"/>
  <c r="J27" i="1"/>
  <c r="H27" i="1"/>
  <c r="G27" i="1"/>
  <c r="F27" i="1"/>
  <c r="E27" i="1"/>
  <c r="R26" i="1"/>
  <c r="Q26" i="1"/>
  <c r="P26" i="1"/>
  <c r="M26" i="1"/>
  <c r="N26" i="1" s="1"/>
  <c r="K26" i="1"/>
  <c r="L26" i="1" s="1"/>
  <c r="J26" i="1"/>
  <c r="H26" i="1"/>
  <c r="G26" i="1"/>
  <c r="F26" i="1"/>
  <c r="E26" i="1"/>
  <c r="R25" i="1"/>
  <c r="Q25" i="1"/>
  <c r="P25" i="1"/>
  <c r="M25" i="1"/>
  <c r="N25" i="1" s="1"/>
  <c r="K25" i="1"/>
  <c r="L25" i="1" s="1"/>
  <c r="J25" i="1"/>
  <c r="H25" i="1"/>
  <c r="G25" i="1"/>
  <c r="F25" i="1"/>
  <c r="E25" i="1"/>
  <c r="R24" i="1"/>
  <c r="Q24" i="1"/>
  <c r="P24" i="1"/>
  <c r="M24" i="1"/>
  <c r="N24" i="1" s="1"/>
  <c r="K24" i="1"/>
  <c r="L24" i="1" s="1"/>
  <c r="J24" i="1"/>
  <c r="H24" i="1"/>
  <c r="G24" i="1"/>
  <c r="F24" i="1"/>
  <c r="E24" i="1"/>
  <c r="R23" i="1"/>
  <c r="Q23" i="1"/>
  <c r="P23" i="1"/>
  <c r="M23" i="1"/>
  <c r="N23" i="1" s="1"/>
  <c r="K23" i="1"/>
  <c r="L23" i="1" s="1"/>
  <c r="J23" i="1"/>
  <c r="H23" i="1"/>
  <c r="G23" i="1"/>
  <c r="F23" i="1"/>
  <c r="E23" i="1"/>
  <c r="R22" i="1"/>
  <c r="Q22" i="1"/>
  <c r="P22" i="1"/>
  <c r="M22" i="1"/>
  <c r="N22" i="1" s="1"/>
  <c r="K22" i="1"/>
  <c r="L22" i="1" s="1"/>
  <c r="J22" i="1"/>
  <c r="H22" i="1"/>
  <c r="G22" i="1"/>
  <c r="F22" i="1"/>
  <c r="E22" i="1"/>
  <c r="R21" i="1"/>
  <c r="Q21" i="1"/>
  <c r="P21" i="1"/>
  <c r="M21" i="1"/>
  <c r="N21" i="1" s="1"/>
  <c r="K21" i="1"/>
  <c r="L21" i="1" s="1"/>
  <c r="J21" i="1"/>
  <c r="H21" i="1"/>
  <c r="G21" i="1"/>
  <c r="F21" i="1"/>
  <c r="E21" i="1"/>
  <c r="R20" i="1"/>
  <c r="Q20" i="1"/>
  <c r="P20" i="1"/>
  <c r="M20" i="1"/>
  <c r="N20" i="1" s="1"/>
  <c r="K20" i="1"/>
  <c r="L20" i="1" s="1"/>
  <c r="J20" i="1"/>
  <c r="H20" i="1"/>
  <c r="G20" i="1"/>
  <c r="F20" i="1"/>
  <c r="E20" i="1"/>
  <c r="R19" i="1"/>
  <c r="Q19" i="1"/>
  <c r="P19" i="1"/>
  <c r="M19" i="1"/>
  <c r="N19" i="1" s="1"/>
  <c r="K19" i="1"/>
  <c r="L19" i="1" s="1"/>
  <c r="J19" i="1"/>
  <c r="H19" i="1"/>
  <c r="G19" i="1"/>
  <c r="F19" i="1"/>
  <c r="E19" i="1"/>
  <c r="R18" i="1"/>
  <c r="Q18" i="1"/>
  <c r="P18" i="1"/>
  <c r="M18" i="1"/>
  <c r="N18" i="1" s="1"/>
  <c r="K18" i="1"/>
  <c r="L18" i="1" s="1"/>
  <c r="J18" i="1"/>
  <c r="H18" i="1"/>
  <c r="G18" i="1"/>
  <c r="F18" i="1"/>
  <c r="E18" i="1"/>
  <c r="R17" i="1"/>
  <c r="Q17" i="1"/>
  <c r="P17" i="1"/>
  <c r="M17" i="1"/>
  <c r="N17" i="1" s="1"/>
  <c r="K17" i="1"/>
  <c r="L17" i="1" s="1"/>
  <c r="J17" i="1"/>
  <c r="H17" i="1"/>
  <c r="G17" i="1"/>
  <c r="F17" i="1"/>
  <c r="E17" i="1"/>
  <c r="R16" i="1"/>
  <c r="Q16" i="1"/>
  <c r="P16" i="1"/>
  <c r="M16" i="1"/>
  <c r="N16" i="1" s="1"/>
  <c r="K16" i="1"/>
  <c r="L16" i="1" s="1"/>
  <c r="J16" i="1"/>
  <c r="H16" i="1"/>
  <c r="G16" i="1"/>
  <c r="F16" i="1"/>
  <c r="E16" i="1"/>
  <c r="R15" i="1"/>
  <c r="Q15" i="1"/>
  <c r="P15" i="1"/>
  <c r="M15" i="1"/>
  <c r="N15" i="1" s="1"/>
  <c r="K15" i="1"/>
  <c r="L15" i="1" s="1"/>
  <c r="J15" i="1"/>
  <c r="H15" i="1"/>
  <c r="G15" i="1"/>
  <c r="F15" i="1"/>
  <c r="E15" i="1"/>
  <c r="R14" i="1"/>
  <c r="Q14" i="1"/>
  <c r="P14" i="1"/>
  <c r="M14" i="1"/>
  <c r="N14" i="1" s="1"/>
  <c r="K14" i="1"/>
  <c r="L14" i="1" s="1"/>
  <c r="J14" i="1"/>
  <c r="H14" i="1"/>
  <c r="G14" i="1"/>
  <c r="F14" i="1"/>
  <c r="E14" i="1"/>
  <c r="R13" i="1"/>
  <c r="Q13" i="1"/>
  <c r="P13" i="1"/>
  <c r="M13" i="1"/>
  <c r="N13" i="1" s="1"/>
  <c r="K13" i="1"/>
  <c r="L13" i="1" s="1"/>
  <c r="J13" i="1"/>
  <c r="H13" i="1"/>
  <c r="G13" i="1"/>
  <c r="F13" i="1"/>
  <c r="E13" i="1"/>
  <c r="R12" i="1"/>
  <c r="Q12" i="1"/>
  <c r="P12" i="1"/>
  <c r="M12" i="1"/>
  <c r="N12" i="1" s="1"/>
  <c r="K12" i="1"/>
  <c r="L12" i="1" s="1"/>
  <c r="J12" i="1"/>
  <c r="H12" i="1"/>
  <c r="G12" i="1"/>
  <c r="F12" i="1"/>
  <c r="E12" i="1"/>
  <c r="R11" i="1"/>
  <c r="Q11" i="1"/>
  <c r="P11" i="1"/>
  <c r="M11" i="1"/>
  <c r="N11" i="1" s="1"/>
  <c r="K11" i="1"/>
  <c r="L11" i="1" s="1"/>
  <c r="J11" i="1"/>
  <c r="H11" i="1"/>
  <c r="G11" i="1"/>
  <c r="K54" i="1" s="1"/>
  <c r="F11" i="1"/>
  <c r="E11" i="1"/>
  <c r="K52" i="1" l="1"/>
  <c r="K54" i="2"/>
  <c r="K52" i="2"/>
  <c r="K53" i="2"/>
  <c r="K52" i="3"/>
  <c r="K53" i="4"/>
  <c r="K52" i="4"/>
  <c r="K53" i="5"/>
  <c r="K52" i="5"/>
  <c r="H11" i="5"/>
  <c r="K54" i="4"/>
  <c r="K54" i="5"/>
  <c r="K53" i="6"/>
  <c r="H11" i="6"/>
  <c r="K54" i="6"/>
  <c r="K52" i="6"/>
</calcChain>
</file>

<file path=xl/sharedStrings.xml><?xml version="1.0" encoding="utf-8"?>
<sst xmlns="http://schemas.openxmlformats.org/spreadsheetml/2006/main" count="1124" uniqueCount="311">
  <si>
    <t>DAFTAR NILAI SISWA SMAN 9 SEMARANG SEMESTER GENAP TAHUN PELAJARAN 2016/2017</t>
  </si>
  <si>
    <t>Guru :</t>
  </si>
  <si>
    <t>Eka Rochmawati S.Pd</t>
  </si>
  <si>
    <t>Kelas X-MIPA 2</t>
  </si>
  <si>
    <t>Mapel :</t>
  </si>
  <si>
    <t>Sosiologi [ Lintas Minat ]</t>
  </si>
  <si>
    <t>didownload 14/06/2017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</si>
  <si>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</si>
  <si>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</si>
  <si>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</si>
  <si>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</si>
  <si>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</si>
  <si>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</si>
  <si>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</si>
  <si>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</si>
  <si>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</si>
  <si>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</si>
  <si>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</si>
  <si>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</si>
  <si>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</si>
  <si>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</si>
  <si>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</si>
  <si>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</si>
  <si>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</si>
  <si>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</si>
  <si>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</si>
  <si>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</si>
  <si>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</si>
  <si>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</si>
  <si>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</si>
  <si>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</si>
  <si>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</si>
  <si>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</si>
  <si>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</si>
  <si>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</si>
  <si>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</si>
  <si>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</si>
  <si>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</si>
  <si>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</si>
  <si>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</si>
  <si>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</si>
  <si>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</si>
  <si>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</si>
  <si>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</si>
  <si>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</si>
  <si>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</si>
  <si>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</si>
  <si>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</si>
  <si>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</si>
  <si>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</si>
  <si>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</si>
  <si>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</si>
  <si>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</si>
  <si>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ALFONSUS RENALDI RUSDIANTO</t>
  </si>
  <si>
    <t>Predikat &amp; Deskripsi Pengetahuan</t>
  </si>
  <si>
    <t>ACUAN MENGISI DESKRIPSI</t>
  </si>
  <si>
    <t>ALYA NURUL NOVIANTI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</si>
  <si>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</si>
  <si>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</si>
  <si>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</si>
  <si>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</si>
  <si>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</si>
  <si>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</si>
  <si>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</si>
  <si>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</si>
  <si>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ANANDA AUDI IAN FAUZAN</t>
  </si>
  <si>
    <t>Memiliki kemampuan memahami ragam gejala sosial, metode dan laporan penelitian sosial, namun perlu meningkatkan pemahaman merancang laporan penelitian sosial</t>
  </si>
  <si>
    <t>Memiliki keterampilan dalam melakukan peran melalui sosiodrama ragam gejala sosial metode dan laporan penelitian sosial</t>
  </si>
  <si>
    <t>ANAS FAUZAN LAZUARDI</t>
  </si>
  <si>
    <t>ANDRY PATRIA PRADHANA</t>
  </si>
  <si>
    <t>Memiliki kemampuan memahami ragam gejala sosial, metode dan laporan penelitian sosial, namun perlu peningkatan pemahaman ragam gejala sosial dan laporan penelitian sosial</t>
  </si>
  <si>
    <t>Memiliki keterampilan dalam melakukan peran melalui sosiodrama ragam gejala sosial  dan laporan penelitian sosial</t>
  </si>
  <si>
    <t>ANIS YURISMAWATI</t>
  </si>
  <si>
    <t>ARINDITA FEBRIANI</t>
  </si>
  <si>
    <t>Memiliki kemampuan memahami ragam gejala sosial, metode dan laporan penelitian sosial namun perlu peningkatan pemahaman ragam gejala sosial, metode dan laporan penelitian sosial</t>
  </si>
  <si>
    <t>Memiliki keterampilan dalam melakukan peran melalui sosiodrama ragam gejala sosial dan metode penelitian sosial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</si>
  <si>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</si>
  <si>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</si>
  <si>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</si>
  <si>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</si>
  <si>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</si>
  <si>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</si>
  <si>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</si>
  <si>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</si>
  <si>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Predikat &amp; Deskripsi Keterampilan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</si>
  <si>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</si>
  <si>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</si>
  <si>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</si>
  <si>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</si>
  <si>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</si>
  <si>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</si>
  <si>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</si>
  <si>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</si>
  <si>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</si>
  <si>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</si>
  <si>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</si>
  <si>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</si>
  <si>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</si>
  <si>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</si>
  <si>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</si>
  <si>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</si>
  <si>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</si>
  <si>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</si>
  <si>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</si>
  <si>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</si>
  <si>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</si>
  <si>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MUSYAFA`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</si>
  <si>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</si>
  <si>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</si>
  <si>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</si>
  <si>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</si>
  <si>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</si>
  <si>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</si>
  <si>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</si>
  <si>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</si>
  <si>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</si>
  <si>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</si>
  <si>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</si>
  <si>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</si>
  <si>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</si>
  <si>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</si>
  <si>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</si>
  <si>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</si>
  <si>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</si>
  <si>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</si>
  <si>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</si>
  <si>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</si>
  <si>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</si>
  <si>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</si>
  <si>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</si>
  <si>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</si>
  <si>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</si>
  <si>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</si>
  <si>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</si>
  <si>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</si>
  <si>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</si>
  <si>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</si>
  <si>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</si>
  <si>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</si>
  <si>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</si>
  <si>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</si>
  <si>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</si>
  <si>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</si>
  <si>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</si>
  <si>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</si>
  <si>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</si>
  <si>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</si>
  <si>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</si>
  <si>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</si>
  <si>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</si>
  <si>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</si>
  <si>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</si>
  <si>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</si>
  <si>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</si>
  <si>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</si>
  <si>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</si>
  <si>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</si>
  <si>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EDO NOORMAN ALFARIZI</t>
  </si>
  <si>
    <t>IVAN RIZKY HERMAWAN</t>
  </si>
  <si>
    <t>Kelas X-MIPA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</si>
  <si>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</si>
  <si>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</si>
  <si>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</si>
  <si>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</si>
  <si>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</si>
  <si>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</si>
  <si>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</si>
  <si>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</si>
  <si>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</si>
  <si>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</si>
  <si>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</si>
  <si>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</si>
  <si>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</si>
  <si>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</si>
  <si>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</si>
  <si>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</si>
  <si>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</si>
  <si>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</si>
  <si>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</si>
  <si>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</si>
  <si>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</si>
  <si>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</si>
  <si>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</si>
  <si>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</si>
  <si>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</si>
  <si>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</si>
  <si>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</si>
  <si>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</si>
  <si>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</si>
  <si>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</si>
  <si>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</si>
  <si>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</si>
  <si>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</si>
  <si>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</si>
  <si>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</si>
  <si>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</si>
  <si>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NAURA ALFA QARINA</t>
  </si>
  <si>
    <t>MAHARANI SHERLY AUDRINATA</t>
  </si>
  <si>
    <t>Kelas X-MIPA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</si>
  <si>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</si>
  <si>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</si>
  <si>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</si>
  <si>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</si>
  <si>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</si>
  <si>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</si>
  <si>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</si>
  <si>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</si>
  <si>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</si>
  <si>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</si>
  <si>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</si>
  <si>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</si>
  <si>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</si>
  <si>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</si>
  <si>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</si>
  <si>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</si>
  <si>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</si>
  <si>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</si>
  <si>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</si>
  <si>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</si>
  <si>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</si>
  <si>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</si>
  <si>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</si>
  <si>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</si>
  <si>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</si>
  <si>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</si>
  <si>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</si>
  <si>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</si>
  <si>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</si>
  <si>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</si>
  <si>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</si>
  <si>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</si>
  <si>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</si>
  <si>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</si>
  <si>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</si>
  <si>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</si>
  <si>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</si>
  <si>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</si>
  <si>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</si>
  <si>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</si>
  <si>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</si>
  <si>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</si>
  <si>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</si>
  <si>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</si>
  <si>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</si>
  <si>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</si>
  <si>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</si>
  <si>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</si>
  <si>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</si>
  <si>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</si>
  <si>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</si>
  <si>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</si>
  <si>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</si>
  <si>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</si>
  <si>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</si>
  <si>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</si>
  <si>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</si>
  <si>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</si>
  <si>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</si>
  <si>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</si>
  <si>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</si>
  <si>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</si>
  <si>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</si>
  <si>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</si>
  <si>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</si>
  <si>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</si>
  <si>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</si>
  <si>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</si>
  <si>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</si>
  <si>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</si>
  <si>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</si>
  <si>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</si>
  <si>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</si>
  <si>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BAGUS RIZKY ARYA NUGROHO</t>
  </si>
  <si>
    <t>NADIRA DHIYA IVANA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</si>
  <si>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</si>
  <si>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</si>
  <si>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</si>
  <si>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</si>
  <si>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</si>
  <si>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</si>
  <si>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</si>
  <si>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</si>
  <si>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</si>
  <si>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</si>
  <si>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</si>
  <si>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</si>
  <si>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</si>
  <si>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</si>
  <si>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</si>
  <si>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</si>
  <si>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</si>
  <si>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</si>
  <si>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</si>
  <si>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</si>
  <si>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</si>
  <si>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</si>
  <si>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</si>
  <si>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</si>
  <si>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</si>
  <si>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</si>
  <si>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</si>
  <si>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</si>
  <si>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</si>
  <si>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</si>
  <si>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</si>
  <si>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</si>
  <si>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</si>
  <si>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</si>
  <si>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</si>
  <si>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</si>
  <si>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VICKA AZIZAH MAULANI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</si>
</sst>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98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39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34340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ragam gejala sosial, metode dan laporan penelitian sosial, namun perlu peningkatan pemahaman ragam gejala sosial dan laporan penelitian sosial</v>
      </c>
      <c r="K11" s="19">
        <f t="shared" ref="K11:K50" si="4">IF((COUNTA(AF11:AN11)&gt;0),AVERAGE(AF11:AN11),"")</f>
        <v>83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dalam melakukan peran melalui sosiodrama ragam gejala sosial  dan laporan penelitian sosial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87</v>
      </c>
      <c r="U11" s="1">
        <v>78</v>
      </c>
      <c r="V11" s="1">
        <v>78</v>
      </c>
      <c r="W11" s="1">
        <v>78</v>
      </c>
      <c r="X11" s="1">
        <v>78</v>
      </c>
      <c r="Y11" s="1"/>
      <c r="Z11" s="1"/>
      <c r="AA11" s="1"/>
      <c r="AB11" s="1"/>
      <c r="AC11" s="1"/>
      <c r="AD11" s="1"/>
      <c r="AE11" s="18"/>
      <c r="AF11" s="1">
        <v>83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34341</v>
      </c>
      <c r="C12" s="19" t="s">
        <v>56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memahami ragam gejala sosial, metode dan laporan penelitian sosial, namun perlu meningkatkan pemahaman merancang laporan penelitian sosial</v>
      </c>
      <c r="K12" s="19">
        <f t="shared" si="4"/>
        <v>83.5</v>
      </c>
      <c r="L12" s="19" t="str">
        <f t="shared" si="5"/>
        <v>B</v>
      </c>
      <c r="M12" s="19">
        <f t="shared" si="6"/>
        <v>83.5</v>
      </c>
      <c r="N12" s="19" t="str">
        <f t="shared" si="7"/>
        <v>B</v>
      </c>
      <c r="O12" s="35">
        <v>2</v>
      </c>
      <c r="P12" s="19" t="str">
        <f t="shared" si="8"/>
        <v>Memiliki keterampilan dalam melakukan peran melalui sosiodrama ragam gejala sosial  dan laporan penelitian sosial</v>
      </c>
      <c r="Q12" s="19" t="str">
        <f t="shared" si="9"/>
        <v>A</v>
      </c>
      <c r="R12" s="19" t="str">
        <f t="shared" si="10"/>
        <v>A</v>
      </c>
      <c r="S12" s="18"/>
      <c r="T12" s="1">
        <v>87</v>
      </c>
      <c r="U12" s="1">
        <v>78</v>
      </c>
      <c r="V12" s="1">
        <v>100</v>
      </c>
      <c r="W12" s="1">
        <v>82</v>
      </c>
      <c r="X12" s="1">
        <v>78</v>
      </c>
      <c r="Y12" s="1"/>
      <c r="Z12" s="1"/>
      <c r="AA12" s="1"/>
      <c r="AB12" s="1"/>
      <c r="AC12" s="1"/>
      <c r="AD12" s="1"/>
      <c r="AE12" s="18"/>
      <c r="AF12" s="1">
        <v>84</v>
      </c>
      <c r="AG12" s="1">
        <v>83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34342</v>
      </c>
      <c r="C13" s="19" t="s">
        <v>65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2</v>
      </c>
      <c r="J13" s="19" t="str">
        <f t="shared" si="3"/>
        <v>Memiliki kemampuan memahami ragam gejala sosial, metode dan laporan penelitian sosial, namun perlu peningkatan pemahaman ragam gejala sosial dan laporan penelitian sosial</v>
      </c>
      <c r="K13" s="19">
        <f t="shared" si="4"/>
        <v>81.5</v>
      </c>
      <c r="L13" s="19" t="str">
        <f t="shared" si="5"/>
        <v>B</v>
      </c>
      <c r="M13" s="19">
        <f t="shared" si="6"/>
        <v>81.5</v>
      </c>
      <c r="N13" s="19" t="str">
        <f t="shared" si="7"/>
        <v>B</v>
      </c>
      <c r="O13" s="35">
        <v>2</v>
      </c>
      <c r="P13" s="19" t="str">
        <f t="shared" si="8"/>
        <v>Memiliki keterampilan dalam melakukan peran melalui sosiodrama ragam gejala sosial  dan laporan penelitian sosial</v>
      </c>
      <c r="Q13" s="19" t="str">
        <f t="shared" si="9"/>
        <v>A</v>
      </c>
      <c r="R13" s="19" t="str">
        <f t="shared" si="10"/>
        <v>A</v>
      </c>
      <c r="S13" s="18"/>
      <c r="T13" s="1">
        <v>80</v>
      </c>
      <c r="U13" s="1">
        <v>64</v>
      </c>
      <c r="V13" s="1">
        <v>78</v>
      </c>
      <c r="W13" s="1">
        <v>78</v>
      </c>
      <c r="X13" s="1">
        <v>78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83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7001</v>
      </c>
      <c r="FK13" s="74">
        <v>7011</v>
      </c>
    </row>
    <row r="14" spans="1:167" x14ac:dyDescent="0.25">
      <c r="A14" s="19">
        <v>4</v>
      </c>
      <c r="B14" s="19">
        <v>34343</v>
      </c>
      <c r="C14" s="19" t="s">
        <v>68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memahami ragam gejala sosial, metode dan laporan penelitian sosial, namun perlu peningkatan pemahaman ragam gejala sosial dan laporan penelitian sosial</v>
      </c>
      <c r="K14" s="19">
        <f t="shared" si="4"/>
        <v>82</v>
      </c>
      <c r="L14" s="19" t="str">
        <f t="shared" si="5"/>
        <v>B</v>
      </c>
      <c r="M14" s="19">
        <f t="shared" si="6"/>
        <v>82</v>
      </c>
      <c r="N14" s="19" t="str">
        <f t="shared" si="7"/>
        <v>B</v>
      </c>
      <c r="O14" s="35">
        <v>2</v>
      </c>
      <c r="P14" s="19" t="str">
        <f t="shared" si="8"/>
        <v>Memiliki keterampilan dalam melakukan peran melalui sosiodrama ragam gejala sosial  dan laporan penelitian sosial</v>
      </c>
      <c r="Q14" s="19" t="str">
        <f t="shared" si="9"/>
        <v>A</v>
      </c>
      <c r="R14" s="19" t="str">
        <f t="shared" si="10"/>
        <v>A</v>
      </c>
      <c r="S14" s="18"/>
      <c r="T14" s="1">
        <v>80</v>
      </c>
      <c r="U14" s="1">
        <v>78</v>
      </c>
      <c r="V14" s="1">
        <v>78</v>
      </c>
      <c r="W14" s="1">
        <v>80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34344</v>
      </c>
      <c r="C15" s="19" t="s">
        <v>69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Memiliki kemampuan memahami ragam gejala sosial, metode dan laporan penelitian sosial, namun perlu peningkatan pemahaman ragam gejala sosial dan laporan penelitian sosial</v>
      </c>
      <c r="K15" s="19">
        <f t="shared" si="4"/>
        <v>81</v>
      </c>
      <c r="L15" s="19" t="str">
        <f t="shared" si="5"/>
        <v>B</v>
      </c>
      <c r="M15" s="19">
        <f t="shared" si="6"/>
        <v>81</v>
      </c>
      <c r="N15" s="19" t="str">
        <f t="shared" si="7"/>
        <v>B</v>
      </c>
      <c r="O15" s="35">
        <v>2</v>
      </c>
      <c r="P15" s="19" t="str">
        <f t="shared" si="8"/>
        <v>Memiliki keterampilan dalam melakukan peran melalui sosiodrama ragam gejala sosial  dan laporan penelitian sosial</v>
      </c>
      <c r="Q15" s="19" t="str">
        <f t="shared" si="9"/>
        <v>A</v>
      </c>
      <c r="R15" s="19" t="str">
        <f t="shared" si="10"/>
        <v>A</v>
      </c>
      <c r="S15" s="18"/>
      <c r="T15" s="1">
        <v>87</v>
      </c>
      <c r="U15" s="1">
        <v>78</v>
      </c>
      <c r="V15" s="1">
        <v>78</v>
      </c>
      <c r="W15" s="1">
        <v>78</v>
      </c>
      <c r="X15" s="1">
        <v>84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82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7002</v>
      </c>
      <c r="FK15" s="74">
        <v>7012</v>
      </c>
    </row>
    <row r="16" spans="1:167" x14ac:dyDescent="0.25">
      <c r="A16" s="19">
        <v>6</v>
      </c>
      <c r="B16" s="19">
        <v>34345</v>
      </c>
      <c r="C16" s="19" t="s">
        <v>72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Memiliki kemampuan memahami ragam gejala sosial, metode dan laporan penelitian sosial, namun perlu meningkatkan pemahaman merancang laporan penelitian sosial</v>
      </c>
      <c r="K16" s="19">
        <f t="shared" si="4"/>
        <v>86.5</v>
      </c>
      <c r="L16" s="19" t="str">
        <f t="shared" si="5"/>
        <v>A</v>
      </c>
      <c r="M16" s="19">
        <f t="shared" si="6"/>
        <v>86.5</v>
      </c>
      <c r="N16" s="19" t="str">
        <f t="shared" si="7"/>
        <v>A</v>
      </c>
      <c r="O16" s="35">
        <v>1</v>
      </c>
      <c r="P16" s="19" t="str">
        <f t="shared" si="8"/>
        <v>Memiliki keterampilan dalam melakukan peran melalui sosiodrama ragam gejala sosial metode dan laporan penelitian sosial</v>
      </c>
      <c r="Q16" s="19" t="str">
        <f t="shared" si="9"/>
        <v>A</v>
      </c>
      <c r="R16" s="19" t="str">
        <f t="shared" si="10"/>
        <v>A</v>
      </c>
      <c r="S16" s="18"/>
      <c r="T16" s="1">
        <v>90</v>
      </c>
      <c r="U16" s="1">
        <v>80</v>
      </c>
      <c r="V16" s="1">
        <v>100</v>
      </c>
      <c r="W16" s="1">
        <v>80</v>
      </c>
      <c r="X16" s="1">
        <v>78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34346</v>
      </c>
      <c r="C17" s="19" t="s">
        <v>73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1</v>
      </c>
      <c r="J17" s="19" t="str">
        <f t="shared" si="3"/>
        <v>Memiliki kemampuan memahami ragam gejala sosial, metode dan laporan penelitian sosial, namun perlu meningkatkan pemahaman merancang laporan penelitian sosial</v>
      </c>
      <c r="K17" s="19">
        <f t="shared" si="4"/>
        <v>84.5</v>
      </c>
      <c r="L17" s="19" t="str">
        <f t="shared" si="5"/>
        <v>A</v>
      </c>
      <c r="M17" s="19">
        <f t="shared" si="6"/>
        <v>84.5</v>
      </c>
      <c r="N17" s="19" t="str">
        <f t="shared" si="7"/>
        <v>A</v>
      </c>
      <c r="O17" s="35">
        <v>1</v>
      </c>
      <c r="P17" s="19" t="str">
        <f t="shared" si="8"/>
        <v>Memiliki keterampilan dalam melakukan peran melalui sosiodrama ragam gejala sosial metode dan laporan penelitian sosial</v>
      </c>
      <c r="Q17" s="19" t="str">
        <f t="shared" si="9"/>
        <v>A</v>
      </c>
      <c r="R17" s="19" t="str">
        <f t="shared" si="10"/>
        <v>A</v>
      </c>
      <c r="S17" s="18"/>
      <c r="T17" s="1">
        <v>87</v>
      </c>
      <c r="U17" s="1">
        <v>81</v>
      </c>
      <c r="V17" s="1">
        <v>100</v>
      </c>
      <c r="W17" s="1">
        <v>80</v>
      </c>
      <c r="X17" s="1">
        <v>78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83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7003</v>
      </c>
      <c r="FK17" s="74">
        <v>7013</v>
      </c>
    </row>
    <row r="18" spans="1:167" x14ac:dyDescent="0.25">
      <c r="A18" s="19">
        <v>8</v>
      </c>
      <c r="B18" s="19">
        <v>34347</v>
      </c>
      <c r="C18" s="19" t="s">
        <v>76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 t="shared" si="3"/>
        <v>Memiliki kemampuan memahami ragam gejala sosial, metode dan laporan penelitian sosial, namun perlu peningkatan pemahaman ragam gejala sosial dan laporan penelitian sosial</v>
      </c>
      <c r="K18" s="19">
        <f t="shared" si="4"/>
        <v>84</v>
      </c>
      <c r="L18" s="19" t="str">
        <f t="shared" si="5"/>
        <v>B</v>
      </c>
      <c r="M18" s="19">
        <f t="shared" si="6"/>
        <v>84</v>
      </c>
      <c r="N18" s="19" t="str">
        <f t="shared" si="7"/>
        <v>B</v>
      </c>
      <c r="O18" s="35">
        <v>2</v>
      </c>
      <c r="P18" s="19" t="str">
        <f t="shared" si="8"/>
        <v>Memiliki keterampilan dalam melakukan peran melalui sosiodrama ragam gejala sosial  dan laporan penelitian sosial</v>
      </c>
      <c r="Q18" s="19" t="str">
        <f t="shared" si="9"/>
        <v>A</v>
      </c>
      <c r="R18" s="19" t="str">
        <f t="shared" si="10"/>
        <v>A</v>
      </c>
      <c r="S18" s="18"/>
      <c r="T18" s="1">
        <v>87</v>
      </c>
      <c r="U18" s="1">
        <v>78</v>
      </c>
      <c r="V18" s="1">
        <v>100</v>
      </c>
      <c r="W18" s="1">
        <v>78</v>
      </c>
      <c r="X18" s="1">
        <v>78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83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34348</v>
      </c>
      <c r="C19" s="19" t="s">
        <v>77</v>
      </c>
      <c r="D19" s="18"/>
      <c r="E19" s="19">
        <f t="shared" si="0"/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>Memiliki kemampuan memahami ragam gejala sosial, metode dan laporan penelitian sosial, namun perlu meningkatkan pemahaman merancang laporan penelitian sosial</v>
      </c>
      <c r="K19" s="19">
        <f t="shared" si="4"/>
        <v>84</v>
      </c>
      <c r="L19" s="19" t="str">
        <f t="shared" si="5"/>
        <v>B</v>
      </c>
      <c r="M19" s="19">
        <f t="shared" si="6"/>
        <v>84</v>
      </c>
      <c r="N19" s="19" t="str">
        <f t="shared" si="7"/>
        <v>B</v>
      </c>
      <c r="O19" s="35">
        <v>2</v>
      </c>
      <c r="P19" s="19" t="str">
        <f t="shared" si="8"/>
        <v>Memiliki keterampilan dalam melakukan peran melalui sosiodrama ragam gejala sosial  dan laporan penelitian sosial</v>
      </c>
      <c r="Q19" s="19" t="str">
        <f t="shared" si="9"/>
        <v>A</v>
      </c>
      <c r="R19" s="19" t="str">
        <f t="shared" si="10"/>
        <v>A</v>
      </c>
      <c r="S19" s="18"/>
      <c r="T19" s="1">
        <v>90</v>
      </c>
      <c r="U19" s="1">
        <v>90</v>
      </c>
      <c r="V19" s="1">
        <v>92</v>
      </c>
      <c r="W19" s="1">
        <v>80</v>
      </c>
      <c r="X19" s="1">
        <v>78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83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7004</v>
      </c>
      <c r="FK19" s="74">
        <v>7014</v>
      </c>
    </row>
    <row r="20" spans="1:167" x14ac:dyDescent="0.25">
      <c r="A20" s="19">
        <v>10</v>
      </c>
      <c r="B20" s="19">
        <v>34349</v>
      </c>
      <c r="C20" s="19" t="s">
        <v>78</v>
      </c>
      <c r="D20" s="18"/>
      <c r="E20" s="19">
        <f t="shared" si="0"/>
        <v>87</v>
      </c>
      <c r="F20" s="19" t="str">
        <f t="shared" si="1"/>
        <v>A</v>
      </c>
      <c r="G20" s="19">
        <f>IF((COUNTA(T12:AC12)&gt;0),(ROUND((AVERAGE(T20:AD20)),0)),"")</f>
        <v>87</v>
      </c>
      <c r="H20" s="19" t="str">
        <f t="shared" si="2"/>
        <v>A</v>
      </c>
      <c r="I20" s="35">
        <v>1</v>
      </c>
      <c r="J20" s="19" t="str">
        <f t="shared" si="3"/>
        <v>Memiliki kemampuan memahami ragam gejala sosial, metode dan laporan penelitian sosial, namun perlu meningkatkan pemahaman merancang laporan penelitian sosial</v>
      </c>
      <c r="K20" s="19">
        <f t="shared" si="4"/>
        <v>81</v>
      </c>
      <c r="L20" s="19" t="str">
        <f t="shared" si="5"/>
        <v>B</v>
      </c>
      <c r="M20" s="19">
        <f t="shared" si="6"/>
        <v>81</v>
      </c>
      <c r="N20" s="19" t="str">
        <f t="shared" si="7"/>
        <v>B</v>
      </c>
      <c r="O20" s="35">
        <v>2</v>
      </c>
      <c r="P20" s="19" t="str">
        <f t="shared" si="8"/>
        <v>Memiliki keterampilan dalam melakukan peran melalui sosiodrama ragam gejala sosial  dan laporan penelitian sosial</v>
      </c>
      <c r="Q20" s="19" t="str">
        <f t="shared" si="9"/>
        <v>A</v>
      </c>
      <c r="R20" s="19" t="str">
        <f t="shared" si="10"/>
        <v>A</v>
      </c>
      <c r="S20" s="18"/>
      <c r="T20" s="1">
        <v>87</v>
      </c>
      <c r="U20" s="1">
        <v>100</v>
      </c>
      <c r="V20" s="1">
        <v>92</v>
      </c>
      <c r="W20" s="1">
        <v>78</v>
      </c>
      <c r="X20" s="1">
        <v>78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34350</v>
      </c>
      <c r="C21" s="19" t="s">
        <v>79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memahami ragam gejala sosial, metode dan laporan penelitian sosial, namun perlu meningkatkan pemahaman merancang laporan penelitian sosial</v>
      </c>
      <c r="K21" s="19">
        <f t="shared" si="4"/>
        <v>84.5</v>
      </c>
      <c r="L21" s="19" t="str">
        <f t="shared" si="5"/>
        <v>A</v>
      </c>
      <c r="M21" s="19">
        <f t="shared" si="6"/>
        <v>84.5</v>
      </c>
      <c r="N21" s="19" t="str">
        <f t="shared" si="7"/>
        <v>A</v>
      </c>
      <c r="O21" s="35">
        <v>1</v>
      </c>
      <c r="P21" s="19" t="str">
        <f t="shared" si="8"/>
        <v>Memiliki keterampilan dalam melakukan peran melalui sosiodrama ragam gejala sosial metode dan laporan penelitian sosial</v>
      </c>
      <c r="Q21" s="19" t="str">
        <f t="shared" si="9"/>
        <v>A</v>
      </c>
      <c r="R21" s="19" t="str">
        <f t="shared" si="10"/>
        <v>A</v>
      </c>
      <c r="S21" s="18"/>
      <c r="T21" s="1">
        <v>87</v>
      </c>
      <c r="U21" s="1">
        <v>99</v>
      </c>
      <c r="V21" s="1">
        <v>92</v>
      </c>
      <c r="W21" s="1">
        <v>78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84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7005</v>
      </c>
      <c r="FK21" s="74">
        <v>7015</v>
      </c>
    </row>
    <row r="22" spans="1:167" x14ac:dyDescent="0.25">
      <c r="A22" s="19">
        <v>12</v>
      </c>
      <c r="B22" s="19">
        <v>34351</v>
      </c>
      <c r="C22" s="19" t="s">
        <v>80</v>
      </c>
      <c r="D22" s="18"/>
      <c r="E22" s="19">
        <f t="shared" si="0"/>
        <v>81</v>
      </c>
      <c r="F22" s="19" t="str">
        <f t="shared" si="1"/>
        <v>B</v>
      </c>
      <c r="G22" s="19">
        <f>IF((COUNTA(T12:AC12)&gt;0),(ROUND((AVERAGE(T22:AD22)),0)),"")</f>
        <v>81</v>
      </c>
      <c r="H22" s="19" t="str">
        <f t="shared" si="2"/>
        <v>B</v>
      </c>
      <c r="I22" s="35">
        <v>2</v>
      </c>
      <c r="J22" s="19" t="str">
        <f t="shared" si="3"/>
        <v>Memiliki kemampuan memahami ragam gejala sosial, metode dan laporan penelitian sosial, namun perlu peningkatan pemahaman ragam gejala sosial dan laporan penelitian sosial</v>
      </c>
      <c r="K22" s="19">
        <f t="shared" si="4"/>
        <v>81.5</v>
      </c>
      <c r="L22" s="19" t="str">
        <f t="shared" si="5"/>
        <v>B</v>
      </c>
      <c r="M22" s="19">
        <f t="shared" si="6"/>
        <v>81.5</v>
      </c>
      <c r="N22" s="19" t="str">
        <f t="shared" si="7"/>
        <v>B</v>
      </c>
      <c r="O22" s="35">
        <v>2</v>
      </c>
      <c r="P22" s="19" t="str">
        <f t="shared" si="8"/>
        <v>Memiliki keterampilan dalam melakukan peran melalui sosiodrama ragam gejala sosial  dan laporan penelitian sosial</v>
      </c>
      <c r="Q22" s="19" t="str">
        <f t="shared" si="9"/>
        <v>A</v>
      </c>
      <c r="R22" s="19" t="str">
        <f t="shared" si="10"/>
        <v>A</v>
      </c>
      <c r="S22" s="18"/>
      <c r="T22" s="1">
        <v>71</v>
      </c>
      <c r="U22" s="1">
        <v>81</v>
      </c>
      <c r="V22" s="1">
        <v>96</v>
      </c>
      <c r="W22" s="1">
        <v>78</v>
      </c>
      <c r="X22" s="1">
        <v>78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83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34352</v>
      </c>
      <c r="C23" s="19" t="s">
        <v>81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Memiliki kemampuan memahami ragam gejala sosial, metode dan laporan penelitian sosial, namun perlu peningkatan pemahaman ragam gejala sosial dan laporan penelitian sosial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2</v>
      </c>
      <c r="P23" s="19" t="str">
        <f t="shared" si="8"/>
        <v>Memiliki keterampilan dalam melakukan peran melalui sosiodrama ragam gejala sosial  dan laporan penelitian sosial</v>
      </c>
      <c r="Q23" s="19" t="str">
        <f t="shared" si="9"/>
        <v>A</v>
      </c>
      <c r="R23" s="19" t="str">
        <f t="shared" si="10"/>
        <v>A</v>
      </c>
      <c r="S23" s="18"/>
      <c r="T23" s="1">
        <v>87</v>
      </c>
      <c r="U23" s="1">
        <v>81</v>
      </c>
      <c r="V23" s="1">
        <v>84</v>
      </c>
      <c r="W23" s="1">
        <v>78</v>
      </c>
      <c r="X23" s="1">
        <v>78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7006</v>
      </c>
      <c r="FK23" s="74">
        <v>7016</v>
      </c>
    </row>
    <row r="24" spans="1:167" x14ac:dyDescent="0.25">
      <c r="A24" s="19">
        <v>14</v>
      </c>
      <c r="B24" s="19">
        <v>34353</v>
      </c>
      <c r="C24" s="19" t="s">
        <v>82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2</v>
      </c>
      <c r="J24" s="19" t="str">
        <f t="shared" si="3"/>
        <v>Memiliki kemampuan memahami ragam gejala sosial, metode dan laporan penelitian sosial, namun perlu peningkatan pemahaman ragam gejala sosial dan laporan penelitian sosial</v>
      </c>
      <c r="K24" s="19">
        <f t="shared" si="4"/>
        <v>83.5</v>
      </c>
      <c r="L24" s="19" t="str">
        <f t="shared" si="5"/>
        <v>B</v>
      </c>
      <c r="M24" s="19">
        <f t="shared" si="6"/>
        <v>83.5</v>
      </c>
      <c r="N24" s="19" t="str">
        <f t="shared" si="7"/>
        <v>B</v>
      </c>
      <c r="O24" s="35">
        <v>2</v>
      </c>
      <c r="P24" s="19" t="str">
        <f t="shared" si="8"/>
        <v>Memiliki keterampilan dalam melakukan peran melalui sosiodrama ragam gejala sosial  dan laporan penelitian sosial</v>
      </c>
      <c r="Q24" s="19" t="str">
        <f t="shared" si="9"/>
        <v>A</v>
      </c>
      <c r="R24" s="19" t="str">
        <f t="shared" si="10"/>
        <v>A</v>
      </c>
      <c r="S24" s="18"/>
      <c r="T24" s="1">
        <v>94</v>
      </c>
      <c r="U24" s="1">
        <v>89</v>
      </c>
      <c r="V24" s="1">
        <v>78</v>
      </c>
      <c r="W24" s="1">
        <v>78</v>
      </c>
      <c r="X24" s="1">
        <v>78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87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34354</v>
      </c>
      <c r="C25" s="19" t="s">
        <v>83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2</v>
      </c>
      <c r="J25" s="19" t="str">
        <f t="shared" si="3"/>
        <v>Memiliki kemampuan memahami ragam gejala sosial, metode dan laporan penelitian sosial, namun perlu peningkatan pemahaman ragam gejala sosial dan laporan penelitian sosial</v>
      </c>
      <c r="K25" s="19">
        <f t="shared" si="4"/>
        <v>81.5</v>
      </c>
      <c r="L25" s="19" t="str">
        <f t="shared" si="5"/>
        <v>B</v>
      </c>
      <c r="M25" s="19">
        <f t="shared" si="6"/>
        <v>81.5</v>
      </c>
      <c r="N25" s="19" t="str">
        <f t="shared" si="7"/>
        <v>B</v>
      </c>
      <c r="O25" s="35">
        <v>2</v>
      </c>
      <c r="P25" s="19" t="str">
        <f t="shared" si="8"/>
        <v>Memiliki keterampilan dalam melakukan peran melalui sosiodrama ragam gejala sosial  dan laporan penelitian sosial</v>
      </c>
      <c r="Q25" s="19" t="str">
        <f t="shared" si="9"/>
        <v>A</v>
      </c>
      <c r="R25" s="19" t="str">
        <f t="shared" si="10"/>
        <v>A</v>
      </c>
      <c r="S25" s="18"/>
      <c r="T25" s="1">
        <v>78</v>
      </c>
      <c r="U25" s="1">
        <v>78</v>
      </c>
      <c r="V25" s="1">
        <v>78</v>
      </c>
      <c r="W25" s="1">
        <v>78</v>
      </c>
      <c r="X25" s="1">
        <v>78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83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84</v>
      </c>
      <c r="FD25" s="45"/>
      <c r="FE25" s="45"/>
      <c r="FG25" s="71">
        <v>7</v>
      </c>
      <c r="FH25" s="73"/>
      <c r="FI25" s="73"/>
      <c r="FJ25" s="74">
        <v>7007</v>
      </c>
      <c r="FK25" s="74">
        <v>7017</v>
      </c>
    </row>
    <row r="26" spans="1:167" x14ac:dyDescent="0.25">
      <c r="A26" s="19">
        <v>16</v>
      </c>
      <c r="B26" s="19">
        <v>34355</v>
      </c>
      <c r="C26" s="19" t="s">
        <v>85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>Memiliki kemampuan memahami ragam gejala sosial, metode dan laporan penelitian sosial, namun perlu meningkatkan pemahaman merancang laporan penelitian sosial</v>
      </c>
      <c r="K26" s="19">
        <f t="shared" si="4"/>
        <v>82</v>
      </c>
      <c r="L26" s="19" t="str">
        <f t="shared" si="5"/>
        <v>B</v>
      </c>
      <c r="M26" s="19">
        <f t="shared" si="6"/>
        <v>82</v>
      </c>
      <c r="N26" s="19" t="str">
        <f t="shared" si="7"/>
        <v>B</v>
      </c>
      <c r="O26" s="35">
        <v>2</v>
      </c>
      <c r="P26" s="19" t="str">
        <f t="shared" si="8"/>
        <v>Memiliki keterampilan dalam melakukan peran melalui sosiodrama ragam gejala sosial  dan laporan penelitian sosial</v>
      </c>
      <c r="Q26" s="19" t="str">
        <f t="shared" si="9"/>
        <v>A</v>
      </c>
      <c r="R26" s="19" t="str">
        <f t="shared" si="10"/>
        <v>A</v>
      </c>
      <c r="S26" s="18"/>
      <c r="T26" s="1">
        <v>90</v>
      </c>
      <c r="U26" s="1">
        <v>88</v>
      </c>
      <c r="V26" s="1">
        <v>100</v>
      </c>
      <c r="W26" s="1">
        <v>78</v>
      </c>
      <c r="X26" s="1">
        <v>78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34356</v>
      </c>
      <c r="C27" s="19" t="s">
        <v>86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memahami ragam gejala sosial, metode dan laporan penelitian sosial, namun perlu peningkatan pemahaman ragam gejala sosial dan laporan penelitian sosial</v>
      </c>
      <c r="K27" s="19">
        <f t="shared" si="4"/>
        <v>81.5</v>
      </c>
      <c r="L27" s="19" t="str">
        <f t="shared" si="5"/>
        <v>B</v>
      </c>
      <c r="M27" s="19">
        <f t="shared" si="6"/>
        <v>81.5</v>
      </c>
      <c r="N27" s="19" t="str">
        <f t="shared" si="7"/>
        <v>B</v>
      </c>
      <c r="O27" s="35">
        <v>2</v>
      </c>
      <c r="P27" s="19" t="str">
        <f t="shared" si="8"/>
        <v>Memiliki keterampilan dalam melakukan peran melalui sosiodrama ragam gejala sosial  dan laporan penelitian sosial</v>
      </c>
      <c r="Q27" s="19" t="str">
        <f t="shared" si="9"/>
        <v>A</v>
      </c>
      <c r="R27" s="19" t="str">
        <f t="shared" si="10"/>
        <v>A</v>
      </c>
      <c r="S27" s="18"/>
      <c r="T27" s="1">
        <v>71</v>
      </c>
      <c r="U27" s="1">
        <v>87</v>
      </c>
      <c r="V27" s="1">
        <v>78</v>
      </c>
      <c r="W27" s="1">
        <v>86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83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7008</v>
      </c>
      <c r="FK27" s="74">
        <v>7018</v>
      </c>
    </row>
    <row r="28" spans="1:167" x14ac:dyDescent="0.25">
      <c r="A28" s="19">
        <v>18</v>
      </c>
      <c r="B28" s="19">
        <v>34357</v>
      </c>
      <c r="C28" s="19" t="s">
        <v>87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memahami ragam gejala sosial, metode dan laporan penelitian sosial, namun perlu peningkatan pemahaman ragam gejala sosial dan laporan penelitian sosial</v>
      </c>
      <c r="K28" s="19">
        <f t="shared" si="4"/>
        <v>81</v>
      </c>
      <c r="L28" s="19" t="str">
        <f t="shared" si="5"/>
        <v>B</v>
      </c>
      <c r="M28" s="19">
        <f t="shared" si="6"/>
        <v>81</v>
      </c>
      <c r="N28" s="19" t="str">
        <f t="shared" si="7"/>
        <v>B</v>
      </c>
      <c r="O28" s="35">
        <v>2</v>
      </c>
      <c r="P28" s="19" t="str">
        <f t="shared" si="8"/>
        <v>Memiliki keterampilan dalam melakukan peran melalui sosiodrama ragam gejala sosial  dan laporan penelitian sosial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78</v>
      </c>
      <c r="V28" s="1">
        <v>78</v>
      </c>
      <c r="W28" s="1">
        <v>82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78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34358</v>
      </c>
      <c r="C29" s="19" t="s">
        <v>88</v>
      </c>
      <c r="D29" s="18"/>
      <c r="E29" s="19">
        <f t="shared" si="0"/>
        <v>88</v>
      </c>
      <c r="F29" s="19" t="str">
        <f t="shared" si="1"/>
        <v>A</v>
      </c>
      <c r="G29" s="19">
        <f>IF((COUNTA(T12:AC12)&gt;0),(ROUND((AVERAGE(T29:AD29)),0)),"")</f>
        <v>88</v>
      </c>
      <c r="H29" s="19" t="str">
        <f t="shared" si="2"/>
        <v>A</v>
      </c>
      <c r="I29" s="35">
        <v>1</v>
      </c>
      <c r="J29" s="19" t="str">
        <f t="shared" si="3"/>
        <v>Memiliki kemampuan memahami ragam gejala sosial, metode dan laporan penelitian sosial, namun perlu meningkatkan pemahaman merancang laporan penelitian sosial</v>
      </c>
      <c r="K29" s="19">
        <f t="shared" si="4"/>
        <v>81.5</v>
      </c>
      <c r="L29" s="19" t="str">
        <f t="shared" si="5"/>
        <v>B</v>
      </c>
      <c r="M29" s="19">
        <f t="shared" si="6"/>
        <v>81.5</v>
      </c>
      <c r="N29" s="19" t="str">
        <f t="shared" si="7"/>
        <v>B</v>
      </c>
      <c r="O29" s="35">
        <v>2</v>
      </c>
      <c r="P29" s="19" t="str">
        <f t="shared" si="8"/>
        <v>Memiliki keterampilan dalam melakukan peran melalui sosiodrama ragam gejala sosial  dan laporan penelitian sosial</v>
      </c>
      <c r="Q29" s="19" t="str">
        <f t="shared" si="9"/>
        <v>A</v>
      </c>
      <c r="R29" s="19" t="str">
        <f t="shared" si="10"/>
        <v>A</v>
      </c>
      <c r="S29" s="18"/>
      <c r="T29" s="1">
        <v>94</v>
      </c>
      <c r="U29" s="1">
        <v>87</v>
      </c>
      <c r="V29" s="1">
        <v>100</v>
      </c>
      <c r="W29" s="1">
        <v>80</v>
      </c>
      <c r="X29" s="1">
        <v>78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83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7009</v>
      </c>
      <c r="FK29" s="74">
        <v>7019</v>
      </c>
    </row>
    <row r="30" spans="1:167" x14ac:dyDescent="0.25">
      <c r="A30" s="19">
        <v>20</v>
      </c>
      <c r="B30" s="19">
        <v>34359</v>
      </c>
      <c r="C30" s="19" t="s">
        <v>89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>Memiliki kemampuan memahami ragam gejala sosial, metode dan laporan penelitian sosial, namun perlu peningkatan pemahaman ragam gejala sosial dan laporan penelitian sosial</v>
      </c>
      <c r="K30" s="19">
        <f t="shared" si="4"/>
        <v>81.5</v>
      </c>
      <c r="L30" s="19" t="str">
        <f t="shared" si="5"/>
        <v>B</v>
      </c>
      <c r="M30" s="19">
        <f t="shared" si="6"/>
        <v>81.5</v>
      </c>
      <c r="N30" s="19" t="str">
        <f t="shared" si="7"/>
        <v>B</v>
      </c>
      <c r="O30" s="35">
        <v>2</v>
      </c>
      <c r="P30" s="19" t="str">
        <f t="shared" si="8"/>
        <v>Memiliki keterampilan dalam melakukan peran melalui sosiodrama ragam gejala sosial  dan laporan penelitian sosial</v>
      </c>
      <c r="Q30" s="19" t="str">
        <f t="shared" si="9"/>
        <v>A</v>
      </c>
      <c r="R30" s="19" t="str">
        <f t="shared" si="10"/>
        <v>A</v>
      </c>
      <c r="S30" s="18"/>
      <c r="T30" s="1">
        <v>87</v>
      </c>
      <c r="U30" s="1">
        <v>97</v>
      </c>
      <c r="V30" s="1">
        <v>78</v>
      </c>
      <c r="W30" s="1">
        <v>78</v>
      </c>
      <c r="X30" s="1">
        <v>78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83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34360</v>
      </c>
      <c r="C31" s="19" t="s">
        <v>90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2</v>
      </c>
      <c r="J31" s="19" t="str">
        <f t="shared" si="3"/>
        <v>Memiliki kemampuan memahami ragam gejala sosial, metode dan laporan penelitian sosial, namun perlu peningkatan pemahaman ragam gejala sosial dan laporan penelitian sosial</v>
      </c>
      <c r="K31" s="19">
        <f t="shared" si="4"/>
        <v>85.5</v>
      </c>
      <c r="L31" s="19" t="str">
        <f t="shared" si="5"/>
        <v>A</v>
      </c>
      <c r="M31" s="19">
        <f t="shared" si="6"/>
        <v>85.5</v>
      </c>
      <c r="N31" s="19" t="str">
        <f t="shared" si="7"/>
        <v>A</v>
      </c>
      <c r="O31" s="35">
        <v>1</v>
      </c>
      <c r="P31" s="19" t="str">
        <f t="shared" si="8"/>
        <v>Memiliki keterampilan dalam melakukan peran melalui sosiodrama ragam gejala sosial metode dan laporan penelitian sosial</v>
      </c>
      <c r="Q31" s="19" t="str">
        <f t="shared" si="9"/>
        <v>A</v>
      </c>
      <c r="R31" s="19" t="str">
        <f t="shared" si="10"/>
        <v>A</v>
      </c>
      <c r="S31" s="18"/>
      <c r="T31" s="1">
        <v>93</v>
      </c>
      <c r="U31" s="1">
        <v>89</v>
      </c>
      <c r="V31" s="1">
        <v>82</v>
      </c>
      <c r="W31" s="1">
        <v>78</v>
      </c>
      <c r="X31" s="1">
        <v>78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86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7010</v>
      </c>
      <c r="FK31" s="74">
        <v>7020</v>
      </c>
    </row>
    <row r="32" spans="1:167" x14ac:dyDescent="0.25">
      <c r="A32" s="19">
        <v>22</v>
      </c>
      <c r="B32" s="19">
        <v>34361</v>
      </c>
      <c r="C32" s="19" t="s">
        <v>91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memahami ragam gejala sosial, metode dan laporan penelitian sosial, namun perlu peningkatan pemahaman ragam gejala sosial dan laporan penelitian sosial</v>
      </c>
      <c r="K32" s="19">
        <f t="shared" si="4"/>
        <v>83.5</v>
      </c>
      <c r="L32" s="19" t="str">
        <f t="shared" si="5"/>
        <v>B</v>
      </c>
      <c r="M32" s="19">
        <f t="shared" si="6"/>
        <v>83.5</v>
      </c>
      <c r="N32" s="19" t="str">
        <f t="shared" si="7"/>
        <v>B</v>
      </c>
      <c r="O32" s="35">
        <v>2</v>
      </c>
      <c r="P32" s="19" t="str">
        <f t="shared" si="8"/>
        <v>Memiliki keterampilan dalam melakukan peran melalui sosiodrama ragam gejala sosial  dan laporan penelitian sosial</v>
      </c>
      <c r="Q32" s="19" t="str">
        <f t="shared" si="9"/>
        <v>A</v>
      </c>
      <c r="R32" s="19" t="str">
        <f t="shared" si="10"/>
        <v>A</v>
      </c>
      <c r="S32" s="18"/>
      <c r="T32" s="1">
        <v>78</v>
      </c>
      <c r="U32" s="1">
        <v>85</v>
      </c>
      <c r="V32" s="1">
        <v>86</v>
      </c>
      <c r="W32" s="1">
        <v>78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84</v>
      </c>
      <c r="AG32" s="1">
        <v>83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34362</v>
      </c>
      <c r="C33" s="19" t="s">
        <v>92</v>
      </c>
      <c r="D33" s="18"/>
      <c r="E33" s="19">
        <f t="shared" si="0"/>
        <v>90</v>
      </c>
      <c r="F33" s="19" t="str">
        <f t="shared" si="1"/>
        <v>A</v>
      </c>
      <c r="G33" s="19">
        <f>IF((COUNTA(T12:AC12)&gt;0),(ROUND((AVERAGE(T33:AD33)),0)),"")</f>
        <v>90</v>
      </c>
      <c r="H33" s="19" t="str">
        <f t="shared" si="2"/>
        <v>A</v>
      </c>
      <c r="I33" s="35">
        <v>1</v>
      </c>
      <c r="J33" s="19" t="str">
        <f t="shared" si="3"/>
        <v>Memiliki kemampuan memahami ragam gejala sosial, metode dan laporan penelitian sosial, namun perlu meningkatkan pemahaman merancang laporan penelitian sosial</v>
      </c>
      <c r="K33" s="19">
        <f t="shared" si="4"/>
        <v>82</v>
      </c>
      <c r="L33" s="19" t="str">
        <f t="shared" si="5"/>
        <v>B</v>
      </c>
      <c r="M33" s="19">
        <f t="shared" si="6"/>
        <v>82</v>
      </c>
      <c r="N33" s="19" t="str">
        <f t="shared" si="7"/>
        <v>B</v>
      </c>
      <c r="O33" s="35">
        <v>2</v>
      </c>
      <c r="P33" s="19" t="str">
        <f t="shared" si="8"/>
        <v>Memiliki keterampilan dalam melakukan peran melalui sosiodrama ragam gejala sosial  dan laporan penelitian sosial</v>
      </c>
      <c r="Q33" s="19" t="str">
        <f t="shared" si="9"/>
        <v>A</v>
      </c>
      <c r="R33" s="19" t="str">
        <f t="shared" si="10"/>
        <v>A</v>
      </c>
      <c r="S33" s="18"/>
      <c r="T33" s="1">
        <v>94</v>
      </c>
      <c r="U33" s="1">
        <v>98</v>
      </c>
      <c r="V33" s="1">
        <v>100</v>
      </c>
      <c r="W33" s="1">
        <v>78</v>
      </c>
      <c r="X33" s="1">
        <v>78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34363</v>
      </c>
      <c r="C34" s="19" t="s">
        <v>93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Memiliki kemampuan memahami ragam gejala sosial, metode dan laporan penelitian sosial, namun perlu meningkatkan pemahaman merancang laporan penelitian sosial</v>
      </c>
      <c r="K34" s="19">
        <f t="shared" si="4"/>
        <v>81</v>
      </c>
      <c r="L34" s="19" t="str">
        <f t="shared" si="5"/>
        <v>B</v>
      </c>
      <c r="M34" s="19">
        <f t="shared" si="6"/>
        <v>81</v>
      </c>
      <c r="N34" s="19" t="str">
        <f t="shared" si="7"/>
        <v>B</v>
      </c>
      <c r="O34" s="35">
        <v>2</v>
      </c>
      <c r="P34" s="19" t="str">
        <f t="shared" si="8"/>
        <v>Memiliki keterampilan dalam melakukan peran melalui sosiodrama ragam gejala sosial  dan laporan penelitian sosial</v>
      </c>
      <c r="Q34" s="19" t="str">
        <f t="shared" si="9"/>
        <v>A</v>
      </c>
      <c r="R34" s="19" t="str">
        <f t="shared" si="10"/>
        <v>A</v>
      </c>
      <c r="S34" s="18"/>
      <c r="T34" s="1">
        <v>93</v>
      </c>
      <c r="U34" s="1">
        <v>90</v>
      </c>
      <c r="V34" s="1">
        <v>88</v>
      </c>
      <c r="W34" s="1">
        <v>78</v>
      </c>
      <c r="X34" s="1">
        <v>78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34364</v>
      </c>
      <c r="C35" s="19" t="s">
        <v>94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memahami ragam gejala sosial, metode dan laporan penelitian sosial, namun perlu peningkatan pemahaman ragam gejala sosial dan laporan penelitian sosial</v>
      </c>
      <c r="K35" s="19">
        <f t="shared" si="4"/>
        <v>81</v>
      </c>
      <c r="L35" s="19" t="str">
        <f t="shared" si="5"/>
        <v>B</v>
      </c>
      <c r="M35" s="19">
        <f t="shared" si="6"/>
        <v>81</v>
      </c>
      <c r="N35" s="19" t="str">
        <f t="shared" si="7"/>
        <v>B</v>
      </c>
      <c r="O35" s="35">
        <v>2</v>
      </c>
      <c r="P35" s="19" t="str">
        <f t="shared" si="8"/>
        <v>Memiliki keterampilan dalam melakukan peran melalui sosiodrama ragam gejala sosial  dan laporan penelitian sosial</v>
      </c>
      <c r="Q35" s="19" t="str">
        <f t="shared" si="9"/>
        <v>A</v>
      </c>
      <c r="R35" s="19" t="str">
        <f t="shared" si="10"/>
        <v>A</v>
      </c>
      <c r="S35" s="18"/>
      <c r="T35" s="1">
        <v>78</v>
      </c>
      <c r="U35" s="1">
        <v>78</v>
      </c>
      <c r="V35" s="1">
        <v>78</v>
      </c>
      <c r="W35" s="1">
        <v>78</v>
      </c>
      <c r="X35" s="1">
        <v>78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34365</v>
      </c>
      <c r="C36" s="19" t="s">
        <v>95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1</v>
      </c>
      <c r="J36" s="19" t="str">
        <f t="shared" si="3"/>
        <v>Memiliki kemampuan memahami ragam gejala sosial, metode dan laporan penelitian sosial, namun perlu meningkatkan pemahaman merancang laporan penelitian sosial</v>
      </c>
      <c r="K36" s="19">
        <f t="shared" si="4"/>
        <v>81.5</v>
      </c>
      <c r="L36" s="19" t="str">
        <f t="shared" si="5"/>
        <v>B</v>
      </c>
      <c r="M36" s="19">
        <f t="shared" si="6"/>
        <v>81.5</v>
      </c>
      <c r="N36" s="19" t="str">
        <f t="shared" si="7"/>
        <v>B</v>
      </c>
      <c r="O36" s="35">
        <v>2</v>
      </c>
      <c r="P36" s="19" t="str">
        <f t="shared" si="8"/>
        <v>Memiliki keterampilan dalam melakukan peran melalui sosiodrama ragam gejala sosial  dan laporan penelitian sosial</v>
      </c>
      <c r="Q36" s="19" t="str">
        <f t="shared" si="9"/>
        <v>A</v>
      </c>
      <c r="R36" s="19" t="str">
        <f t="shared" si="10"/>
        <v>A</v>
      </c>
      <c r="S36" s="18"/>
      <c r="T36" s="1">
        <v>87</v>
      </c>
      <c r="U36" s="1">
        <v>96</v>
      </c>
      <c r="V36" s="1">
        <v>92</v>
      </c>
      <c r="W36" s="1">
        <v>78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83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34366</v>
      </c>
      <c r="C37" s="19" t="s">
        <v>96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Memiliki kemampuan memahami ragam gejala sosial, metode dan laporan penelitian sosial, namun perlu meningkatkan pemahaman merancang laporan penelitian sosial</v>
      </c>
      <c r="K37" s="19">
        <f t="shared" si="4"/>
        <v>86</v>
      </c>
      <c r="L37" s="19" t="str">
        <f t="shared" si="5"/>
        <v>A</v>
      </c>
      <c r="M37" s="19">
        <f t="shared" si="6"/>
        <v>86</v>
      </c>
      <c r="N37" s="19" t="str">
        <f t="shared" si="7"/>
        <v>A</v>
      </c>
      <c r="O37" s="35">
        <v>1</v>
      </c>
      <c r="P37" s="19" t="str">
        <f t="shared" si="8"/>
        <v>Memiliki keterampilan dalam melakukan peran melalui sosiodrama ragam gejala sosial metode dan laporan penelitian sosial</v>
      </c>
      <c r="Q37" s="19" t="str">
        <f t="shared" si="9"/>
        <v>A</v>
      </c>
      <c r="R37" s="19" t="str">
        <f t="shared" si="10"/>
        <v>A</v>
      </c>
      <c r="S37" s="18"/>
      <c r="T37" s="1">
        <v>93</v>
      </c>
      <c r="U37" s="1">
        <v>87</v>
      </c>
      <c r="V37" s="1">
        <v>88</v>
      </c>
      <c r="W37" s="1">
        <v>82</v>
      </c>
      <c r="X37" s="1">
        <v>78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34367</v>
      </c>
      <c r="C38" s="19" t="s">
        <v>97</v>
      </c>
      <c r="D38" s="18"/>
      <c r="E38" s="19">
        <f t="shared" si="0"/>
        <v>86</v>
      </c>
      <c r="F38" s="19" t="str">
        <f t="shared" si="1"/>
        <v>A</v>
      </c>
      <c r="G38" s="19">
        <f>IF((COUNTA(T12:AC12)&gt;0),(ROUND((AVERAGE(T38:AD38)),0)),"")</f>
        <v>86</v>
      </c>
      <c r="H38" s="19" t="str">
        <f t="shared" si="2"/>
        <v>A</v>
      </c>
      <c r="I38" s="35">
        <v>1</v>
      </c>
      <c r="J38" s="19" t="str">
        <f t="shared" si="3"/>
        <v>Memiliki kemampuan memahami ragam gejala sosial, metode dan laporan penelitian sosial, namun perlu meningkatkan pemahaman merancang laporan penelitian sosial</v>
      </c>
      <c r="K38" s="19">
        <f t="shared" si="4"/>
        <v>84</v>
      </c>
      <c r="L38" s="19" t="str">
        <f t="shared" si="5"/>
        <v>B</v>
      </c>
      <c r="M38" s="19">
        <f t="shared" si="6"/>
        <v>84</v>
      </c>
      <c r="N38" s="19" t="str">
        <f t="shared" si="7"/>
        <v>B</v>
      </c>
      <c r="O38" s="35">
        <v>2</v>
      </c>
      <c r="P38" s="19" t="str">
        <f t="shared" si="8"/>
        <v>Memiliki keterampilan dalam melakukan peran melalui sosiodrama ragam gejala sosial  dan laporan penelitian sosial</v>
      </c>
      <c r="Q38" s="19" t="str">
        <f t="shared" si="9"/>
        <v>A</v>
      </c>
      <c r="R38" s="19" t="str">
        <f t="shared" si="10"/>
        <v>A</v>
      </c>
      <c r="S38" s="18"/>
      <c r="T38" s="1">
        <v>94</v>
      </c>
      <c r="U38" s="1">
        <v>87</v>
      </c>
      <c r="V38" s="1">
        <v>92</v>
      </c>
      <c r="W38" s="1">
        <v>78</v>
      </c>
      <c r="X38" s="1">
        <v>78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83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34368</v>
      </c>
      <c r="C39" s="19" t="s">
        <v>98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Memiliki kemampuan memahami ragam gejala sosial, metode dan laporan penelitian sosial, namun perlu meningkatkan pemahaman merancang laporan penelitian sosial</v>
      </c>
      <c r="K39" s="19">
        <f t="shared" si="4"/>
        <v>82.5</v>
      </c>
      <c r="L39" s="19" t="str">
        <f t="shared" si="5"/>
        <v>B</v>
      </c>
      <c r="M39" s="19">
        <f t="shared" si="6"/>
        <v>82.5</v>
      </c>
      <c r="N39" s="19" t="str">
        <f t="shared" si="7"/>
        <v>B</v>
      </c>
      <c r="O39" s="35">
        <v>2</v>
      </c>
      <c r="P39" s="19" t="str">
        <f t="shared" si="8"/>
        <v>Memiliki keterampilan dalam melakukan peran melalui sosiodrama ragam gejala sosial  dan laporan penelitian sosial</v>
      </c>
      <c r="Q39" s="19" t="str">
        <f t="shared" si="9"/>
        <v>A</v>
      </c>
      <c r="R39" s="19" t="str">
        <f t="shared" si="10"/>
        <v>A</v>
      </c>
      <c r="S39" s="18"/>
      <c r="T39" s="1">
        <v>87</v>
      </c>
      <c r="U39" s="1">
        <v>89</v>
      </c>
      <c r="V39" s="1">
        <v>100</v>
      </c>
      <c r="W39" s="1">
        <v>78</v>
      </c>
      <c r="X39" s="1">
        <v>78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34369</v>
      </c>
      <c r="C40" s="19" t="s">
        <v>99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memahami ragam gejala sosial, metode dan laporan penelitian sosial, namun perlu peningkatan pemahaman ragam gejala sosial dan laporan penelitian sosial</v>
      </c>
      <c r="K40" s="19">
        <f t="shared" si="4"/>
        <v>84</v>
      </c>
      <c r="L40" s="19" t="str">
        <f t="shared" si="5"/>
        <v>B</v>
      </c>
      <c r="M40" s="19">
        <f t="shared" si="6"/>
        <v>84</v>
      </c>
      <c r="N40" s="19" t="str">
        <f t="shared" si="7"/>
        <v>B</v>
      </c>
      <c r="O40" s="35">
        <v>2</v>
      </c>
      <c r="P40" s="19" t="str">
        <f t="shared" si="8"/>
        <v>Memiliki keterampilan dalam melakukan peran melalui sosiodrama ragam gejala sosial  dan laporan penelitian sosial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84</v>
      </c>
      <c r="V40" s="1">
        <v>78</v>
      </c>
      <c r="W40" s="1">
        <v>78</v>
      </c>
      <c r="X40" s="1">
        <v>78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83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34370</v>
      </c>
      <c r="C41" s="19" t="s">
        <v>100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memahami ragam gejala sosial, metode dan laporan penelitian sosial, namun perlu peningkatan pemahaman ragam gejala sosial dan laporan penelitian sosial</v>
      </c>
      <c r="K41" s="19">
        <f t="shared" si="4"/>
        <v>82.5</v>
      </c>
      <c r="L41" s="19" t="str">
        <f t="shared" si="5"/>
        <v>B</v>
      </c>
      <c r="M41" s="19">
        <f t="shared" si="6"/>
        <v>82.5</v>
      </c>
      <c r="N41" s="19" t="str">
        <f t="shared" si="7"/>
        <v>B</v>
      </c>
      <c r="O41" s="35">
        <v>2</v>
      </c>
      <c r="P41" s="19" t="str">
        <f t="shared" si="8"/>
        <v>Memiliki keterampilan dalam melakukan peran melalui sosiodrama ragam gejala sosial  dan laporan penelitian sosial</v>
      </c>
      <c r="Q41" s="19" t="str">
        <f t="shared" si="9"/>
        <v>A</v>
      </c>
      <c r="R41" s="19" t="str">
        <f t="shared" si="10"/>
        <v>A</v>
      </c>
      <c r="S41" s="18"/>
      <c r="T41" s="1">
        <v>94</v>
      </c>
      <c r="U41" s="1">
        <v>90</v>
      </c>
      <c r="V41" s="1">
        <v>92</v>
      </c>
      <c r="W41" s="1">
        <v>78</v>
      </c>
      <c r="X41" s="1">
        <v>45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34371</v>
      </c>
      <c r="C42" s="19" t="s">
        <v>101</v>
      </c>
      <c r="D42" s="18"/>
      <c r="E42" s="19">
        <f t="shared" si="0"/>
        <v>87</v>
      </c>
      <c r="F42" s="19" t="str">
        <f t="shared" si="1"/>
        <v>A</v>
      </c>
      <c r="G42" s="19">
        <f>IF((COUNTA(T12:AC12)&gt;0),(ROUND((AVERAGE(T42:AD42)),0)),"")</f>
        <v>87</v>
      </c>
      <c r="H42" s="19" t="str">
        <f t="shared" si="2"/>
        <v>A</v>
      </c>
      <c r="I42" s="35">
        <v>1</v>
      </c>
      <c r="J42" s="19" t="str">
        <f t="shared" si="3"/>
        <v>Memiliki kemampuan memahami ragam gejala sosial, metode dan laporan penelitian sosial, namun perlu meningkatkan pemahaman merancang laporan penelitian sosial</v>
      </c>
      <c r="K42" s="19">
        <f t="shared" si="4"/>
        <v>84.5</v>
      </c>
      <c r="L42" s="19" t="str">
        <f t="shared" si="5"/>
        <v>A</v>
      </c>
      <c r="M42" s="19">
        <f t="shared" si="6"/>
        <v>84.5</v>
      </c>
      <c r="N42" s="19" t="str">
        <f t="shared" si="7"/>
        <v>A</v>
      </c>
      <c r="O42" s="35">
        <v>1</v>
      </c>
      <c r="P42" s="19" t="str">
        <f t="shared" si="8"/>
        <v>Memiliki keterampilan dalam melakukan peran melalui sosiodrama ragam gejala sosial metode dan laporan penelitian sosial</v>
      </c>
      <c r="Q42" s="19" t="str">
        <f t="shared" si="9"/>
        <v>A</v>
      </c>
      <c r="R42" s="19" t="str">
        <f t="shared" si="10"/>
        <v>A</v>
      </c>
      <c r="S42" s="18"/>
      <c r="T42" s="1">
        <v>80</v>
      </c>
      <c r="U42" s="1">
        <v>97</v>
      </c>
      <c r="V42" s="1">
        <v>100</v>
      </c>
      <c r="W42" s="1">
        <v>78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34372</v>
      </c>
      <c r="C43" s="19" t="s">
        <v>102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2</v>
      </c>
      <c r="J43" s="19" t="str">
        <f t="shared" si="3"/>
        <v>Memiliki kemampuan memahami ragam gejala sosial, metode dan laporan penelitian sosial, namun perlu peningkatan pemahaman ragam gejala sosial dan laporan penelitian sosial</v>
      </c>
      <c r="K43" s="19">
        <f t="shared" si="4"/>
        <v>81.5</v>
      </c>
      <c r="L43" s="19" t="str">
        <f t="shared" si="5"/>
        <v>B</v>
      </c>
      <c r="M43" s="19">
        <f t="shared" si="6"/>
        <v>81.5</v>
      </c>
      <c r="N43" s="19" t="str">
        <f t="shared" si="7"/>
        <v>B</v>
      </c>
      <c r="O43" s="35">
        <v>2</v>
      </c>
      <c r="P43" s="19" t="str">
        <f t="shared" si="8"/>
        <v>Memiliki keterampilan dalam melakukan peran melalui sosiodrama ragam gejala sosial  dan laporan penelitian sosial</v>
      </c>
      <c r="Q43" s="19" t="str">
        <f t="shared" si="9"/>
        <v>A</v>
      </c>
      <c r="R43" s="19" t="str">
        <f t="shared" si="10"/>
        <v>A</v>
      </c>
      <c r="S43" s="18"/>
      <c r="T43" s="1">
        <v>87</v>
      </c>
      <c r="U43" s="1">
        <v>96</v>
      </c>
      <c r="V43" s="1">
        <v>80</v>
      </c>
      <c r="W43" s="1">
        <v>78</v>
      </c>
      <c r="X43" s="1">
        <v>78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78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34373</v>
      </c>
      <c r="C44" s="19" t="s">
        <v>103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>Memiliki kemampuan memahami ragam gejala sosial, metode dan laporan penelitian sosial, namun perlu meningkatkan pemahaman merancang laporan penelitian sosial</v>
      </c>
      <c r="K44" s="19">
        <f t="shared" si="4"/>
        <v>82</v>
      </c>
      <c r="L44" s="19" t="str">
        <f t="shared" si="5"/>
        <v>B</v>
      </c>
      <c r="M44" s="19">
        <f t="shared" si="6"/>
        <v>82</v>
      </c>
      <c r="N44" s="19" t="str">
        <f t="shared" si="7"/>
        <v>B</v>
      </c>
      <c r="O44" s="35">
        <v>2</v>
      </c>
      <c r="P44" s="19" t="str">
        <f t="shared" si="8"/>
        <v>Memiliki keterampilan dalam melakukan peran melalui sosiodrama ragam gejala sosial  dan laporan penelitian sosial</v>
      </c>
      <c r="Q44" s="19" t="str">
        <f t="shared" si="9"/>
        <v>A</v>
      </c>
      <c r="R44" s="19" t="str">
        <f t="shared" si="10"/>
        <v>A</v>
      </c>
      <c r="S44" s="18"/>
      <c r="T44" s="1">
        <v>93</v>
      </c>
      <c r="U44" s="1">
        <v>93</v>
      </c>
      <c r="V44" s="1">
        <v>88</v>
      </c>
      <c r="W44" s="1">
        <v>78</v>
      </c>
      <c r="X44" s="1">
        <v>78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84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34374</v>
      </c>
      <c r="C45" s="19" t="s">
        <v>104</v>
      </c>
      <c r="D45" s="18"/>
      <c r="E45" s="19">
        <f t="shared" si="0"/>
        <v>87</v>
      </c>
      <c r="F45" s="19" t="str">
        <f t="shared" si="1"/>
        <v>A</v>
      </c>
      <c r="G45" s="19">
        <f>IF((COUNTA(T12:AC12)&gt;0),(ROUND((AVERAGE(T45:AD45)),0)),"")</f>
        <v>87</v>
      </c>
      <c r="H45" s="19" t="str">
        <f t="shared" si="2"/>
        <v>A</v>
      </c>
      <c r="I45" s="35">
        <v>1</v>
      </c>
      <c r="J45" s="19" t="str">
        <f t="shared" si="3"/>
        <v>Memiliki kemampuan memahami ragam gejala sosial, metode dan laporan penelitian sosial, namun perlu meningkatkan pemahaman merancang laporan penelitian sosial</v>
      </c>
      <c r="K45" s="19">
        <f t="shared" si="4"/>
        <v>81.5</v>
      </c>
      <c r="L45" s="19" t="str">
        <f t="shared" si="5"/>
        <v>B</v>
      </c>
      <c r="M45" s="19">
        <f t="shared" si="6"/>
        <v>81.5</v>
      </c>
      <c r="N45" s="19" t="str">
        <f t="shared" si="7"/>
        <v>B</v>
      </c>
      <c r="O45" s="35">
        <v>2</v>
      </c>
      <c r="P45" s="19" t="str">
        <f t="shared" si="8"/>
        <v>Memiliki keterampilan dalam melakukan peran melalui sosiodrama ragam gejala sosial  dan laporan penelitian sosial</v>
      </c>
      <c r="Q45" s="19" t="str">
        <f t="shared" si="9"/>
        <v>A</v>
      </c>
      <c r="R45" s="19" t="str">
        <f t="shared" si="10"/>
        <v>A</v>
      </c>
      <c r="S45" s="18"/>
      <c r="T45" s="1">
        <v>90</v>
      </c>
      <c r="U45" s="1">
        <v>89</v>
      </c>
      <c r="V45" s="1">
        <v>100</v>
      </c>
      <c r="W45" s="1">
        <v>78</v>
      </c>
      <c r="X45" s="1">
        <v>78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78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34375</v>
      </c>
      <c r="C46" s="19" t="s">
        <v>105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>Memiliki kemampuan memahami ragam gejala sosial, metode dan laporan penelitian sosial, namun perlu peningkatan pemahaman ragam gejala sosial dan laporan penelitian sosial</v>
      </c>
      <c r="K46" s="19">
        <f t="shared" si="4"/>
        <v>84</v>
      </c>
      <c r="L46" s="19" t="str">
        <f t="shared" si="5"/>
        <v>B</v>
      </c>
      <c r="M46" s="19">
        <f t="shared" si="6"/>
        <v>84</v>
      </c>
      <c r="N46" s="19" t="str">
        <f t="shared" si="7"/>
        <v>B</v>
      </c>
      <c r="O46" s="35">
        <v>2</v>
      </c>
      <c r="P46" s="19" t="str">
        <f t="shared" si="8"/>
        <v>Memiliki keterampilan dalam melakukan peran melalui sosiodrama ragam gejala sosial  dan laporan penelitian sosial</v>
      </c>
      <c r="Q46" s="19" t="str">
        <f t="shared" si="9"/>
        <v>A</v>
      </c>
      <c r="R46" s="19" t="str">
        <f t="shared" si="10"/>
        <v>A</v>
      </c>
      <c r="S46" s="18"/>
      <c r="T46" s="1">
        <v>78</v>
      </c>
      <c r="U46" s="1">
        <v>84</v>
      </c>
      <c r="V46" s="1">
        <v>78</v>
      </c>
      <c r="W46" s="1">
        <v>78</v>
      </c>
      <c r="X46" s="1">
        <v>78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83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34376</v>
      </c>
      <c r="C47" s="19" t="s">
        <v>106</v>
      </c>
      <c r="D47" s="18"/>
      <c r="E47" s="19">
        <f t="shared" si="0"/>
        <v>81</v>
      </c>
      <c r="F47" s="19" t="str">
        <f t="shared" si="1"/>
        <v>B</v>
      </c>
      <c r="G47" s="19">
        <f>IF((COUNTA(T12:AC12)&gt;0),(ROUND((AVERAGE(T47:AD47)),0)),"")</f>
        <v>81</v>
      </c>
      <c r="H47" s="19" t="str">
        <f t="shared" si="2"/>
        <v>B</v>
      </c>
      <c r="I47" s="35">
        <v>2</v>
      </c>
      <c r="J47" s="19" t="str">
        <f t="shared" si="3"/>
        <v>Memiliki kemampuan memahami ragam gejala sosial, metode dan laporan penelitian sosial, namun perlu peningkatan pemahaman ragam gejala sosial dan laporan penelitian sosial</v>
      </c>
      <c r="K47" s="19">
        <f t="shared" si="4"/>
        <v>81.5</v>
      </c>
      <c r="L47" s="19" t="str">
        <f t="shared" si="5"/>
        <v>B</v>
      </c>
      <c r="M47" s="19">
        <f t="shared" si="6"/>
        <v>81.5</v>
      </c>
      <c r="N47" s="19" t="str">
        <f t="shared" si="7"/>
        <v>B</v>
      </c>
      <c r="O47" s="35">
        <v>2</v>
      </c>
      <c r="P47" s="19" t="str">
        <f t="shared" si="8"/>
        <v>Memiliki keterampilan dalam melakukan peran melalui sosiodrama ragam gejala sosial  dan laporan penelitian sosial</v>
      </c>
      <c r="Q47" s="19" t="str">
        <f t="shared" si="9"/>
        <v>A</v>
      </c>
      <c r="R47" s="19" t="str">
        <f t="shared" si="10"/>
        <v>A</v>
      </c>
      <c r="S47" s="18"/>
      <c r="T47" s="1">
        <v>71</v>
      </c>
      <c r="U47" s="1">
        <v>90</v>
      </c>
      <c r="V47" s="1">
        <v>90</v>
      </c>
      <c r="W47" s="1">
        <v>78</v>
      </c>
      <c r="X47" s="1">
        <v>78</v>
      </c>
      <c r="Y47" s="1"/>
      <c r="Z47" s="1"/>
      <c r="AA47" s="1"/>
      <c r="AB47" s="1"/>
      <c r="AC47" s="1"/>
      <c r="AD47" s="1"/>
      <c r="AE47" s="18"/>
      <c r="AF47" s="1">
        <v>85</v>
      </c>
      <c r="AG47" s="1">
        <v>78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/>
      <c r="G52" s="39" t="s">
        <v>108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109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/>
      <c r="G53" s="39" t="s">
        <v>111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112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113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114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116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118</v>
      </c>
      <c r="N57" s="18"/>
      <c r="O57" s="36"/>
      <c r="P57" s="18"/>
      <c r="Q57" s="18" t="s">
        <v>119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983" priority="1" operator="lessThan">
      <formula>$C$4</formula>
    </cfRule>
  </conditionalFormatting>
  <conditionalFormatting sqref="E12">
    <cfRule type="cellIs" dxfId="982" priority="2" operator="lessThan">
      <formula>$C$4</formula>
    </cfRule>
  </conditionalFormatting>
  <conditionalFormatting sqref="E13">
    <cfRule type="cellIs" dxfId="981" priority="3" operator="lessThan">
      <formula>$C$4</formula>
    </cfRule>
  </conditionalFormatting>
  <conditionalFormatting sqref="E14">
    <cfRule type="cellIs" dxfId="980" priority="4" operator="lessThan">
      <formula>$C$4</formula>
    </cfRule>
  </conditionalFormatting>
  <conditionalFormatting sqref="E15">
    <cfRule type="cellIs" dxfId="979" priority="5" operator="lessThan">
      <formula>$C$4</formula>
    </cfRule>
  </conditionalFormatting>
  <conditionalFormatting sqref="E16">
    <cfRule type="cellIs" dxfId="978" priority="6" operator="lessThan">
      <formula>$C$4</formula>
    </cfRule>
  </conditionalFormatting>
  <conditionalFormatting sqref="E17">
    <cfRule type="cellIs" dxfId="977" priority="7" operator="lessThan">
      <formula>$C$4</formula>
    </cfRule>
  </conditionalFormatting>
  <conditionalFormatting sqref="E18">
    <cfRule type="cellIs" dxfId="976" priority="8" operator="lessThan">
      <formula>$C$4</formula>
    </cfRule>
  </conditionalFormatting>
  <conditionalFormatting sqref="E19">
    <cfRule type="cellIs" dxfId="975" priority="9" operator="lessThan">
      <formula>$C$4</formula>
    </cfRule>
  </conditionalFormatting>
  <conditionalFormatting sqref="E20">
    <cfRule type="cellIs" dxfId="974" priority="10" operator="lessThan">
      <formula>$C$4</formula>
    </cfRule>
  </conditionalFormatting>
  <conditionalFormatting sqref="E21">
    <cfRule type="cellIs" dxfId="973" priority="11" operator="lessThan">
      <formula>$C$4</formula>
    </cfRule>
  </conditionalFormatting>
  <conditionalFormatting sqref="E22">
    <cfRule type="cellIs" dxfId="972" priority="12" operator="lessThan">
      <formula>$C$4</formula>
    </cfRule>
  </conditionalFormatting>
  <conditionalFormatting sqref="E23">
    <cfRule type="cellIs" dxfId="971" priority="13" operator="lessThan">
      <formula>$C$4</formula>
    </cfRule>
  </conditionalFormatting>
  <conditionalFormatting sqref="E24">
    <cfRule type="cellIs" dxfId="970" priority="14" operator="lessThan">
      <formula>$C$4</formula>
    </cfRule>
  </conditionalFormatting>
  <conditionalFormatting sqref="E25">
    <cfRule type="cellIs" dxfId="969" priority="15" operator="lessThan">
      <formula>$C$4</formula>
    </cfRule>
  </conditionalFormatting>
  <conditionalFormatting sqref="E26">
    <cfRule type="cellIs" dxfId="968" priority="16" operator="lessThan">
      <formula>$C$4</formula>
    </cfRule>
  </conditionalFormatting>
  <conditionalFormatting sqref="E27">
    <cfRule type="cellIs" dxfId="967" priority="17" operator="lessThan">
      <formula>$C$4</formula>
    </cfRule>
  </conditionalFormatting>
  <conditionalFormatting sqref="E28">
    <cfRule type="cellIs" dxfId="966" priority="18" operator="lessThan">
      <formula>$C$4</formula>
    </cfRule>
  </conditionalFormatting>
  <conditionalFormatting sqref="E29">
    <cfRule type="cellIs" dxfId="965" priority="19" operator="lessThan">
      <formula>$C$4</formula>
    </cfRule>
  </conditionalFormatting>
  <conditionalFormatting sqref="E30">
    <cfRule type="cellIs" dxfId="964" priority="20" operator="lessThan">
      <formula>$C$4</formula>
    </cfRule>
  </conditionalFormatting>
  <conditionalFormatting sqref="E31">
    <cfRule type="cellIs" dxfId="963" priority="21" operator="lessThan">
      <formula>$C$4</formula>
    </cfRule>
  </conditionalFormatting>
  <conditionalFormatting sqref="E32">
    <cfRule type="cellIs" dxfId="962" priority="22" operator="lessThan">
      <formula>$C$4</formula>
    </cfRule>
  </conditionalFormatting>
  <conditionalFormatting sqref="E33">
    <cfRule type="cellIs" dxfId="961" priority="23" operator="lessThan">
      <formula>$C$4</formula>
    </cfRule>
  </conditionalFormatting>
  <conditionalFormatting sqref="E34">
    <cfRule type="cellIs" dxfId="960" priority="24" operator="lessThan">
      <formula>$C$4</formula>
    </cfRule>
  </conditionalFormatting>
  <conditionalFormatting sqref="E35">
    <cfRule type="cellIs" dxfId="959" priority="25" operator="lessThan">
      <formula>$C$4</formula>
    </cfRule>
  </conditionalFormatting>
  <conditionalFormatting sqref="E36">
    <cfRule type="cellIs" dxfId="958" priority="26" operator="lessThan">
      <formula>$C$4</formula>
    </cfRule>
  </conditionalFormatting>
  <conditionalFormatting sqref="E37">
    <cfRule type="cellIs" dxfId="957" priority="27" operator="lessThan">
      <formula>$C$4</formula>
    </cfRule>
  </conditionalFormatting>
  <conditionalFormatting sqref="E38">
    <cfRule type="cellIs" dxfId="956" priority="28" operator="lessThan">
      <formula>$C$4</formula>
    </cfRule>
  </conditionalFormatting>
  <conditionalFormatting sqref="E39">
    <cfRule type="cellIs" dxfId="955" priority="29" operator="lessThan">
      <formula>$C$4</formula>
    </cfRule>
  </conditionalFormatting>
  <conditionalFormatting sqref="E40">
    <cfRule type="cellIs" dxfId="954" priority="30" operator="lessThan">
      <formula>$C$4</formula>
    </cfRule>
  </conditionalFormatting>
  <conditionalFormatting sqref="E41">
    <cfRule type="cellIs" dxfId="953" priority="31" operator="lessThan">
      <formula>$C$4</formula>
    </cfRule>
  </conditionalFormatting>
  <conditionalFormatting sqref="E42">
    <cfRule type="cellIs" dxfId="952" priority="32" operator="lessThan">
      <formula>$C$4</formula>
    </cfRule>
  </conditionalFormatting>
  <conditionalFormatting sqref="E43">
    <cfRule type="cellIs" dxfId="951" priority="33" operator="lessThan">
      <formula>$C$4</formula>
    </cfRule>
  </conditionalFormatting>
  <conditionalFormatting sqref="E44">
    <cfRule type="cellIs" dxfId="950" priority="34" operator="lessThan">
      <formula>$C$4</formula>
    </cfRule>
  </conditionalFormatting>
  <conditionalFormatting sqref="E45">
    <cfRule type="cellIs" dxfId="949" priority="35" operator="lessThan">
      <formula>$C$4</formula>
    </cfRule>
  </conditionalFormatting>
  <conditionalFormatting sqref="E46">
    <cfRule type="cellIs" dxfId="948" priority="36" operator="lessThan">
      <formula>$C$4</formula>
    </cfRule>
  </conditionalFormatting>
  <conditionalFormatting sqref="E47">
    <cfRule type="cellIs" dxfId="947" priority="37" operator="lessThan">
      <formula>$C$4</formula>
    </cfRule>
  </conditionalFormatting>
  <conditionalFormatting sqref="E48">
    <cfRule type="cellIs" dxfId="946" priority="38" operator="lessThan">
      <formula>$C$4</formula>
    </cfRule>
  </conditionalFormatting>
  <conditionalFormatting sqref="E49">
    <cfRule type="cellIs" dxfId="945" priority="39" operator="lessThan">
      <formula>$C$4</formula>
    </cfRule>
  </conditionalFormatting>
  <conditionalFormatting sqref="E50">
    <cfRule type="cellIs" dxfId="944" priority="40" operator="lessThan">
      <formula>$C$4</formula>
    </cfRule>
  </conditionalFormatting>
  <conditionalFormatting sqref="G11">
    <cfRule type="cellIs" dxfId="943" priority="41" operator="lessThan">
      <formula>$C$4</formula>
    </cfRule>
  </conditionalFormatting>
  <conditionalFormatting sqref="G12">
    <cfRule type="cellIs" dxfId="942" priority="42" operator="lessThan">
      <formula>$C$4</formula>
    </cfRule>
  </conditionalFormatting>
  <conditionalFormatting sqref="G13">
    <cfRule type="cellIs" dxfId="941" priority="43" operator="lessThan">
      <formula>$C$4</formula>
    </cfRule>
  </conditionalFormatting>
  <conditionalFormatting sqref="G14">
    <cfRule type="cellIs" dxfId="940" priority="44" operator="lessThan">
      <formula>$C$4</formula>
    </cfRule>
  </conditionalFormatting>
  <conditionalFormatting sqref="G15">
    <cfRule type="cellIs" dxfId="939" priority="45" operator="lessThan">
      <formula>$C$4</formula>
    </cfRule>
  </conditionalFormatting>
  <conditionalFormatting sqref="G16">
    <cfRule type="cellIs" dxfId="938" priority="46" operator="lessThan">
      <formula>$C$4</formula>
    </cfRule>
  </conditionalFormatting>
  <conditionalFormatting sqref="G17">
    <cfRule type="cellIs" dxfId="937" priority="47" operator="lessThan">
      <formula>$C$4</formula>
    </cfRule>
  </conditionalFormatting>
  <conditionalFormatting sqref="G18">
    <cfRule type="cellIs" dxfId="936" priority="48" operator="lessThan">
      <formula>$C$4</formula>
    </cfRule>
  </conditionalFormatting>
  <conditionalFormatting sqref="G19">
    <cfRule type="cellIs" dxfId="935" priority="49" operator="lessThan">
      <formula>$C$4</formula>
    </cfRule>
  </conditionalFormatting>
  <conditionalFormatting sqref="G20">
    <cfRule type="cellIs" dxfId="934" priority="50" operator="lessThan">
      <formula>$C$4</formula>
    </cfRule>
  </conditionalFormatting>
  <conditionalFormatting sqref="G21">
    <cfRule type="cellIs" dxfId="933" priority="51" operator="lessThan">
      <formula>$C$4</formula>
    </cfRule>
  </conditionalFormatting>
  <conditionalFormatting sqref="G22">
    <cfRule type="cellIs" dxfId="932" priority="52" operator="lessThan">
      <formula>$C$4</formula>
    </cfRule>
  </conditionalFormatting>
  <conditionalFormatting sqref="G23">
    <cfRule type="cellIs" dxfId="931" priority="53" operator="lessThan">
      <formula>$C$4</formula>
    </cfRule>
  </conditionalFormatting>
  <conditionalFormatting sqref="G24">
    <cfRule type="cellIs" dxfId="930" priority="54" operator="lessThan">
      <formula>$C$4</formula>
    </cfRule>
  </conditionalFormatting>
  <conditionalFormatting sqref="G25">
    <cfRule type="cellIs" dxfId="929" priority="55" operator="lessThan">
      <formula>$C$4</formula>
    </cfRule>
  </conditionalFormatting>
  <conditionalFormatting sqref="G26">
    <cfRule type="cellIs" dxfId="928" priority="56" operator="lessThan">
      <formula>$C$4</formula>
    </cfRule>
  </conditionalFormatting>
  <conditionalFormatting sqref="G27">
    <cfRule type="cellIs" dxfId="927" priority="57" operator="lessThan">
      <formula>$C$4</formula>
    </cfRule>
  </conditionalFormatting>
  <conditionalFormatting sqref="G28">
    <cfRule type="cellIs" dxfId="926" priority="58" operator="lessThan">
      <formula>$C$4</formula>
    </cfRule>
  </conditionalFormatting>
  <conditionalFormatting sqref="G29">
    <cfRule type="cellIs" dxfId="925" priority="59" operator="lessThan">
      <formula>$C$4</formula>
    </cfRule>
  </conditionalFormatting>
  <conditionalFormatting sqref="G30">
    <cfRule type="cellIs" dxfId="924" priority="60" operator="lessThan">
      <formula>$C$4</formula>
    </cfRule>
  </conditionalFormatting>
  <conditionalFormatting sqref="G31">
    <cfRule type="cellIs" dxfId="923" priority="61" operator="lessThan">
      <formula>$C$4</formula>
    </cfRule>
  </conditionalFormatting>
  <conditionalFormatting sqref="G32">
    <cfRule type="cellIs" dxfId="922" priority="62" operator="lessThan">
      <formula>$C$4</formula>
    </cfRule>
  </conditionalFormatting>
  <conditionalFormatting sqref="G33">
    <cfRule type="cellIs" dxfId="921" priority="63" operator="lessThan">
      <formula>$C$4</formula>
    </cfRule>
  </conditionalFormatting>
  <conditionalFormatting sqref="G34">
    <cfRule type="cellIs" dxfId="920" priority="64" operator="lessThan">
      <formula>$C$4</formula>
    </cfRule>
  </conditionalFormatting>
  <conditionalFormatting sqref="G35">
    <cfRule type="cellIs" dxfId="919" priority="65" operator="lessThan">
      <formula>$C$4</formula>
    </cfRule>
  </conditionalFormatting>
  <conditionalFormatting sqref="G36">
    <cfRule type="cellIs" dxfId="918" priority="66" operator="lessThan">
      <formula>$C$4</formula>
    </cfRule>
  </conditionalFormatting>
  <conditionalFormatting sqref="G37">
    <cfRule type="cellIs" dxfId="917" priority="67" operator="lessThan">
      <formula>$C$4</formula>
    </cfRule>
  </conditionalFormatting>
  <conditionalFormatting sqref="G38">
    <cfRule type="cellIs" dxfId="916" priority="68" operator="lessThan">
      <formula>$C$4</formula>
    </cfRule>
  </conditionalFormatting>
  <conditionalFormatting sqref="G39">
    <cfRule type="cellIs" dxfId="915" priority="69" operator="lessThan">
      <formula>$C$4</formula>
    </cfRule>
  </conditionalFormatting>
  <conditionalFormatting sqref="G40">
    <cfRule type="cellIs" dxfId="914" priority="70" operator="lessThan">
      <formula>$C$4</formula>
    </cfRule>
  </conditionalFormatting>
  <conditionalFormatting sqref="G41">
    <cfRule type="cellIs" dxfId="913" priority="71" operator="lessThan">
      <formula>$C$4</formula>
    </cfRule>
  </conditionalFormatting>
  <conditionalFormatting sqref="G42">
    <cfRule type="cellIs" dxfId="912" priority="72" operator="lessThan">
      <formula>$C$4</formula>
    </cfRule>
  </conditionalFormatting>
  <conditionalFormatting sqref="G43">
    <cfRule type="cellIs" dxfId="911" priority="73" operator="lessThan">
      <formula>$C$4</formula>
    </cfRule>
  </conditionalFormatting>
  <conditionalFormatting sqref="G44">
    <cfRule type="cellIs" dxfId="910" priority="74" operator="lessThan">
      <formula>$C$4</formula>
    </cfRule>
  </conditionalFormatting>
  <conditionalFormatting sqref="G45">
    <cfRule type="cellIs" dxfId="909" priority="75" operator="lessThan">
      <formula>$C$4</formula>
    </cfRule>
  </conditionalFormatting>
  <conditionalFormatting sqref="G46">
    <cfRule type="cellIs" dxfId="908" priority="76" operator="lessThan">
      <formula>$C$4</formula>
    </cfRule>
  </conditionalFormatting>
  <conditionalFormatting sqref="G47">
    <cfRule type="cellIs" dxfId="907" priority="77" operator="lessThan">
      <formula>$C$4</formula>
    </cfRule>
  </conditionalFormatting>
  <conditionalFormatting sqref="G48">
    <cfRule type="cellIs" dxfId="906" priority="78" operator="lessThan">
      <formula>$C$4</formula>
    </cfRule>
  </conditionalFormatting>
  <conditionalFormatting sqref="G49">
    <cfRule type="cellIs" dxfId="905" priority="79" operator="lessThan">
      <formula>$C$4</formula>
    </cfRule>
  </conditionalFormatting>
  <conditionalFormatting sqref="G50">
    <cfRule type="cellIs" dxfId="904" priority="80" operator="lessThan">
      <formula>$C$4</formula>
    </cfRule>
  </conditionalFormatting>
  <conditionalFormatting sqref="K11">
    <cfRule type="cellIs" dxfId="903" priority="81" operator="lessThan">
      <formula>$C$4</formula>
    </cfRule>
  </conditionalFormatting>
  <conditionalFormatting sqref="K12">
    <cfRule type="cellIs" dxfId="902" priority="82" operator="lessThan">
      <formula>$C$4</formula>
    </cfRule>
  </conditionalFormatting>
  <conditionalFormatting sqref="K13">
    <cfRule type="cellIs" dxfId="901" priority="83" operator="lessThan">
      <formula>$C$4</formula>
    </cfRule>
  </conditionalFormatting>
  <conditionalFormatting sqref="K14">
    <cfRule type="cellIs" dxfId="900" priority="84" operator="lessThan">
      <formula>$C$4</formula>
    </cfRule>
  </conditionalFormatting>
  <conditionalFormatting sqref="K15">
    <cfRule type="cellIs" dxfId="899" priority="85" operator="lessThan">
      <formula>$C$4</formula>
    </cfRule>
  </conditionalFormatting>
  <conditionalFormatting sqref="K16">
    <cfRule type="cellIs" dxfId="898" priority="86" operator="lessThan">
      <formula>$C$4</formula>
    </cfRule>
  </conditionalFormatting>
  <conditionalFormatting sqref="K17">
    <cfRule type="cellIs" dxfId="897" priority="87" operator="lessThan">
      <formula>$C$4</formula>
    </cfRule>
  </conditionalFormatting>
  <conditionalFormatting sqref="K18">
    <cfRule type="cellIs" dxfId="896" priority="88" operator="lessThan">
      <formula>$C$4</formula>
    </cfRule>
  </conditionalFormatting>
  <conditionalFormatting sqref="K19">
    <cfRule type="cellIs" dxfId="895" priority="89" operator="lessThan">
      <formula>$C$4</formula>
    </cfRule>
  </conditionalFormatting>
  <conditionalFormatting sqref="K20">
    <cfRule type="cellIs" dxfId="894" priority="90" operator="lessThan">
      <formula>$C$4</formula>
    </cfRule>
  </conditionalFormatting>
  <conditionalFormatting sqref="K21">
    <cfRule type="cellIs" dxfId="893" priority="91" operator="lessThan">
      <formula>$C$4</formula>
    </cfRule>
  </conditionalFormatting>
  <conditionalFormatting sqref="K22">
    <cfRule type="cellIs" dxfId="892" priority="92" operator="lessThan">
      <formula>$C$4</formula>
    </cfRule>
  </conditionalFormatting>
  <conditionalFormatting sqref="K23">
    <cfRule type="cellIs" dxfId="891" priority="93" operator="lessThan">
      <formula>$C$4</formula>
    </cfRule>
  </conditionalFormatting>
  <conditionalFormatting sqref="K24">
    <cfRule type="cellIs" dxfId="890" priority="94" operator="lessThan">
      <formula>$C$4</formula>
    </cfRule>
  </conditionalFormatting>
  <conditionalFormatting sqref="K25">
    <cfRule type="cellIs" dxfId="889" priority="95" operator="lessThan">
      <formula>$C$4</formula>
    </cfRule>
  </conditionalFormatting>
  <conditionalFormatting sqref="K26">
    <cfRule type="cellIs" dxfId="888" priority="96" operator="lessThan">
      <formula>$C$4</formula>
    </cfRule>
  </conditionalFormatting>
  <conditionalFormatting sqref="K27">
    <cfRule type="cellIs" dxfId="887" priority="97" operator="lessThan">
      <formula>$C$4</formula>
    </cfRule>
  </conditionalFormatting>
  <conditionalFormatting sqref="K28">
    <cfRule type="cellIs" dxfId="886" priority="98" operator="lessThan">
      <formula>$C$4</formula>
    </cfRule>
  </conditionalFormatting>
  <conditionalFormatting sqref="K29">
    <cfRule type="cellIs" dxfId="885" priority="99" operator="lessThan">
      <formula>$C$4</formula>
    </cfRule>
  </conditionalFormatting>
  <conditionalFormatting sqref="K30">
    <cfRule type="cellIs" dxfId="884" priority="100" operator="lessThan">
      <formula>$C$4</formula>
    </cfRule>
  </conditionalFormatting>
  <conditionalFormatting sqref="K31">
    <cfRule type="cellIs" dxfId="883" priority="101" operator="lessThan">
      <formula>$C$4</formula>
    </cfRule>
  </conditionalFormatting>
  <conditionalFormatting sqref="K32">
    <cfRule type="cellIs" dxfId="882" priority="102" operator="lessThan">
      <formula>$C$4</formula>
    </cfRule>
  </conditionalFormatting>
  <conditionalFormatting sqref="K33">
    <cfRule type="cellIs" dxfId="881" priority="103" operator="lessThan">
      <formula>$C$4</formula>
    </cfRule>
  </conditionalFormatting>
  <conditionalFormatting sqref="K34">
    <cfRule type="cellIs" dxfId="880" priority="104" operator="lessThan">
      <formula>$C$4</formula>
    </cfRule>
  </conditionalFormatting>
  <conditionalFormatting sqref="K35">
    <cfRule type="cellIs" dxfId="879" priority="105" operator="lessThan">
      <formula>$C$4</formula>
    </cfRule>
  </conditionalFormatting>
  <conditionalFormatting sqref="K36">
    <cfRule type="cellIs" dxfId="878" priority="106" operator="lessThan">
      <formula>$C$4</formula>
    </cfRule>
  </conditionalFormatting>
  <conditionalFormatting sqref="K37">
    <cfRule type="cellIs" dxfId="877" priority="107" operator="lessThan">
      <formula>$C$4</formula>
    </cfRule>
  </conditionalFormatting>
  <conditionalFormatting sqref="K38">
    <cfRule type="cellIs" dxfId="876" priority="108" operator="lessThan">
      <formula>$C$4</formula>
    </cfRule>
  </conditionalFormatting>
  <conditionalFormatting sqref="K39">
    <cfRule type="cellIs" dxfId="875" priority="109" operator="lessThan">
      <formula>$C$4</formula>
    </cfRule>
  </conditionalFormatting>
  <conditionalFormatting sqref="K40">
    <cfRule type="cellIs" dxfId="874" priority="110" operator="lessThan">
      <formula>$C$4</formula>
    </cfRule>
  </conditionalFormatting>
  <conditionalFormatting sqref="K41">
    <cfRule type="cellIs" dxfId="873" priority="111" operator="lessThan">
      <formula>$C$4</formula>
    </cfRule>
  </conditionalFormatting>
  <conditionalFormatting sqref="K42">
    <cfRule type="cellIs" dxfId="872" priority="112" operator="lessThan">
      <formula>$C$4</formula>
    </cfRule>
  </conditionalFormatting>
  <conditionalFormatting sqref="K43">
    <cfRule type="cellIs" dxfId="871" priority="113" operator="lessThan">
      <formula>$C$4</formula>
    </cfRule>
  </conditionalFormatting>
  <conditionalFormatting sqref="K44">
    <cfRule type="cellIs" dxfId="870" priority="114" operator="lessThan">
      <formula>$C$4</formula>
    </cfRule>
  </conditionalFormatting>
  <conditionalFormatting sqref="K45">
    <cfRule type="cellIs" dxfId="869" priority="115" operator="lessThan">
      <formula>$C$4</formula>
    </cfRule>
  </conditionalFormatting>
  <conditionalFormatting sqref="K46">
    <cfRule type="cellIs" dxfId="868" priority="116" operator="lessThan">
      <formula>$C$4</formula>
    </cfRule>
  </conditionalFormatting>
  <conditionalFormatting sqref="K47">
    <cfRule type="cellIs" dxfId="867" priority="117" operator="lessThan">
      <formula>$C$4</formula>
    </cfRule>
  </conditionalFormatting>
  <conditionalFormatting sqref="K48">
    <cfRule type="cellIs" dxfId="866" priority="118" operator="lessThan">
      <formula>$C$4</formula>
    </cfRule>
  </conditionalFormatting>
  <conditionalFormatting sqref="K49">
    <cfRule type="cellIs" dxfId="865" priority="119" operator="lessThan">
      <formula>$C$4</formula>
    </cfRule>
  </conditionalFormatting>
  <conditionalFormatting sqref="K50">
    <cfRule type="cellIs" dxfId="864" priority="120" operator="lessThan">
      <formula>$C$4</formula>
    </cfRule>
  </conditionalFormatting>
  <conditionalFormatting sqref="M11">
    <cfRule type="cellIs" dxfId="863" priority="121" operator="lessThan">
      <formula>$C$4</formula>
    </cfRule>
  </conditionalFormatting>
  <conditionalFormatting sqref="M12">
    <cfRule type="cellIs" dxfId="862" priority="122" operator="lessThan">
      <formula>$C$4</formula>
    </cfRule>
  </conditionalFormatting>
  <conditionalFormatting sqref="M13">
    <cfRule type="cellIs" dxfId="861" priority="123" operator="lessThan">
      <formula>$C$4</formula>
    </cfRule>
  </conditionalFormatting>
  <conditionalFormatting sqref="M14">
    <cfRule type="cellIs" dxfId="860" priority="124" operator="lessThan">
      <formula>$C$4</formula>
    </cfRule>
  </conditionalFormatting>
  <conditionalFormatting sqref="M15">
    <cfRule type="cellIs" dxfId="859" priority="125" operator="lessThan">
      <formula>$C$4</formula>
    </cfRule>
  </conditionalFormatting>
  <conditionalFormatting sqref="M16">
    <cfRule type="cellIs" dxfId="858" priority="126" operator="lessThan">
      <formula>$C$4</formula>
    </cfRule>
  </conditionalFormatting>
  <conditionalFormatting sqref="M17">
    <cfRule type="cellIs" dxfId="857" priority="127" operator="lessThan">
      <formula>$C$4</formula>
    </cfRule>
  </conditionalFormatting>
  <conditionalFormatting sqref="M18">
    <cfRule type="cellIs" dxfId="856" priority="128" operator="lessThan">
      <formula>$C$4</formula>
    </cfRule>
  </conditionalFormatting>
  <conditionalFormatting sqref="M19">
    <cfRule type="cellIs" dxfId="855" priority="129" operator="lessThan">
      <formula>$C$4</formula>
    </cfRule>
  </conditionalFormatting>
  <conditionalFormatting sqref="M20">
    <cfRule type="cellIs" dxfId="854" priority="130" operator="lessThan">
      <formula>$C$4</formula>
    </cfRule>
  </conditionalFormatting>
  <conditionalFormatting sqref="M21">
    <cfRule type="cellIs" dxfId="853" priority="131" operator="lessThan">
      <formula>$C$4</formula>
    </cfRule>
  </conditionalFormatting>
  <conditionalFormatting sqref="M22">
    <cfRule type="cellIs" dxfId="852" priority="132" operator="lessThan">
      <formula>$C$4</formula>
    </cfRule>
  </conditionalFormatting>
  <conditionalFormatting sqref="M23">
    <cfRule type="cellIs" dxfId="851" priority="133" operator="lessThan">
      <formula>$C$4</formula>
    </cfRule>
  </conditionalFormatting>
  <conditionalFormatting sqref="M24">
    <cfRule type="cellIs" dxfId="850" priority="134" operator="lessThan">
      <formula>$C$4</formula>
    </cfRule>
  </conditionalFormatting>
  <conditionalFormatting sqref="M25">
    <cfRule type="cellIs" dxfId="849" priority="135" operator="lessThan">
      <formula>$C$4</formula>
    </cfRule>
  </conditionalFormatting>
  <conditionalFormatting sqref="M26">
    <cfRule type="cellIs" dxfId="848" priority="136" operator="lessThan">
      <formula>$C$4</formula>
    </cfRule>
  </conditionalFormatting>
  <conditionalFormatting sqref="M27">
    <cfRule type="cellIs" dxfId="847" priority="137" operator="lessThan">
      <formula>$C$4</formula>
    </cfRule>
  </conditionalFormatting>
  <conditionalFormatting sqref="M28">
    <cfRule type="cellIs" dxfId="846" priority="138" operator="lessThan">
      <formula>$C$4</formula>
    </cfRule>
  </conditionalFormatting>
  <conditionalFormatting sqref="M29">
    <cfRule type="cellIs" dxfId="845" priority="139" operator="lessThan">
      <formula>$C$4</formula>
    </cfRule>
  </conditionalFormatting>
  <conditionalFormatting sqref="M30">
    <cfRule type="cellIs" dxfId="844" priority="140" operator="lessThan">
      <formula>$C$4</formula>
    </cfRule>
  </conditionalFormatting>
  <conditionalFormatting sqref="M31">
    <cfRule type="cellIs" dxfId="843" priority="141" operator="lessThan">
      <formula>$C$4</formula>
    </cfRule>
  </conditionalFormatting>
  <conditionalFormatting sqref="M32">
    <cfRule type="cellIs" dxfId="842" priority="142" operator="lessThan">
      <formula>$C$4</formula>
    </cfRule>
  </conditionalFormatting>
  <conditionalFormatting sqref="M33">
    <cfRule type="cellIs" dxfId="841" priority="143" operator="lessThan">
      <formula>$C$4</formula>
    </cfRule>
  </conditionalFormatting>
  <conditionalFormatting sqref="M34">
    <cfRule type="cellIs" dxfId="840" priority="144" operator="lessThan">
      <formula>$C$4</formula>
    </cfRule>
  </conditionalFormatting>
  <conditionalFormatting sqref="M35">
    <cfRule type="cellIs" dxfId="839" priority="145" operator="lessThan">
      <formula>$C$4</formula>
    </cfRule>
  </conditionalFormatting>
  <conditionalFormatting sqref="M36">
    <cfRule type="cellIs" dxfId="838" priority="146" operator="lessThan">
      <formula>$C$4</formula>
    </cfRule>
  </conditionalFormatting>
  <conditionalFormatting sqref="M37">
    <cfRule type="cellIs" dxfId="837" priority="147" operator="lessThan">
      <formula>$C$4</formula>
    </cfRule>
  </conditionalFormatting>
  <conditionalFormatting sqref="M38">
    <cfRule type="cellIs" dxfId="836" priority="148" operator="lessThan">
      <formula>$C$4</formula>
    </cfRule>
  </conditionalFormatting>
  <conditionalFormatting sqref="M39">
    <cfRule type="cellIs" dxfId="835" priority="149" operator="lessThan">
      <formula>$C$4</formula>
    </cfRule>
  </conditionalFormatting>
  <conditionalFormatting sqref="M40">
    <cfRule type="cellIs" dxfId="834" priority="150" operator="lessThan">
      <formula>$C$4</formula>
    </cfRule>
  </conditionalFormatting>
  <conditionalFormatting sqref="M41">
    <cfRule type="cellIs" dxfId="833" priority="151" operator="lessThan">
      <formula>$C$4</formula>
    </cfRule>
  </conditionalFormatting>
  <conditionalFormatting sqref="M42">
    <cfRule type="cellIs" dxfId="832" priority="152" operator="lessThan">
      <formula>$C$4</formula>
    </cfRule>
  </conditionalFormatting>
  <conditionalFormatting sqref="M43">
    <cfRule type="cellIs" dxfId="831" priority="153" operator="lessThan">
      <formula>$C$4</formula>
    </cfRule>
  </conditionalFormatting>
  <conditionalFormatting sqref="M44">
    <cfRule type="cellIs" dxfId="830" priority="154" operator="lessThan">
      <formula>$C$4</formula>
    </cfRule>
  </conditionalFormatting>
  <conditionalFormatting sqref="M45">
    <cfRule type="cellIs" dxfId="829" priority="155" operator="lessThan">
      <formula>$C$4</formula>
    </cfRule>
  </conditionalFormatting>
  <conditionalFormatting sqref="M46">
    <cfRule type="cellIs" dxfId="828" priority="156" operator="lessThan">
      <formula>$C$4</formula>
    </cfRule>
  </conditionalFormatting>
  <conditionalFormatting sqref="M47">
    <cfRule type="cellIs" dxfId="827" priority="157" operator="lessThan">
      <formula>$C$4</formula>
    </cfRule>
  </conditionalFormatting>
  <conditionalFormatting sqref="M48">
    <cfRule type="cellIs" dxfId="826" priority="158" operator="lessThan">
      <formula>$C$4</formula>
    </cfRule>
  </conditionalFormatting>
  <conditionalFormatting sqref="M49">
    <cfRule type="cellIs" dxfId="825" priority="159" operator="lessThan">
      <formula>$C$4</formula>
    </cfRule>
  </conditionalFormatting>
  <conditionalFormatting sqref="M50">
    <cfRule type="cellIs" dxfId="824" priority="160" operator="lessThan">
      <formula>$C$4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18692</v>
      </c>
      <c r="C11" s="19" t="s">
        <v>121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ragam gejala sosial, metode dan laporan penelitian sosial, namun perlu meningkatkan pemahaman merancang laporan penelitian sosial</v>
      </c>
      <c r="K11" s="19">
        <f t="shared" ref="K11:K50" si="4">IF((COUNTA(AF11:AN11)&gt;0),AVERAGE(AF11:AN11),"")</f>
        <v>82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dalam melakukan peran melalui sosiodrama ragam gejala sosial  dan laporan penelitian sosial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98</v>
      </c>
      <c r="U11" s="1">
        <v>88</v>
      </c>
      <c r="V11" s="1">
        <v>85</v>
      </c>
      <c r="W11" s="1">
        <v>78</v>
      </c>
      <c r="X11" s="1">
        <v>78</v>
      </c>
      <c r="Y11" s="1"/>
      <c r="Z11" s="1"/>
      <c r="AA11" s="1"/>
      <c r="AB11" s="1"/>
      <c r="AC11" s="1"/>
      <c r="AD11" s="1"/>
      <c r="AE11" s="18"/>
      <c r="AF11" s="1">
        <v>82</v>
      </c>
      <c r="AG11" s="1">
        <v>82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18708</v>
      </c>
      <c r="C12" s="19" t="s">
        <v>122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3</v>
      </c>
      <c r="J12" s="19" t="str">
        <f t="shared" si="3"/>
        <v>Memiliki kemampuan memahami ragam gejala sosial, metode dan laporan penelitian sosial namun perlu peningkatan pemahaman ragam gejala sosial, metode dan laporan penelitian sosial</v>
      </c>
      <c r="K12" s="19">
        <f t="shared" si="4"/>
        <v>81</v>
      </c>
      <c r="L12" s="19" t="str">
        <f t="shared" si="5"/>
        <v>B</v>
      </c>
      <c r="M12" s="19">
        <f t="shared" si="6"/>
        <v>81</v>
      </c>
      <c r="N12" s="19" t="str">
        <f t="shared" si="7"/>
        <v>B</v>
      </c>
      <c r="O12" s="35">
        <v>2</v>
      </c>
      <c r="P12" s="19" t="str">
        <f t="shared" si="8"/>
        <v>Memiliki keterampilan dalam melakukan peran melalui sosiodrama ragam gejala sosial  dan laporan penelitian sosial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76</v>
      </c>
      <c r="V12" s="1">
        <v>70</v>
      </c>
      <c r="W12" s="1">
        <v>78</v>
      </c>
      <c r="X12" s="1">
        <v>78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18724</v>
      </c>
      <c r="C13" s="19" t="s">
        <v>123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memahami ragam gejala sosial, metode dan laporan penelitian sosial, namun perlu meningkatkan pemahaman merancang laporan penelitian sosial</v>
      </c>
      <c r="K13" s="19">
        <f t="shared" si="4"/>
        <v>81</v>
      </c>
      <c r="L13" s="19" t="str">
        <f t="shared" si="5"/>
        <v>B</v>
      </c>
      <c r="M13" s="19">
        <f t="shared" si="6"/>
        <v>81</v>
      </c>
      <c r="N13" s="19" t="str">
        <f t="shared" si="7"/>
        <v>B</v>
      </c>
      <c r="O13" s="35">
        <v>2</v>
      </c>
      <c r="P13" s="19" t="str">
        <f t="shared" si="8"/>
        <v>Memiliki keterampilan dalam melakukan peran melalui sosiodrama ragam gejala sosial  dan laporan penelitian sosial</v>
      </c>
      <c r="Q13" s="19" t="str">
        <f t="shared" si="9"/>
        <v>B</v>
      </c>
      <c r="R13" s="19" t="str">
        <f t="shared" si="10"/>
        <v>B</v>
      </c>
      <c r="S13" s="18"/>
      <c r="T13" s="1">
        <v>96</v>
      </c>
      <c r="U13" s="1">
        <v>86</v>
      </c>
      <c r="V13" s="1">
        <v>82</v>
      </c>
      <c r="W13" s="1">
        <v>82</v>
      </c>
      <c r="X13" s="1">
        <v>78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5761</v>
      </c>
      <c r="FK13" s="74">
        <v>5771</v>
      </c>
    </row>
    <row r="14" spans="1:167" x14ac:dyDescent="0.25">
      <c r="A14" s="19">
        <v>4</v>
      </c>
      <c r="B14" s="19">
        <v>18740</v>
      </c>
      <c r="C14" s="19" t="s">
        <v>124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1</v>
      </c>
      <c r="J14" s="19" t="str">
        <f t="shared" si="3"/>
        <v>Memiliki kemampuan memahami ragam gejala sosial, metode dan laporan penelitian sosial, namun perlu meningkatkan pemahaman merancang laporan penelitian sosial</v>
      </c>
      <c r="K14" s="19">
        <f t="shared" si="4"/>
        <v>84</v>
      </c>
      <c r="L14" s="19" t="str">
        <f t="shared" si="5"/>
        <v>B</v>
      </c>
      <c r="M14" s="19">
        <f t="shared" si="6"/>
        <v>84</v>
      </c>
      <c r="N14" s="19" t="str">
        <f t="shared" si="7"/>
        <v>B</v>
      </c>
      <c r="O14" s="35">
        <v>1</v>
      </c>
      <c r="P14" s="19" t="str">
        <f t="shared" si="8"/>
        <v>Memiliki keterampilan dalam melakukan peran melalui sosiodrama ragam gejala sosial metode dan laporan penelitian sosial</v>
      </c>
      <c r="Q14" s="19" t="str">
        <f t="shared" si="9"/>
        <v>B</v>
      </c>
      <c r="R14" s="19" t="str">
        <f t="shared" si="10"/>
        <v>B</v>
      </c>
      <c r="S14" s="18"/>
      <c r="T14" s="1">
        <v>99</v>
      </c>
      <c r="U14" s="1">
        <v>98</v>
      </c>
      <c r="V14" s="1">
        <v>82</v>
      </c>
      <c r="W14" s="1">
        <v>84</v>
      </c>
      <c r="X14" s="1">
        <v>78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18756</v>
      </c>
      <c r="C15" s="19" t="s">
        <v>125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memahami ragam gejala sosial, metode dan laporan penelitian sosial, namun perlu peningkatan pemahaman ragam gejala sosial dan laporan penelitian sosial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2</v>
      </c>
      <c r="P15" s="19" t="str">
        <f t="shared" si="8"/>
        <v>Memiliki keterampilan dalam melakukan peran melalui sosiodrama ragam gejala sosial  dan laporan penelitian sosial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78</v>
      </c>
      <c r="V15" s="1">
        <v>87</v>
      </c>
      <c r="W15" s="1">
        <v>78</v>
      </c>
      <c r="X15" s="1">
        <v>78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5762</v>
      </c>
      <c r="FK15" s="74">
        <v>5772</v>
      </c>
    </row>
    <row r="16" spans="1:167" x14ac:dyDescent="0.25">
      <c r="A16" s="19">
        <v>6</v>
      </c>
      <c r="B16" s="19">
        <v>18772</v>
      </c>
      <c r="C16" s="19" t="s">
        <v>126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memahami ragam gejala sosial, metode dan laporan penelitian sosial, namun perlu meningkatkan pemahaman merancang laporan penelitian sosial</v>
      </c>
      <c r="K16" s="19">
        <f t="shared" si="4"/>
        <v>81</v>
      </c>
      <c r="L16" s="19" t="str">
        <f t="shared" si="5"/>
        <v>B</v>
      </c>
      <c r="M16" s="19">
        <f t="shared" si="6"/>
        <v>81</v>
      </c>
      <c r="N16" s="19" t="str">
        <f t="shared" si="7"/>
        <v>B</v>
      </c>
      <c r="O16" s="35">
        <v>2</v>
      </c>
      <c r="P16" s="19" t="str">
        <f t="shared" si="8"/>
        <v>Memiliki keterampilan dalam melakukan peran melalui sosiodrama ragam gejala sosial  dan laporan penelitian sosial</v>
      </c>
      <c r="Q16" s="19" t="str">
        <f t="shared" si="9"/>
        <v>B</v>
      </c>
      <c r="R16" s="19" t="str">
        <f t="shared" si="10"/>
        <v>B</v>
      </c>
      <c r="S16" s="18"/>
      <c r="T16" s="1">
        <v>84</v>
      </c>
      <c r="U16" s="1">
        <v>100</v>
      </c>
      <c r="V16" s="1">
        <v>78</v>
      </c>
      <c r="W16" s="1">
        <v>84</v>
      </c>
      <c r="X16" s="1">
        <v>78</v>
      </c>
      <c r="Y16" s="1"/>
      <c r="Z16" s="1"/>
      <c r="AA16" s="1"/>
      <c r="AB16" s="1"/>
      <c r="AC16" s="1"/>
      <c r="AD16" s="1"/>
      <c r="AE16" s="18"/>
      <c r="AF16" s="1">
        <v>82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18788</v>
      </c>
      <c r="C17" s="19" t="s">
        <v>127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memahami ragam gejala sosial, metode dan laporan penelitian sosial, namun perlu peningkatan pemahaman ragam gejala sosial dan laporan penelitian sosial</v>
      </c>
      <c r="K17" s="19">
        <f t="shared" si="4"/>
        <v>81</v>
      </c>
      <c r="L17" s="19" t="str">
        <f t="shared" si="5"/>
        <v>B</v>
      </c>
      <c r="M17" s="19">
        <f t="shared" si="6"/>
        <v>81</v>
      </c>
      <c r="N17" s="19" t="str">
        <f t="shared" si="7"/>
        <v>B</v>
      </c>
      <c r="O17" s="35">
        <v>2</v>
      </c>
      <c r="P17" s="19" t="str">
        <f t="shared" si="8"/>
        <v>Memiliki keterampilan dalam melakukan peran melalui sosiodrama ragam gejala sosial  dan laporan penelitian sosial</v>
      </c>
      <c r="Q17" s="19" t="str">
        <f t="shared" si="9"/>
        <v>B</v>
      </c>
      <c r="R17" s="19" t="str">
        <f t="shared" si="10"/>
        <v>B</v>
      </c>
      <c r="S17" s="18"/>
      <c r="T17" s="1">
        <v>92</v>
      </c>
      <c r="U17" s="1">
        <v>68</v>
      </c>
      <c r="V17" s="1">
        <v>78</v>
      </c>
      <c r="W17" s="1">
        <v>84</v>
      </c>
      <c r="X17" s="1">
        <v>78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82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5763</v>
      </c>
      <c r="FK17" s="74">
        <v>5773</v>
      </c>
    </row>
    <row r="18" spans="1:167" x14ac:dyDescent="0.25">
      <c r="A18" s="19">
        <v>8</v>
      </c>
      <c r="B18" s="19">
        <v>18804</v>
      </c>
      <c r="C18" s="19" t="s">
        <v>128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memahami ragam gejala sosial, metode dan laporan penelitian sosial, namun perlu meningkatkan pemahaman merancang laporan penelitian sosial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2</v>
      </c>
      <c r="P18" s="19" t="str">
        <f t="shared" si="8"/>
        <v>Memiliki keterampilan dalam melakukan peran melalui sosiodrama ragam gejala sosial  dan laporan penelitian sosial</v>
      </c>
      <c r="Q18" s="19" t="str">
        <f t="shared" si="9"/>
        <v>B</v>
      </c>
      <c r="R18" s="19" t="str">
        <f t="shared" si="10"/>
        <v>B</v>
      </c>
      <c r="S18" s="18"/>
      <c r="T18" s="1">
        <v>78</v>
      </c>
      <c r="U18" s="1">
        <v>98</v>
      </c>
      <c r="V18" s="1">
        <v>87</v>
      </c>
      <c r="W18" s="1">
        <v>84</v>
      </c>
      <c r="X18" s="1">
        <v>78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18819</v>
      </c>
      <c r="C19" s="19" t="s">
        <v>129</v>
      </c>
      <c r="D19" s="18"/>
      <c r="E19" s="19">
        <f t="shared" si="0"/>
        <v>89</v>
      </c>
      <c r="F19" s="19" t="str">
        <f t="shared" si="1"/>
        <v>A</v>
      </c>
      <c r="G19" s="19">
        <f>IF((COUNTA(T12:AC12)&gt;0),(ROUND((AVERAGE(T19:AD19)),0)),"")</f>
        <v>89</v>
      </c>
      <c r="H19" s="19" t="str">
        <f t="shared" si="2"/>
        <v>A</v>
      </c>
      <c r="I19" s="35">
        <v>1</v>
      </c>
      <c r="J19" s="19" t="str">
        <f t="shared" si="3"/>
        <v>Memiliki kemampuan memahami ragam gejala sosial, metode dan laporan penelitian sosial, namun perlu meningkatkan pemahaman merancang laporan penelitian sosial</v>
      </c>
      <c r="K19" s="19">
        <f t="shared" si="4"/>
        <v>86</v>
      </c>
      <c r="L19" s="19" t="str">
        <f t="shared" si="5"/>
        <v>A</v>
      </c>
      <c r="M19" s="19">
        <f t="shared" si="6"/>
        <v>86</v>
      </c>
      <c r="N19" s="19" t="str">
        <f t="shared" si="7"/>
        <v>A</v>
      </c>
      <c r="O19" s="35">
        <v>1</v>
      </c>
      <c r="P19" s="19" t="str">
        <f t="shared" si="8"/>
        <v>Memiliki keterampilan dalam melakukan peran melalui sosiodrama ragam gejala sosial metode dan laporan penelitian sosial</v>
      </c>
      <c r="Q19" s="19" t="str">
        <f t="shared" si="9"/>
        <v>B</v>
      </c>
      <c r="R19" s="19" t="str">
        <f t="shared" si="10"/>
        <v>B</v>
      </c>
      <c r="S19" s="18"/>
      <c r="T19" s="1">
        <v>96</v>
      </c>
      <c r="U19" s="1">
        <v>100</v>
      </c>
      <c r="V19" s="1">
        <v>82</v>
      </c>
      <c r="W19" s="1">
        <v>88</v>
      </c>
      <c r="X19" s="1">
        <v>78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92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5764</v>
      </c>
      <c r="FK19" s="74">
        <v>5774</v>
      </c>
    </row>
    <row r="20" spans="1:167" x14ac:dyDescent="0.25">
      <c r="A20" s="19">
        <v>10</v>
      </c>
      <c r="B20" s="19">
        <v>18836</v>
      </c>
      <c r="C20" s="19" t="s">
        <v>130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memahami ragam gejala sosial, metode dan laporan penelitian sosial, namun perlu meningkatkan pemahaman merancang laporan penelitian sosial</v>
      </c>
      <c r="K20" s="19">
        <f t="shared" si="4"/>
        <v>81</v>
      </c>
      <c r="L20" s="19" t="str">
        <f t="shared" si="5"/>
        <v>B</v>
      </c>
      <c r="M20" s="19">
        <f t="shared" si="6"/>
        <v>81</v>
      </c>
      <c r="N20" s="19" t="str">
        <f t="shared" si="7"/>
        <v>B</v>
      </c>
      <c r="O20" s="35">
        <v>2</v>
      </c>
      <c r="P20" s="19" t="str">
        <f t="shared" si="8"/>
        <v>Memiliki keterampilan dalam melakukan peran melalui sosiodrama ragam gejala sosial  dan laporan penelitian sosial</v>
      </c>
      <c r="Q20" s="19" t="str">
        <f t="shared" si="9"/>
        <v>B</v>
      </c>
      <c r="R20" s="19" t="str">
        <f t="shared" si="10"/>
        <v>B</v>
      </c>
      <c r="S20" s="18"/>
      <c r="T20" s="1">
        <v>84</v>
      </c>
      <c r="U20" s="1">
        <v>100</v>
      </c>
      <c r="V20" s="1">
        <v>85</v>
      </c>
      <c r="W20" s="1">
        <v>84</v>
      </c>
      <c r="X20" s="1">
        <v>78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18852</v>
      </c>
      <c r="C21" s="19" t="s">
        <v>131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memahami ragam gejala sosial, metode dan laporan penelitian sosial, namun perlu meningkatkan pemahaman merancang laporan penelitian sosial</v>
      </c>
      <c r="K21" s="19">
        <f t="shared" si="4"/>
        <v>81</v>
      </c>
      <c r="L21" s="19" t="str">
        <f t="shared" si="5"/>
        <v>B</v>
      </c>
      <c r="M21" s="19">
        <f t="shared" si="6"/>
        <v>81</v>
      </c>
      <c r="N21" s="19" t="str">
        <f t="shared" si="7"/>
        <v>B</v>
      </c>
      <c r="O21" s="35">
        <v>2</v>
      </c>
      <c r="P21" s="19" t="str">
        <f t="shared" si="8"/>
        <v>Memiliki keterampilan dalam melakukan peran melalui sosiodrama ragam gejala sosial  dan laporan penelitian sosial</v>
      </c>
      <c r="Q21" s="19" t="str">
        <f t="shared" si="9"/>
        <v>B</v>
      </c>
      <c r="R21" s="19" t="str">
        <f t="shared" si="10"/>
        <v>B</v>
      </c>
      <c r="S21" s="18"/>
      <c r="T21" s="1">
        <v>95</v>
      </c>
      <c r="U21" s="1">
        <v>78</v>
      </c>
      <c r="V21" s="1">
        <v>87</v>
      </c>
      <c r="W21" s="1">
        <v>82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5765</v>
      </c>
      <c r="FK21" s="74">
        <v>5775</v>
      </c>
    </row>
    <row r="22" spans="1:167" x14ac:dyDescent="0.25">
      <c r="A22" s="19">
        <v>12</v>
      </c>
      <c r="B22" s="19">
        <v>18868</v>
      </c>
      <c r="C22" s="19" t="s">
        <v>132</v>
      </c>
      <c r="D22" s="18"/>
      <c r="E22" s="19">
        <f t="shared" si="0"/>
        <v>86</v>
      </c>
      <c r="F22" s="19" t="str">
        <f t="shared" si="1"/>
        <v>A</v>
      </c>
      <c r="G22" s="19">
        <f>IF((COUNTA(T12:AC12)&gt;0),(ROUND((AVERAGE(T22:AD22)),0)),"")</f>
        <v>86</v>
      </c>
      <c r="H22" s="19" t="str">
        <f t="shared" si="2"/>
        <v>A</v>
      </c>
      <c r="I22" s="35">
        <v>1</v>
      </c>
      <c r="J22" s="19" t="str">
        <f t="shared" si="3"/>
        <v>Memiliki kemampuan memahami ragam gejala sosial, metode dan laporan penelitian sosial, namun perlu meningkatkan pemahaman merancang laporan penelitian sosial</v>
      </c>
      <c r="K22" s="19">
        <f t="shared" si="4"/>
        <v>81</v>
      </c>
      <c r="L22" s="19" t="str">
        <f t="shared" si="5"/>
        <v>B</v>
      </c>
      <c r="M22" s="19">
        <f t="shared" si="6"/>
        <v>81</v>
      </c>
      <c r="N22" s="19" t="str">
        <f t="shared" si="7"/>
        <v>B</v>
      </c>
      <c r="O22" s="35">
        <v>2</v>
      </c>
      <c r="P22" s="19" t="str">
        <f t="shared" si="8"/>
        <v>Memiliki keterampilan dalam melakukan peran melalui sosiodrama ragam gejala sosial  dan laporan penelitian sosial</v>
      </c>
      <c r="Q22" s="19" t="str">
        <f t="shared" si="9"/>
        <v>B</v>
      </c>
      <c r="R22" s="19" t="str">
        <f t="shared" si="10"/>
        <v>B</v>
      </c>
      <c r="S22" s="18"/>
      <c r="T22" s="1">
        <v>90</v>
      </c>
      <c r="U22" s="1">
        <v>100</v>
      </c>
      <c r="V22" s="1">
        <v>85</v>
      </c>
      <c r="W22" s="1">
        <v>78</v>
      </c>
      <c r="X22" s="1">
        <v>78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18884</v>
      </c>
      <c r="C23" s="19" t="s">
        <v>133</v>
      </c>
      <c r="D23" s="18"/>
      <c r="E23" s="19">
        <f t="shared" si="0"/>
        <v>88</v>
      </c>
      <c r="F23" s="19" t="str">
        <f t="shared" si="1"/>
        <v>A</v>
      </c>
      <c r="G23" s="19">
        <f>IF((COUNTA(T12:AC12)&gt;0),(ROUND((AVERAGE(T23:AD23)),0)),"")</f>
        <v>88</v>
      </c>
      <c r="H23" s="19" t="str">
        <f t="shared" si="2"/>
        <v>A</v>
      </c>
      <c r="I23" s="35">
        <v>1</v>
      </c>
      <c r="J23" s="19" t="str">
        <f t="shared" si="3"/>
        <v>Memiliki kemampuan memahami ragam gejala sosial, metode dan laporan penelitian sosial, namun perlu meningkatkan pemahaman merancang laporan penelitian sosial</v>
      </c>
      <c r="K23" s="19">
        <f t="shared" si="4"/>
        <v>88</v>
      </c>
      <c r="L23" s="19" t="str">
        <f t="shared" si="5"/>
        <v>A</v>
      </c>
      <c r="M23" s="19">
        <f t="shared" si="6"/>
        <v>88</v>
      </c>
      <c r="N23" s="19" t="str">
        <f t="shared" si="7"/>
        <v>A</v>
      </c>
      <c r="O23" s="35">
        <v>1</v>
      </c>
      <c r="P23" s="19" t="str">
        <f t="shared" si="8"/>
        <v>Memiliki keterampilan dalam melakukan peran melalui sosiodrama ragam gejala sosial metode dan laporan penelitian sosial</v>
      </c>
      <c r="Q23" s="19" t="str">
        <f t="shared" si="9"/>
        <v>B</v>
      </c>
      <c r="R23" s="19" t="str">
        <f t="shared" si="10"/>
        <v>B</v>
      </c>
      <c r="S23" s="18"/>
      <c r="T23" s="1">
        <v>98</v>
      </c>
      <c r="U23" s="1">
        <v>100</v>
      </c>
      <c r="V23" s="1">
        <v>85</v>
      </c>
      <c r="W23" s="1">
        <v>78</v>
      </c>
      <c r="X23" s="1">
        <v>78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92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5766</v>
      </c>
      <c r="FK23" s="74">
        <v>5776</v>
      </c>
    </row>
    <row r="24" spans="1:167" x14ac:dyDescent="0.25">
      <c r="A24" s="19">
        <v>14</v>
      </c>
      <c r="B24" s="19">
        <v>18900</v>
      </c>
      <c r="C24" s="19" t="s">
        <v>134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3"/>
        <v>Memiliki kemampuan memahami ragam gejala sosial, metode dan laporan penelitian sosial, namun perlu meningkatkan pemahaman merancang laporan penelitian sosial</v>
      </c>
      <c r="K24" s="19">
        <f t="shared" si="4"/>
        <v>81</v>
      </c>
      <c r="L24" s="19" t="str">
        <f t="shared" si="5"/>
        <v>B</v>
      </c>
      <c r="M24" s="19">
        <f t="shared" si="6"/>
        <v>81</v>
      </c>
      <c r="N24" s="19" t="str">
        <f t="shared" si="7"/>
        <v>B</v>
      </c>
      <c r="O24" s="35">
        <v>2</v>
      </c>
      <c r="P24" s="19" t="str">
        <f t="shared" si="8"/>
        <v>Memiliki keterampilan dalam melakukan peran melalui sosiodrama ragam gejala sosial  dan laporan penelitian sosial</v>
      </c>
      <c r="Q24" s="19" t="str">
        <f t="shared" si="9"/>
        <v>B</v>
      </c>
      <c r="R24" s="19" t="str">
        <f t="shared" si="10"/>
        <v>B</v>
      </c>
      <c r="S24" s="18"/>
      <c r="T24" s="1">
        <v>93</v>
      </c>
      <c r="U24" s="1">
        <v>96</v>
      </c>
      <c r="V24" s="1">
        <v>84</v>
      </c>
      <c r="W24" s="1">
        <v>80</v>
      </c>
      <c r="X24" s="1">
        <v>78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18916</v>
      </c>
      <c r="C25" s="19" t="s">
        <v>135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memahami ragam gejala sosial, metode dan laporan penelitian sosial, namun perlu meningkatkan pemahaman merancang laporan penelitian sosial</v>
      </c>
      <c r="K25" s="19">
        <f t="shared" si="4"/>
        <v>81</v>
      </c>
      <c r="L25" s="19" t="str">
        <f t="shared" si="5"/>
        <v>B</v>
      </c>
      <c r="M25" s="19">
        <f t="shared" si="6"/>
        <v>81</v>
      </c>
      <c r="N25" s="19" t="str">
        <f t="shared" si="7"/>
        <v>B</v>
      </c>
      <c r="O25" s="35">
        <v>2</v>
      </c>
      <c r="P25" s="19" t="str">
        <f t="shared" si="8"/>
        <v>Memiliki keterampilan dalam melakukan peran melalui sosiodrama ragam gejala sosial  dan laporan penelitian sosial</v>
      </c>
      <c r="Q25" s="19" t="str">
        <f t="shared" si="9"/>
        <v>B</v>
      </c>
      <c r="R25" s="19" t="str">
        <f t="shared" si="10"/>
        <v>B</v>
      </c>
      <c r="S25" s="18"/>
      <c r="T25" s="1">
        <v>78</v>
      </c>
      <c r="U25" s="1">
        <v>100</v>
      </c>
      <c r="V25" s="1">
        <v>82</v>
      </c>
      <c r="W25" s="1">
        <v>78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84</v>
      </c>
      <c r="FD25" s="45"/>
      <c r="FE25" s="45"/>
      <c r="FG25" s="71">
        <v>7</v>
      </c>
      <c r="FH25" s="73"/>
      <c r="FI25" s="73"/>
      <c r="FJ25" s="74">
        <v>5767</v>
      </c>
      <c r="FK25" s="74">
        <v>5777</v>
      </c>
    </row>
    <row r="26" spans="1:167" x14ac:dyDescent="0.25">
      <c r="A26" s="19">
        <v>16</v>
      </c>
      <c r="B26" s="19">
        <v>18932</v>
      </c>
      <c r="C26" s="19" t="s">
        <v>136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memahami ragam gejala sosial, metode dan laporan penelitian sosial, namun perlu meningkatkan pemahaman merancang laporan penelitian sosial</v>
      </c>
      <c r="K26" s="19">
        <f t="shared" si="4"/>
        <v>81</v>
      </c>
      <c r="L26" s="19" t="str">
        <f t="shared" si="5"/>
        <v>B</v>
      </c>
      <c r="M26" s="19">
        <f t="shared" si="6"/>
        <v>81</v>
      </c>
      <c r="N26" s="19" t="str">
        <f t="shared" si="7"/>
        <v>B</v>
      </c>
      <c r="O26" s="35">
        <v>2</v>
      </c>
      <c r="P26" s="19" t="str">
        <f t="shared" si="8"/>
        <v>Memiliki keterampilan dalam melakukan peran melalui sosiodrama ragam gejala sosial  dan laporan penelitian sosial</v>
      </c>
      <c r="Q26" s="19" t="str">
        <f t="shared" si="9"/>
        <v>B</v>
      </c>
      <c r="R26" s="19" t="str">
        <f t="shared" si="10"/>
        <v>B</v>
      </c>
      <c r="S26" s="18"/>
      <c r="T26" s="1">
        <v>78</v>
      </c>
      <c r="U26" s="1">
        <v>98</v>
      </c>
      <c r="V26" s="1">
        <v>85</v>
      </c>
      <c r="W26" s="1">
        <v>86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18948</v>
      </c>
      <c r="C27" s="19" t="s">
        <v>137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memahami ragam gejala sosial, metode dan laporan penelitian sosial, namun perlu meningkatkan pemahaman merancang laporan penelitian sosial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2</v>
      </c>
      <c r="P27" s="19" t="str">
        <f t="shared" si="8"/>
        <v>Memiliki keterampilan dalam melakukan peran melalui sosiodrama ragam gejala sosial  dan laporan penelitian sosial</v>
      </c>
      <c r="Q27" s="19" t="str">
        <f t="shared" si="9"/>
        <v>B</v>
      </c>
      <c r="R27" s="19" t="str">
        <f t="shared" si="10"/>
        <v>B</v>
      </c>
      <c r="S27" s="18"/>
      <c r="T27" s="1">
        <v>83</v>
      </c>
      <c r="U27" s="1">
        <v>100</v>
      </c>
      <c r="V27" s="1">
        <v>85</v>
      </c>
      <c r="W27" s="1">
        <v>78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5768</v>
      </c>
      <c r="FK27" s="74">
        <v>5778</v>
      </c>
    </row>
    <row r="28" spans="1:167" x14ac:dyDescent="0.25">
      <c r="A28" s="19">
        <v>18</v>
      </c>
      <c r="B28" s="19">
        <v>18964</v>
      </c>
      <c r="C28" s="19" t="s">
        <v>138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memahami ragam gejala sosial, metode dan laporan penelitian sosial, namun perlu peningkatan pemahaman ragam gejala sosial dan laporan penelitian sosial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2</v>
      </c>
      <c r="P28" s="19" t="str">
        <f t="shared" si="8"/>
        <v>Memiliki keterampilan dalam melakukan peran melalui sosiodrama ragam gejala sosial  dan laporan penelitian sosial</v>
      </c>
      <c r="Q28" s="19" t="str">
        <f t="shared" si="9"/>
        <v>B</v>
      </c>
      <c r="R28" s="19" t="str">
        <f t="shared" si="10"/>
        <v>B</v>
      </c>
      <c r="S28" s="18"/>
      <c r="T28" s="1">
        <v>98</v>
      </c>
      <c r="U28" s="1">
        <v>76</v>
      </c>
      <c r="V28" s="1">
        <v>79</v>
      </c>
      <c r="W28" s="1">
        <v>82</v>
      </c>
      <c r="X28" s="1">
        <v>78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18980</v>
      </c>
      <c r="C29" s="19" t="s">
        <v>139</v>
      </c>
      <c r="D29" s="18"/>
      <c r="E29" s="19">
        <f t="shared" si="0"/>
        <v>90</v>
      </c>
      <c r="F29" s="19" t="str">
        <f t="shared" si="1"/>
        <v>A</v>
      </c>
      <c r="G29" s="19">
        <f>IF((COUNTA(T12:AC12)&gt;0),(ROUND((AVERAGE(T29:AD29)),0)),"")</f>
        <v>90</v>
      </c>
      <c r="H29" s="19" t="str">
        <f t="shared" si="2"/>
        <v>A</v>
      </c>
      <c r="I29" s="35">
        <v>1</v>
      </c>
      <c r="J29" s="19" t="str">
        <f t="shared" si="3"/>
        <v>Memiliki kemampuan memahami ragam gejala sosial, metode dan laporan penelitian sosial, namun perlu meningkatkan pemahaman merancang laporan penelitian sosial</v>
      </c>
      <c r="K29" s="19">
        <f t="shared" si="4"/>
        <v>81</v>
      </c>
      <c r="L29" s="19" t="str">
        <f t="shared" si="5"/>
        <v>B</v>
      </c>
      <c r="M29" s="19">
        <f t="shared" si="6"/>
        <v>81</v>
      </c>
      <c r="N29" s="19" t="str">
        <f t="shared" si="7"/>
        <v>B</v>
      </c>
      <c r="O29" s="35">
        <v>2</v>
      </c>
      <c r="P29" s="19" t="str">
        <f t="shared" si="8"/>
        <v>Memiliki keterampilan dalam melakukan peran melalui sosiodrama ragam gejala sosial  dan laporan penelitian sosial</v>
      </c>
      <c r="Q29" s="19" t="str">
        <f t="shared" si="9"/>
        <v>B</v>
      </c>
      <c r="R29" s="19" t="str">
        <f t="shared" si="10"/>
        <v>B</v>
      </c>
      <c r="S29" s="18"/>
      <c r="T29" s="1">
        <v>99</v>
      </c>
      <c r="U29" s="1">
        <v>98</v>
      </c>
      <c r="V29" s="1">
        <v>84</v>
      </c>
      <c r="W29" s="1">
        <v>90</v>
      </c>
      <c r="X29" s="1">
        <v>78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5769</v>
      </c>
      <c r="FK29" s="74">
        <v>5779</v>
      </c>
    </row>
    <row r="30" spans="1:167" x14ac:dyDescent="0.25">
      <c r="A30" s="19">
        <v>20</v>
      </c>
      <c r="B30" s="19">
        <v>18996</v>
      </c>
      <c r="C30" s="19" t="s">
        <v>140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Memiliki kemampuan memahami ragam gejala sosial, metode dan laporan penelitian sosial, namun perlu peningkatan pemahaman ragam gejala sosial dan laporan penelitian sosial</v>
      </c>
      <c r="K30" s="19">
        <f t="shared" si="4"/>
        <v>81.5</v>
      </c>
      <c r="L30" s="19" t="str">
        <f t="shared" si="5"/>
        <v>B</v>
      </c>
      <c r="M30" s="19">
        <f t="shared" si="6"/>
        <v>81.5</v>
      </c>
      <c r="N30" s="19" t="str">
        <f t="shared" si="7"/>
        <v>B</v>
      </c>
      <c r="O30" s="35">
        <v>2</v>
      </c>
      <c r="P30" s="19" t="str">
        <f t="shared" si="8"/>
        <v>Memiliki keterampilan dalam melakukan peran melalui sosiodrama ragam gejala sosial  dan laporan penelitian sosial</v>
      </c>
      <c r="Q30" s="19" t="str">
        <f t="shared" si="9"/>
        <v>B</v>
      </c>
      <c r="R30" s="19" t="str">
        <f t="shared" si="10"/>
        <v>B</v>
      </c>
      <c r="S30" s="18"/>
      <c r="T30" s="1">
        <v>87</v>
      </c>
      <c r="U30" s="1">
        <v>68</v>
      </c>
      <c r="V30" s="1">
        <v>79</v>
      </c>
      <c r="W30" s="1">
        <v>78</v>
      </c>
      <c r="X30" s="1">
        <v>78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83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19012</v>
      </c>
      <c r="C31" s="19" t="s">
        <v>141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Memiliki kemampuan memahami ragam gejala sosial, metode dan laporan penelitian sosial, namun perlu meningkatkan pemahaman merancang laporan penelitian sosial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2</v>
      </c>
      <c r="P31" s="19" t="str">
        <f t="shared" si="8"/>
        <v>Memiliki keterampilan dalam melakukan peran melalui sosiodrama ragam gejala sosial  dan laporan penelitian sosial</v>
      </c>
      <c r="Q31" s="19" t="str">
        <f t="shared" si="9"/>
        <v>B</v>
      </c>
      <c r="R31" s="19" t="str">
        <f t="shared" si="10"/>
        <v>B</v>
      </c>
      <c r="S31" s="18"/>
      <c r="T31" s="1">
        <v>87</v>
      </c>
      <c r="U31" s="1">
        <v>100</v>
      </c>
      <c r="V31" s="1">
        <v>87</v>
      </c>
      <c r="W31" s="1">
        <v>78</v>
      </c>
      <c r="X31" s="1">
        <v>78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5770</v>
      </c>
      <c r="FK31" s="74">
        <v>5780</v>
      </c>
    </row>
    <row r="32" spans="1:167" x14ac:dyDescent="0.25">
      <c r="A32" s="19">
        <v>22</v>
      </c>
      <c r="B32" s="19">
        <v>19028</v>
      </c>
      <c r="C32" s="19" t="s">
        <v>142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2</v>
      </c>
      <c r="J32" s="19" t="str">
        <f t="shared" si="3"/>
        <v>Memiliki kemampuan memahami ragam gejala sosial, metode dan laporan penelitian sosial, namun perlu peningkatan pemahaman ragam gejala sosial dan laporan penelitian sosial</v>
      </c>
      <c r="K32" s="19">
        <f t="shared" si="4"/>
        <v>86</v>
      </c>
      <c r="L32" s="19" t="str">
        <f t="shared" si="5"/>
        <v>A</v>
      </c>
      <c r="M32" s="19">
        <f t="shared" si="6"/>
        <v>86</v>
      </c>
      <c r="N32" s="19" t="str">
        <f t="shared" si="7"/>
        <v>A</v>
      </c>
      <c r="O32" s="35">
        <v>1</v>
      </c>
      <c r="P32" s="19" t="str">
        <f t="shared" si="8"/>
        <v>Memiliki keterampilan dalam melakukan peran melalui sosiodrama ragam gejala sosial metode dan laporan penelitian sosial</v>
      </c>
      <c r="Q32" s="19" t="str">
        <f t="shared" si="9"/>
        <v>B</v>
      </c>
      <c r="R32" s="19" t="str">
        <f t="shared" si="10"/>
        <v>B</v>
      </c>
      <c r="S32" s="18"/>
      <c r="T32" s="1">
        <v>93</v>
      </c>
      <c r="U32" s="1">
        <v>84</v>
      </c>
      <c r="V32" s="1">
        <v>87</v>
      </c>
      <c r="W32" s="1">
        <v>80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92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19044</v>
      </c>
      <c r="C33" s="19" t="s">
        <v>143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memahami ragam gejala sosial, metode dan laporan penelitian sosial, namun perlu meningkatkan pemahaman merancang laporan penelitian sosial</v>
      </c>
      <c r="K33" s="19">
        <f t="shared" si="4"/>
        <v>81</v>
      </c>
      <c r="L33" s="19" t="str">
        <f t="shared" si="5"/>
        <v>B</v>
      </c>
      <c r="M33" s="19">
        <f t="shared" si="6"/>
        <v>81</v>
      </c>
      <c r="N33" s="19" t="str">
        <f t="shared" si="7"/>
        <v>B</v>
      </c>
      <c r="O33" s="35">
        <v>2</v>
      </c>
      <c r="P33" s="19" t="str">
        <f t="shared" si="8"/>
        <v>Memiliki keterampilan dalam melakukan peran melalui sosiodrama ragam gejala sosial  dan laporan penelitian sosial</v>
      </c>
      <c r="Q33" s="19" t="str">
        <f t="shared" si="9"/>
        <v>B</v>
      </c>
      <c r="R33" s="19" t="str">
        <f t="shared" si="10"/>
        <v>B</v>
      </c>
      <c r="S33" s="18"/>
      <c r="T33" s="1">
        <v>88</v>
      </c>
      <c r="U33" s="1">
        <v>98</v>
      </c>
      <c r="V33" s="1">
        <v>84</v>
      </c>
      <c r="W33" s="1">
        <v>86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19060</v>
      </c>
      <c r="C34" s="19" t="s">
        <v>144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2</v>
      </c>
      <c r="J34" s="19" t="str">
        <f t="shared" si="3"/>
        <v>Memiliki kemampuan memahami ragam gejala sosial, metode dan laporan penelitian sosial, namun perlu peningkatan pemahaman ragam gejala sosial dan laporan penelitian sosial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2</v>
      </c>
      <c r="P34" s="19" t="str">
        <f t="shared" si="8"/>
        <v>Memiliki keterampilan dalam melakukan peran melalui sosiodrama ragam gejala sosial  dan laporan penelitian sosial</v>
      </c>
      <c r="Q34" s="19" t="str">
        <f t="shared" si="9"/>
        <v>B</v>
      </c>
      <c r="R34" s="19" t="str">
        <f t="shared" si="10"/>
        <v>B</v>
      </c>
      <c r="S34" s="18"/>
      <c r="T34" s="1">
        <v>78</v>
      </c>
      <c r="U34" s="1">
        <v>60</v>
      </c>
      <c r="V34" s="1">
        <v>87</v>
      </c>
      <c r="W34" s="1">
        <v>78</v>
      </c>
      <c r="X34" s="1">
        <v>78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19076</v>
      </c>
      <c r="C35" s="19" t="s">
        <v>145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1</v>
      </c>
      <c r="J35" s="19" t="str">
        <f t="shared" si="3"/>
        <v>Memiliki kemampuan memahami ragam gejala sosial, metode dan laporan penelitian sosial, namun perlu meningkatkan pemahaman merancang laporan penelitian sosial</v>
      </c>
      <c r="K35" s="19">
        <f t="shared" si="4"/>
        <v>81</v>
      </c>
      <c r="L35" s="19" t="str">
        <f t="shared" si="5"/>
        <v>B</v>
      </c>
      <c r="M35" s="19">
        <f t="shared" si="6"/>
        <v>81</v>
      </c>
      <c r="N35" s="19" t="str">
        <f t="shared" si="7"/>
        <v>B</v>
      </c>
      <c r="O35" s="35">
        <v>2</v>
      </c>
      <c r="P35" s="19" t="str">
        <f t="shared" si="8"/>
        <v>Memiliki keterampilan dalam melakukan peran melalui sosiodrama ragam gejala sosial  dan laporan penelitian sosial</v>
      </c>
      <c r="Q35" s="19" t="str">
        <f t="shared" si="9"/>
        <v>B</v>
      </c>
      <c r="R35" s="19" t="str">
        <f t="shared" si="10"/>
        <v>B</v>
      </c>
      <c r="S35" s="18"/>
      <c r="T35" s="1">
        <v>84</v>
      </c>
      <c r="U35" s="1">
        <v>98</v>
      </c>
      <c r="V35" s="1">
        <v>82</v>
      </c>
      <c r="W35" s="1">
        <v>88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19092</v>
      </c>
      <c r="C36" s="19" t="s">
        <v>146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2</v>
      </c>
      <c r="J36" s="19" t="str">
        <f t="shared" si="3"/>
        <v>Memiliki kemampuan memahami ragam gejala sosial, metode dan laporan penelitian sosial, namun perlu peningkatan pemahaman ragam gejala sosial dan laporan penelitian sosial</v>
      </c>
      <c r="K36" s="19">
        <f t="shared" si="4"/>
        <v>81</v>
      </c>
      <c r="L36" s="19" t="str">
        <f t="shared" si="5"/>
        <v>B</v>
      </c>
      <c r="M36" s="19">
        <f t="shared" si="6"/>
        <v>81</v>
      </c>
      <c r="N36" s="19" t="str">
        <f t="shared" si="7"/>
        <v>B</v>
      </c>
      <c r="O36" s="35">
        <v>2</v>
      </c>
      <c r="P36" s="19" t="str">
        <f t="shared" si="8"/>
        <v>Memiliki keterampilan dalam melakukan peran melalui sosiodrama ragam gejala sosial  dan laporan penelitian sosial</v>
      </c>
      <c r="Q36" s="19" t="str">
        <f t="shared" si="9"/>
        <v>B</v>
      </c>
      <c r="R36" s="19" t="str">
        <f t="shared" si="10"/>
        <v>B</v>
      </c>
      <c r="S36" s="18"/>
      <c r="T36" s="1">
        <v>90</v>
      </c>
      <c r="U36" s="1">
        <v>82</v>
      </c>
      <c r="V36" s="1">
        <v>87</v>
      </c>
      <c r="W36" s="1">
        <v>78</v>
      </c>
      <c r="X36" s="1">
        <v>78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19108</v>
      </c>
      <c r="C37" s="19" t="s">
        <v>147</v>
      </c>
      <c r="D37" s="18"/>
      <c r="E37" s="19">
        <f t="shared" si="0"/>
        <v>77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2</v>
      </c>
      <c r="J37" s="19" t="str">
        <f t="shared" si="3"/>
        <v>Memiliki kemampuan memahami ragam gejala sosial, metode dan laporan penelitian sosial, namun perlu peningkatan pemahaman ragam gejala sosial dan laporan penelitian sosial</v>
      </c>
      <c r="K37" s="19">
        <f t="shared" si="4"/>
        <v>86</v>
      </c>
      <c r="L37" s="19" t="str">
        <f t="shared" si="5"/>
        <v>A</v>
      </c>
      <c r="M37" s="19">
        <f t="shared" si="6"/>
        <v>86</v>
      </c>
      <c r="N37" s="19" t="str">
        <f t="shared" si="7"/>
        <v>A</v>
      </c>
      <c r="O37" s="35">
        <v>1</v>
      </c>
      <c r="P37" s="19" t="str">
        <f t="shared" si="8"/>
        <v>Memiliki keterampilan dalam melakukan peran melalui sosiodrama ragam gejala sosial metode dan laporan penelitian sosial</v>
      </c>
      <c r="Q37" s="19" t="str">
        <f t="shared" si="9"/>
        <v>B</v>
      </c>
      <c r="R37" s="19" t="str">
        <f t="shared" si="10"/>
        <v>B</v>
      </c>
      <c r="S37" s="18"/>
      <c r="T37" s="1">
        <v>60</v>
      </c>
      <c r="U37" s="1">
        <v>82</v>
      </c>
      <c r="V37" s="1">
        <v>87</v>
      </c>
      <c r="W37" s="1">
        <v>78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92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19124</v>
      </c>
      <c r="C38" s="19" t="s">
        <v>148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3</v>
      </c>
      <c r="J38" s="19" t="str">
        <f t="shared" si="3"/>
        <v>Memiliki kemampuan memahami ragam gejala sosial, metode dan laporan penelitian sosial namun perlu peningkatan pemahaman ragam gejala sosial, metode dan laporan penelitian sosial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>Memiliki keterampilan dalam melakukan peran melalui sosiodrama ragam gejala sosial  dan laporan penelitian sosial</v>
      </c>
      <c r="Q38" s="19" t="str">
        <f t="shared" si="9"/>
        <v>B</v>
      </c>
      <c r="R38" s="19" t="str">
        <f t="shared" si="10"/>
        <v>B</v>
      </c>
      <c r="S38" s="18"/>
      <c r="T38" s="1">
        <v>88</v>
      </c>
      <c r="U38" s="1">
        <v>76</v>
      </c>
      <c r="V38" s="1">
        <v>79</v>
      </c>
      <c r="W38" s="1">
        <v>78</v>
      </c>
      <c r="X38" s="1">
        <v>78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19140</v>
      </c>
      <c r="C39" s="19" t="s">
        <v>149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Memiliki kemampuan memahami ragam gejala sosial, metode dan laporan penelitian sosial, namun perlu peningkatan pemahaman ragam gejala sosial dan laporan penelitian sosial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2</v>
      </c>
      <c r="P39" s="19" t="str">
        <f t="shared" si="8"/>
        <v>Memiliki keterampilan dalam melakukan peran melalui sosiodrama ragam gejala sosial  dan laporan penelitian sosial</v>
      </c>
      <c r="Q39" s="19" t="str">
        <f t="shared" si="9"/>
        <v>B</v>
      </c>
      <c r="R39" s="19" t="str">
        <f t="shared" si="10"/>
        <v>B</v>
      </c>
      <c r="S39" s="18"/>
      <c r="T39" s="1">
        <v>78</v>
      </c>
      <c r="U39" s="1">
        <v>100</v>
      </c>
      <c r="V39" s="1">
        <v>50</v>
      </c>
      <c r="W39" s="1">
        <v>78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19156</v>
      </c>
      <c r="C40" s="19" t="s">
        <v>150</v>
      </c>
      <c r="D40" s="18"/>
      <c r="E40" s="19">
        <f t="shared" si="0"/>
        <v>87</v>
      </c>
      <c r="F40" s="19" t="str">
        <f t="shared" si="1"/>
        <v>A</v>
      </c>
      <c r="G40" s="19">
        <f>IF((COUNTA(T12:AC12)&gt;0),(ROUND((AVERAGE(T40:AD40)),0)),"")</f>
        <v>87</v>
      </c>
      <c r="H40" s="19" t="str">
        <f t="shared" si="2"/>
        <v>A</v>
      </c>
      <c r="I40" s="35">
        <v>1</v>
      </c>
      <c r="J40" s="19" t="str">
        <f t="shared" si="3"/>
        <v>Memiliki kemampuan memahami ragam gejala sosial, metode dan laporan penelitian sosial, namun perlu meningkatkan pemahaman merancang laporan penelitian sosial</v>
      </c>
      <c r="K40" s="19">
        <f t="shared" si="4"/>
        <v>83.5</v>
      </c>
      <c r="L40" s="19" t="str">
        <f t="shared" si="5"/>
        <v>B</v>
      </c>
      <c r="M40" s="19">
        <f t="shared" si="6"/>
        <v>83.5</v>
      </c>
      <c r="N40" s="19" t="str">
        <f t="shared" si="7"/>
        <v>B</v>
      </c>
      <c r="O40" s="35">
        <v>1</v>
      </c>
      <c r="P40" s="19" t="str">
        <f t="shared" si="8"/>
        <v>Memiliki keterampilan dalam melakukan peran melalui sosiodrama ragam gejala sosial metode dan laporan penelitian sosial</v>
      </c>
      <c r="Q40" s="19" t="str">
        <f t="shared" si="9"/>
        <v>B</v>
      </c>
      <c r="R40" s="19" t="str">
        <f t="shared" si="10"/>
        <v>B</v>
      </c>
      <c r="S40" s="18"/>
      <c r="T40" s="1">
        <v>92</v>
      </c>
      <c r="U40" s="1">
        <v>100</v>
      </c>
      <c r="V40" s="1">
        <v>87</v>
      </c>
      <c r="W40" s="1">
        <v>78</v>
      </c>
      <c r="X40" s="1">
        <v>78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82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19172</v>
      </c>
      <c r="C41" s="19" t="s">
        <v>151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memahami ragam gejala sosial, metode dan laporan penelitian sosial, namun perlu peningkatan pemahaman ragam gejala sosial dan laporan penelitian sosial</v>
      </c>
      <c r="K41" s="19">
        <f t="shared" si="4"/>
        <v>81</v>
      </c>
      <c r="L41" s="19" t="str">
        <f t="shared" si="5"/>
        <v>B</v>
      </c>
      <c r="M41" s="19">
        <f t="shared" si="6"/>
        <v>81</v>
      </c>
      <c r="N41" s="19" t="str">
        <f t="shared" si="7"/>
        <v>B</v>
      </c>
      <c r="O41" s="35">
        <v>2</v>
      </c>
      <c r="P41" s="19" t="str">
        <f t="shared" si="8"/>
        <v>Memiliki keterampilan dalam melakukan peran melalui sosiodrama ragam gejala sosial  dan laporan penelitian sosial</v>
      </c>
      <c r="Q41" s="19" t="str">
        <f t="shared" si="9"/>
        <v>B</v>
      </c>
      <c r="R41" s="19" t="str">
        <f t="shared" si="10"/>
        <v>B</v>
      </c>
      <c r="S41" s="18"/>
      <c r="T41" s="1">
        <v>78</v>
      </c>
      <c r="U41" s="1">
        <v>78</v>
      </c>
      <c r="V41" s="1">
        <v>85</v>
      </c>
      <c r="W41" s="1">
        <v>78</v>
      </c>
      <c r="X41" s="1">
        <v>78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19188</v>
      </c>
      <c r="C42" s="19" t="s">
        <v>152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2</v>
      </c>
      <c r="J42" s="19" t="str">
        <f t="shared" si="3"/>
        <v>Memiliki kemampuan memahami ragam gejala sosial, metode dan laporan penelitian sosial, namun perlu peningkatan pemahaman ragam gejala sosial dan laporan penelitian sosial</v>
      </c>
      <c r="K42" s="19">
        <f t="shared" si="4"/>
        <v>83.5</v>
      </c>
      <c r="L42" s="19" t="str">
        <f t="shared" si="5"/>
        <v>B</v>
      </c>
      <c r="M42" s="19">
        <f t="shared" si="6"/>
        <v>83.5</v>
      </c>
      <c r="N42" s="19" t="str">
        <f t="shared" si="7"/>
        <v>B</v>
      </c>
      <c r="O42" s="35">
        <v>2</v>
      </c>
      <c r="P42" s="19" t="str">
        <f t="shared" si="8"/>
        <v>Memiliki keterampilan dalam melakukan peran melalui sosiodrama ragam gejala sosial  dan laporan penelitian sosial</v>
      </c>
      <c r="Q42" s="19" t="str">
        <f t="shared" si="9"/>
        <v>B</v>
      </c>
      <c r="R42" s="19" t="str">
        <f t="shared" si="10"/>
        <v>B</v>
      </c>
      <c r="S42" s="18"/>
      <c r="T42" s="1">
        <v>85</v>
      </c>
      <c r="U42" s="1">
        <v>88</v>
      </c>
      <c r="V42" s="1">
        <v>85</v>
      </c>
      <c r="W42" s="1">
        <v>78</v>
      </c>
      <c r="X42" s="1">
        <v>78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83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19204</v>
      </c>
      <c r="C43" s="19" t="s">
        <v>153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2</v>
      </c>
      <c r="J43" s="19" t="str">
        <f t="shared" si="3"/>
        <v>Memiliki kemampuan memahami ragam gejala sosial, metode dan laporan penelitian sosial, namun perlu peningkatan pemahaman ragam gejala sosial dan laporan penelitian sosial</v>
      </c>
      <c r="K43" s="19">
        <f t="shared" si="4"/>
        <v>81.5</v>
      </c>
      <c r="L43" s="19" t="str">
        <f t="shared" si="5"/>
        <v>B</v>
      </c>
      <c r="M43" s="19">
        <f t="shared" si="6"/>
        <v>81.5</v>
      </c>
      <c r="N43" s="19" t="str">
        <f t="shared" si="7"/>
        <v>B</v>
      </c>
      <c r="O43" s="35">
        <v>2</v>
      </c>
      <c r="P43" s="19" t="str">
        <f t="shared" si="8"/>
        <v>Memiliki keterampilan dalam melakukan peran melalui sosiodrama ragam gejala sosial  dan laporan penelitian sosial</v>
      </c>
      <c r="Q43" s="19" t="str">
        <f t="shared" si="9"/>
        <v>B</v>
      </c>
      <c r="R43" s="19" t="str">
        <f t="shared" si="10"/>
        <v>B</v>
      </c>
      <c r="S43" s="18"/>
      <c r="T43" s="1">
        <v>78</v>
      </c>
      <c r="U43" s="1">
        <v>86</v>
      </c>
      <c r="V43" s="1">
        <v>85</v>
      </c>
      <c r="W43" s="1">
        <v>78</v>
      </c>
      <c r="X43" s="1">
        <v>78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83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19220</v>
      </c>
      <c r="C44" s="19" t="s">
        <v>154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2</v>
      </c>
      <c r="J44" s="19" t="str">
        <f t="shared" si="3"/>
        <v>Memiliki kemampuan memahami ragam gejala sosial, metode dan laporan penelitian sosial, namun perlu peningkatan pemahaman ragam gejala sosial dan laporan penelitian sosial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>Memiliki keterampilan dalam melakukan peran melalui sosiodrama ragam gejala sosial  dan laporan penelitian sosial</v>
      </c>
      <c r="Q44" s="19" t="str">
        <f t="shared" si="9"/>
        <v>B</v>
      </c>
      <c r="R44" s="19" t="str">
        <f t="shared" si="10"/>
        <v>B</v>
      </c>
      <c r="S44" s="18"/>
      <c r="T44" s="1">
        <v>79</v>
      </c>
      <c r="U44" s="1">
        <v>90</v>
      </c>
      <c r="V44" s="1">
        <v>87</v>
      </c>
      <c r="W44" s="1">
        <v>78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19236</v>
      </c>
      <c r="C45" s="19" t="s">
        <v>155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2</v>
      </c>
      <c r="J45" s="19" t="str">
        <f t="shared" si="3"/>
        <v>Memiliki kemampuan memahami ragam gejala sosial, metode dan laporan penelitian sosial, namun perlu peningkatan pemahaman ragam gejala sosial dan laporan penelitian sosial</v>
      </c>
      <c r="K45" s="19">
        <f t="shared" si="4"/>
        <v>81</v>
      </c>
      <c r="L45" s="19" t="str">
        <f t="shared" si="5"/>
        <v>B</v>
      </c>
      <c r="M45" s="19">
        <f t="shared" si="6"/>
        <v>81</v>
      </c>
      <c r="N45" s="19" t="str">
        <f t="shared" si="7"/>
        <v>B</v>
      </c>
      <c r="O45" s="35">
        <v>2</v>
      </c>
      <c r="P45" s="19" t="str">
        <f t="shared" si="8"/>
        <v>Memiliki keterampilan dalam melakukan peran melalui sosiodrama ragam gejala sosial  dan laporan penelitian sosial</v>
      </c>
      <c r="Q45" s="19" t="str">
        <f t="shared" si="9"/>
        <v>B</v>
      </c>
      <c r="R45" s="19" t="str">
        <f t="shared" si="10"/>
        <v>B</v>
      </c>
      <c r="S45" s="18"/>
      <c r="T45" s="1">
        <v>78</v>
      </c>
      <c r="U45" s="1">
        <v>92</v>
      </c>
      <c r="V45" s="1">
        <v>84</v>
      </c>
      <c r="W45" s="1">
        <v>82</v>
      </c>
      <c r="X45" s="1">
        <v>80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19252</v>
      </c>
      <c r="C46" s="19" t="s">
        <v>156</v>
      </c>
      <c r="D46" s="18"/>
      <c r="E46" s="19">
        <f t="shared" si="0"/>
        <v>88</v>
      </c>
      <c r="F46" s="19" t="str">
        <f t="shared" si="1"/>
        <v>A</v>
      </c>
      <c r="G46" s="19">
        <f>IF((COUNTA(T12:AC12)&gt;0),(ROUND((AVERAGE(T46:AD46)),0)),"")</f>
        <v>88</v>
      </c>
      <c r="H46" s="19" t="str">
        <f t="shared" si="2"/>
        <v>A</v>
      </c>
      <c r="I46" s="35">
        <v>1</v>
      </c>
      <c r="J46" s="19" t="str">
        <f t="shared" si="3"/>
        <v>Memiliki kemampuan memahami ragam gejala sosial, metode dan laporan penelitian sosial, namun perlu meningkatkan pemahaman merancang laporan penelitian sosial</v>
      </c>
      <c r="K46" s="19">
        <f t="shared" si="4"/>
        <v>81</v>
      </c>
      <c r="L46" s="19" t="str">
        <f t="shared" si="5"/>
        <v>B</v>
      </c>
      <c r="M46" s="19">
        <f t="shared" si="6"/>
        <v>81</v>
      </c>
      <c r="N46" s="19" t="str">
        <f t="shared" si="7"/>
        <v>B</v>
      </c>
      <c r="O46" s="35">
        <v>2</v>
      </c>
      <c r="P46" s="19" t="str">
        <f t="shared" si="8"/>
        <v>Memiliki keterampilan dalam melakukan peran melalui sosiodrama ragam gejala sosial  dan laporan penelitian sosial</v>
      </c>
      <c r="Q46" s="19" t="str">
        <f t="shared" si="9"/>
        <v>B</v>
      </c>
      <c r="R46" s="19" t="str">
        <f t="shared" si="10"/>
        <v>B</v>
      </c>
      <c r="S46" s="18"/>
      <c r="T46" s="1">
        <v>81</v>
      </c>
      <c r="U46" s="1">
        <v>100</v>
      </c>
      <c r="V46" s="1">
        <v>87</v>
      </c>
      <c r="W46" s="1">
        <v>90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82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19268</v>
      </c>
      <c r="C47" s="19" t="s">
        <v>157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2</v>
      </c>
      <c r="J47" s="19" t="str">
        <f t="shared" si="3"/>
        <v>Memiliki kemampuan memahami ragam gejala sosial, metode dan laporan penelitian sosial, namun perlu peningkatan pemahaman ragam gejala sosial dan laporan penelitian sosial</v>
      </c>
      <c r="K47" s="19">
        <f t="shared" si="4"/>
        <v>81</v>
      </c>
      <c r="L47" s="19" t="str">
        <f t="shared" si="5"/>
        <v>B</v>
      </c>
      <c r="M47" s="19">
        <f t="shared" si="6"/>
        <v>81</v>
      </c>
      <c r="N47" s="19" t="str">
        <f t="shared" si="7"/>
        <v>B</v>
      </c>
      <c r="O47" s="35">
        <v>2</v>
      </c>
      <c r="P47" s="19" t="str">
        <f t="shared" si="8"/>
        <v>Memiliki keterampilan dalam melakukan peran melalui sosiodrama ragam gejala sosial  dan laporan penelitian sosial</v>
      </c>
      <c r="Q47" s="19" t="str">
        <f t="shared" si="9"/>
        <v>B</v>
      </c>
      <c r="R47" s="19" t="str">
        <f t="shared" si="10"/>
        <v>B</v>
      </c>
      <c r="S47" s="18"/>
      <c r="T47" s="1">
        <v>50</v>
      </c>
      <c r="U47" s="1">
        <v>86</v>
      </c>
      <c r="V47" s="1">
        <v>87</v>
      </c>
      <c r="W47" s="1">
        <v>78</v>
      </c>
      <c r="X47" s="1">
        <v>78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82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19284</v>
      </c>
      <c r="C48" s="19" t="s">
        <v>158</v>
      </c>
      <c r="D48" s="18"/>
      <c r="E48" s="19">
        <f t="shared" si="0"/>
        <v>76</v>
      </c>
      <c r="F48" s="19" t="str">
        <f t="shared" si="1"/>
        <v>B</v>
      </c>
      <c r="G48" s="19">
        <f>IF((COUNTA(T12:AC12)&gt;0),(ROUND((AVERAGE(T48:AD48)),0)),"")</f>
        <v>76</v>
      </c>
      <c r="H48" s="19" t="str">
        <f t="shared" si="2"/>
        <v>B</v>
      </c>
      <c r="I48" s="35">
        <v>2</v>
      </c>
      <c r="J48" s="19" t="str">
        <f t="shared" si="3"/>
        <v>Memiliki kemampuan memahami ragam gejala sosial, metode dan laporan penelitian sosial, namun perlu peningkatan pemahaman ragam gejala sosial dan laporan penelitian sosial</v>
      </c>
      <c r="K48" s="19">
        <f t="shared" si="4"/>
        <v>83</v>
      </c>
      <c r="L48" s="19" t="str">
        <f t="shared" si="5"/>
        <v>B</v>
      </c>
      <c r="M48" s="19">
        <f t="shared" si="6"/>
        <v>83</v>
      </c>
      <c r="N48" s="19" t="str">
        <f t="shared" si="7"/>
        <v>B</v>
      </c>
      <c r="O48" s="35">
        <v>2</v>
      </c>
      <c r="P48" s="19" t="str">
        <f t="shared" si="8"/>
        <v>Memiliki keterampilan dalam melakukan peran melalui sosiodrama ragam gejala sosial  dan laporan penelitian sosial</v>
      </c>
      <c r="Q48" s="19" t="str">
        <f t="shared" si="9"/>
        <v>B</v>
      </c>
      <c r="R48" s="19" t="str">
        <f t="shared" si="10"/>
        <v>B</v>
      </c>
      <c r="S48" s="18"/>
      <c r="T48" s="1">
        <v>78</v>
      </c>
      <c r="U48" s="1">
        <v>68</v>
      </c>
      <c r="V48" s="1">
        <v>79</v>
      </c>
      <c r="W48" s="1">
        <v>78</v>
      </c>
      <c r="X48" s="1">
        <v>78</v>
      </c>
      <c r="Y48" s="1"/>
      <c r="Z48" s="1"/>
      <c r="AA48" s="1"/>
      <c r="AB48" s="1"/>
      <c r="AC48" s="1"/>
      <c r="AD48" s="1"/>
      <c r="AE48" s="18"/>
      <c r="AF48" s="1">
        <v>84</v>
      </c>
      <c r="AG48" s="1">
        <v>82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/>
      <c r="G52" s="39" t="s">
        <v>108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109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/>
      <c r="G53" s="39" t="s">
        <v>111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112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113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114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116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118</v>
      </c>
      <c r="N57" s="18"/>
      <c r="O57" s="36"/>
      <c r="P57" s="18"/>
      <c r="Q57" s="18" t="s">
        <v>119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41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19300</v>
      </c>
      <c r="C11" s="19" t="s">
        <v>160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ragam gejala sosial, metode dan laporan penelitian sosial, namun perlu meningkatkan pemahaman merancang laporan penelitian sosial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dalam melakukan peran melalui sosiodrama ragam gejala sosial  dan laporan penelitian sosial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89</v>
      </c>
      <c r="U11" s="1">
        <v>98</v>
      </c>
      <c r="V11" s="1">
        <v>79</v>
      </c>
      <c r="W11" s="1">
        <v>78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19332</v>
      </c>
      <c r="C12" s="19" t="s">
        <v>161</v>
      </c>
      <c r="D12" s="18"/>
      <c r="E12" s="19">
        <f t="shared" si="0"/>
        <v>90</v>
      </c>
      <c r="F12" s="19" t="str">
        <f t="shared" si="1"/>
        <v>A</v>
      </c>
      <c r="G12" s="19">
        <f>IF((COUNTA(T12:AC12)&gt;0),(ROUND((AVERAGE(T12:AD12)),0)),"")</f>
        <v>90</v>
      </c>
      <c r="H12" s="19" t="str">
        <f t="shared" si="2"/>
        <v>A</v>
      </c>
      <c r="I12" s="35">
        <v>1</v>
      </c>
      <c r="J12" s="19" t="str">
        <f t="shared" si="3"/>
        <v>Memiliki kemampuan memahami ragam gejala sosial, metode dan laporan penelitian sosial, namun perlu meningkatkan pemahaman merancang laporan penelitian sosial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2</v>
      </c>
      <c r="P12" s="19" t="str">
        <f t="shared" si="8"/>
        <v>Memiliki keterampilan dalam melakukan peran melalui sosiodrama ragam gejala sosial  dan laporan penelitian sosial</v>
      </c>
      <c r="Q12" s="19" t="str">
        <f t="shared" si="9"/>
        <v>B</v>
      </c>
      <c r="R12" s="19" t="str">
        <f t="shared" si="10"/>
        <v>B</v>
      </c>
      <c r="S12" s="18"/>
      <c r="T12" s="1">
        <v>95</v>
      </c>
      <c r="U12" s="1">
        <v>100</v>
      </c>
      <c r="V12" s="1">
        <v>86</v>
      </c>
      <c r="W12" s="1">
        <v>78</v>
      </c>
      <c r="X12" s="1">
        <v>90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19348</v>
      </c>
      <c r="C13" s="19" t="s">
        <v>162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2</v>
      </c>
      <c r="J13" s="19" t="str">
        <f t="shared" si="3"/>
        <v>Memiliki kemampuan memahami ragam gejala sosial, metode dan laporan penelitian sosial, namun perlu peningkatan pemahaman ragam gejala sosial dan laporan penelitian sosial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Memiliki keterampilan dalam melakukan peran melalui sosiodrama ragam gejala sosial  dan laporan penelitian sosial</v>
      </c>
      <c r="Q13" s="19" t="str">
        <f t="shared" si="9"/>
        <v>B</v>
      </c>
      <c r="R13" s="19" t="str">
        <f t="shared" si="10"/>
        <v>B</v>
      </c>
      <c r="S13" s="18"/>
      <c r="T13" s="1">
        <v>84</v>
      </c>
      <c r="U13" s="1">
        <v>88</v>
      </c>
      <c r="V13" s="1">
        <v>86</v>
      </c>
      <c r="W13" s="1">
        <v>78</v>
      </c>
      <c r="X13" s="1">
        <v>78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5781</v>
      </c>
      <c r="FK13" s="74">
        <v>5791</v>
      </c>
    </row>
    <row r="14" spans="1:167" x14ac:dyDescent="0.25">
      <c r="A14" s="19">
        <v>4</v>
      </c>
      <c r="B14" s="19">
        <v>19364</v>
      </c>
      <c r="C14" s="19" t="s">
        <v>163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memahami ragam gejala sosial, metode dan laporan penelitian sosial, namun perlu meningkatkan pemahaman merancang laporan penelitian sosial</v>
      </c>
      <c r="K14" s="19">
        <f t="shared" si="4"/>
        <v>82</v>
      </c>
      <c r="L14" s="19" t="str">
        <f t="shared" si="5"/>
        <v>B</v>
      </c>
      <c r="M14" s="19">
        <f t="shared" si="6"/>
        <v>82</v>
      </c>
      <c r="N14" s="19" t="str">
        <f t="shared" si="7"/>
        <v>B</v>
      </c>
      <c r="O14" s="35">
        <v>2</v>
      </c>
      <c r="P14" s="19" t="str">
        <f t="shared" si="8"/>
        <v>Memiliki keterampilan dalam melakukan peran melalui sosiodrama ragam gejala sosial  dan laporan penelitian sosial</v>
      </c>
      <c r="Q14" s="19" t="str">
        <f t="shared" si="9"/>
        <v>B</v>
      </c>
      <c r="R14" s="19" t="str">
        <f t="shared" si="10"/>
        <v>B</v>
      </c>
      <c r="S14" s="18"/>
      <c r="T14" s="1">
        <v>82</v>
      </c>
      <c r="U14" s="1">
        <v>100</v>
      </c>
      <c r="V14" s="1">
        <v>79</v>
      </c>
      <c r="W14" s="1">
        <v>78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79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19380</v>
      </c>
      <c r="C15" s="19" t="s">
        <v>164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memahami ragam gejala sosial, metode dan laporan penelitian sosial, namun perlu meningkatkan pemahaman merancang laporan penelitian sosial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2</v>
      </c>
      <c r="P15" s="19" t="str">
        <f t="shared" si="8"/>
        <v>Memiliki keterampilan dalam melakukan peran melalui sosiodrama ragam gejala sosial  dan laporan penelitian sosial</v>
      </c>
      <c r="Q15" s="19" t="str">
        <f t="shared" si="9"/>
        <v>B</v>
      </c>
      <c r="R15" s="19" t="str">
        <f t="shared" si="10"/>
        <v>B</v>
      </c>
      <c r="S15" s="18"/>
      <c r="T15" s="1">
        <v>85</v>
      </c>
      <c r="U15" s="1">
        <v>96</v>
      </c>
      <c r="V15" s="1">
        <v>80</v>
      </c>
      <c r="W15" s="1">
        <v>78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5782</v>
      </c>
      <c r="FK15" s="74">
        <v>5792</v>
      </c>
    </row>
    <row r="16" spans="1:167" x14ac:dyDescent="0.25">
      <c r="A16" s="19">
        <v>6</v>
      </c>
      <c r="B16" s="19">
        <v>19396</v>
      </c>
      <c r="C16" s="19" t="s">
        <v>165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2</v>
      </c>
      <c r="J16" s="19" t="str">
        <f t="shared" si="3"/>
        <v>Memiliki kemampuan memahami ragam gejala sosial, metode dan laporan penelitian sosial, namun perlu peningkatan pemahaman ragam gejala sosial dan laporan penelitian sosial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>Memiliki keterampilan dalam melakukan peran melalui sosiodrama ragam gejala sosial  dan laporan penelitian sosial</v>
      </c>
      <c r="Q16" s="19" t="str">
        <f t="shared" si="9"/>
        <v>B</v>
      </c>
      <c r="R16" s="19" t="str">
        <f t="shared" si="10"/>
        <v>B</v>
      </c>
      <c r="S16" s="18"/>
      <c r="T16" s="1">
        <v>78</v>
      </c>
      <c r="U16" s="1">
        <v>90</v>
      </c>
      <c r="V16" s="1">
        <v>86</v>
      </c>
      <c r="W16" s="1">
        <v>78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19412</v>
      </c>
      <c r="C17" s="19" t="s">
        <v>166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memahami ragam gejala sosial, metode dan laporan penelitian sosial, namun perlu peningkatan pemahaman ragam gejala sosial dan laporan penelitian sosial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2</v>
      </c>
      <c r="P17" s="19" t="str">
        <f t="shared" si="8"/>
        <v>Memiliki keterampilan dalam melakukan peran melalui sosiodrama ragam gejala sosial  dan laporan penelitian sosial</v>
      </c>
      <c r="Q17" s="19" t="str">
        <f t="shared" si="9"/>
        <v>B</v>
      </c>
      <c r="R17" s="19" t="str">
        <f t="shared" si="10"/>
        <v>B</v>
      </c>
      <c r="S17" s="18"/>
      <c r="T17" s="1">
        <v>78</v>
      </c>
      <c r="U17" s="1">
        <v>86</v>
      </c>
      <c r="V17" s="1">
        <v>78</v>
      </c>
      <c r="W17" s="1">
        <v>78</v>
      </c>
      <c r="X17" s="1">
        <v>78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5783</v>
      </c>
      <c r="FK17" s="74">
        <v>5793</v>
      </c>
    </row>
    <row r="18" spans="1:167" x14ac:dyDescent="0.25">
      <c r="A18" s="19">
        <v>8</v>
      </c>
      <c r="B18" s="19">
        <v>19428</v>
      </c>
      <c r="C18" s="19" t="s">
        <v>167</v>
      </c>
      <c r="D18" s="18"/>
      <c r="E18" s="19">
        <f t="shared" si="0"/>
        <v>86</v>
      </c>
      <c r="F18" s="19" t="str">
        <f t="shared" si="1"/>
        <v>A</v>
      </c>
      <c r="G18" s="19">
        <f>IF((COUNTA(T12:AC12)&gt;0),(ROUND((AVERAGE(T18:AD18)),0)),"")</f>
        <v>86</v>
      </c>
      <c r="H18" s="19" t="str">
        <f t="shared" si="2"/>
        <v>A</v>
      </c>
      <c r="I18" s="35">
        <v>1</v>
      </c>
      <c r="J18" s="19" t="str">
        <f t="shared" si="3"/>
        <v>Memiliki kemampuan memahami ragam gejala sosial, metode dan laporan penelitian sosial, namun perlu meningkatkan pemahaman merancang laporan penelitian sosial</v>
      </c>
      <c r="K18" s="19">
        <f t="shared" si="4"/>
        <v>79.5</v>
      </c>
      <c r="L18" s="19" t="str">
        <f t="shared" si="5"/>
        <v>B</v>
      </c>
      <c r="M18" s="19">
        <f t="shared" si="6"/>
        <v>79.5</v>
      </c>
      <c r="N18" s="19" t="str">
        <f t="shared" si="7"/>
        <v>B</v>
      </c>
      <c r="O18" s="35">
        <v>2</v>
      </c>
      <c r="P18" s="19" t="str">
        <f t="shared" si="8"/>
        <v>Memiliki keterampilan dalam melakukan peran melalui sosiodrama ragam gejala sosial  dan laporan penelitian sosial</v>
      </c>
      <c r="Q18" s="19" t="str">
        <f t="shared" si="9"/>
        <v>B</v>
      </c>
      <c r="R18" s="19" t="str">
        <f t="shared" si="10"/>
        <v>B</v>
      </c>
      <c r="S18" s="18"/>
      <c r="T18" s="1">
        <v>89</v>
      </c>
      <c r="U18" s="1">
        <v>100</v>
      </c>
      <c r="V18" s="1">
        <v>79</v>
      </c>
      <c r="W18" s="1">
        <v>78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79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19444</v>
      </c>
      <c r="C19" s="19" t="s">
        <v>168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memahami ragam gejala sosial, metode dan laporan penelitian sosial, namun perlu peningkatan pemahaman ragam gejala sosial dan laporan penelitian sosial</v>
      </c>
      <c r="K19" s="19">
        <f t="shared" si="4"/>
        <v>82.5</v>
      </c>
      <c r="L19" s="19" t="str">
        <f t="shared" si="5"/>
        <v>B</v>
      </c>
      <c r="M19" s="19">
        <f t="shared" si="6"/>
        <v>82.5</v>
      </c>
      <c r="N19" s="19" t="str">
        <f t="shared" si="7"/>
        <v>B</v>
      </c>
      <c r="O19" s="35">
        <v>2</v>
      </c>
      <c r="P19" s="19" t="str">
        <f t="shared" si="8"/>
        <v>Memiliki keterampilan dalam melakukan peran melalui sosiodrama ragam gejala sosial  dan laporan penelitian sosial</v>
      </c>
      <c r="Q19" s="19" t="str">
        <f t="shared" si="9"/>
        <v>B</v>
      </c>
      <c r="R19" s="19" t="str">
        <f t="shared" si="10"/>
        <v>B</v>
      </c>
      <c r="S19" s="18"/>
      <c r="T19" s="1">
        <v>88</v>
      </c>
      <c r="U19" s="1">
        <v>72</v>
      </c>
      <c r="V19" s="1">
        <v>82</v>
      </c>
      <c r="W19" s="1">
        <v>78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5784</v>
      </c>
      <c r="FK19" s="74">
        <v>5794</v>
      </c>
    </row>
    <row r="20" spans="1:167" x14ac:dyDescent="0.25">
      <c r="A20" s="19">
        <v>10</v>
      </c>
      <c r="B20" s="19">
        <v>19460</v>
      </c>
      <c r="C20" s="19" t="s">
        <v>169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memahami ragam gejala sosial, metode dan laporan penelitian sosial, namun perlu peningkatan pemahaman ragam gejala sosial dan laporan penelitian sosial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>Memiliki keterampilan dalam melakukan peran melalui sosiodrama ragam gejala sosial  dan laporan penelitian sosial</v>
      </c>
      <c r="Q20" s="19" t="str">
        <f t="shared" si="9"/>
        <v>B</v>
      </c>
      <c r="R20" s="19" t="str">
        <f t="shared" si="10"/>
        <v>B</v>
      </c>
      <c r="S20" s="18"/>
      <c r="T20" s="1">
        <v>82</v>
      </c>
      <c r="U20" s="1">
        <v>82</v>
      </c>
      <c r="V20" s="1">
        <v>78</v>
      </c>
      <c r="W20" s="1">
        <v>78</v>
      </c>
      <c r="X20" s="1">
        <v>78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19476</v>
      </c>
      <c r="C21" s="19" t="s">
        <v>170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>Memiliki kemampuan memahami ragam gejala sosial, metode dan laporan penelitian sosial, namun perlu meningkatkan pemahaman merancang laporan penelitian sosial</v>
      </c>
      <c r="K21" s="19">
        <f t="shared" si="4"/>
        <v>79</v>
      </c>
      <c r="L21" s="19" t="str">
        <f t="shared" si="5"/>
        <v>B</v>
      </c>
      <c r="M21" s="19">
        <f t="shared" si="6"/>
        <v>79</v>
      </c>
      <c r="N21" s="19" t="str">
        <f t="shared" si="7"/>
        <v>B</v>
      </c>
      <c r="O21" s="35">
        <v>2</v>
      </c>
      <c r="P21" s="19" t="str">
        <f t="shared" si="8"/>
        <v>Memiliki keterampilan dalam melakukan peran melalui sosiodrama ragam gejala sosial  dan laporan penelitian sosial</v>
      </c>
      <c r="Q21" s="19" t="str">
        <f t="shared" si="9"/>
        <v>B</v>
      </c>
      <c r="R21" s="19" t="str">
        <f t="shared" si="10"/>
        <v>B</v>
      </c>
      <c r="S21" s="18"/>
      <c r="T21" s="1">
        <v>89</v>
      </c>
      <c r="U21" s="1">
        <v>100</v>
      </c>
      <c r="V21" s="1">
        <v>79</v>
      </c>
      <c r="W21" s="1">
        <v>82</v>
      </c>
      <c r="X21" s="1">
        <v>78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78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5785</v>
      </c>
      <c r="FK21" s="74">
        <v>5795</v>
      </c>
    </row>
    <row r="22" spans="1:167" x14ac:dyDescent="0.25">
      <c r="A22" s="19">
        <v>12</v>
      </c>
      <c r="B22" s="19">
        <v>19492</v>
      </c>
      <c r="C22" s="19" t="s">
        <v>171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memahami ragam gejala sosial, metode dan laporan penelitian sosial, namun perlu peningkatan pemahaman ragam gejala sosial dan laporan penelitian sosial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Memiliki keterampilan dalam melakukan peran melalui sosiodrama ragam gejala sosial metode dan laporan penelitian sosial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82</v>
      </c>
      <c r="V22" s="1">
        <v>82</v>
      </c>
      <c r="W22" s="1">
        <v>78</v>
      </c>
      <c r="X22" s="1">
        <v>78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19508</v>
      </c>
      <c r="C23" s="19" t="s">
        <v>172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>Memiliki kemampuan memahami ragam gejala sosial, metode dan laporan penelitian sosial, namun perlu peningkatan pemahaman ragam gejala sosial dan laporan penelitian sosial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2</v>
      </c>
      <c r="P23" s="19" t="str">
        <f t="shared" si="8"/>
        <v>Memiliki keterampilan dalam melakukan peran melalui sosiodrama ragam gejala sosial  dan laporan penelitian sosial</v>
      </c>
      <c r="Q23" s="19" t="str">
        <f t="shared" si="9"/>
        <v>B</v>
      </c>
      <c r="R23" s="19" t="str">
        <f t="shared" si="10"/>
        <v>B</v>
      </c>
      <c r="S23" s="18"/>
      <c r="T23" s="1">
        <v>78</v>
      </c>
      <c r="U23" s="1">
        <v>78</v>
      </c>
      <c r="V23" s="1">
        <v>80</v>
      </c>
      <c r="W23" s="1">
        <v>78</v>
      </c>
      <c r="X23" s="1">
        <v>84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5786</v>
      </c>
      <c r="FK23" s="74">
        <v>5796</v>
      </c>
    </row>
    <row r="24" spans="1:167" x14ac:dyDescent="0.25">
      <c r="A24" s="19">
        <v>14</v>
      </c>
      <c r="B24" s="19">
        <v>19524</v>
      </c>
      <c r="C24" s="19" t="s">
        <v>173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memahami ragam gejala sosial, metode dan laporan penelitian sosial, namun perlu peningkatan pemahaman ragam gejala sosial dan laporan penelitian sosial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Memiliki keterampilan dalam melakukan peran melalui sosiodrama ragam gejala sosial  dan laporan penelitian sosial</v>
      </c>
      <c r="Q24" s="19" t="str">
        <f t="shared" si="9"/>
        <v>B</v>
      </c>
      <c r="R24" s="19" t="str">
        <f t="shared" si="10"/>
        <v>B</v>
      </c>
      <c r="S24" s="18"/>
      <c r="T24" s="1">
        <v>78</v>
      </c>
      <c r="U24" s="1">
        <v>94</v>
      </c>
      <c r="V24" s="1">
        <v>79</v>
      </c>
      <c r="W24" s="1">
        <v>78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19540</v>
      </c>
      <c r="C25" s="19" t="s">
        <v>174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memahami ragam gejala sosial, metode dan laporan penelitian sosial, namun perlu meningkatkan pemahaman merancang laporan penelitian sosial</v>
      </c>
      <c r="K25" s="19">
        <f t="shared" si="4"/>
        <v>79</v>
      </c>
      <c r="L25" s="19" t="str">
        <f t="shared" si="5"/>
        <v>B</v>
      </c>
      <c r="M25" s="19">
        <f t="shared" si="6"/>
        <v>79</v>
      </c>
      <c r="N25" s="19" t="str">
        <f t="shared" si="7"/>
        <v>B</v>
      </c>
      <c r="O25" s="35">
        <v>2</v>
      </c>
      <c r="P25" s="19" t="str">
        <f t="shared" si="8"/>
        <v>Memiliki keterampilan dalam melakukan peran melalui sosiodrama ragam gejala sosial  dan laporan penelitian sosial</v>
      </c>
      <c r="Q25" s="19" t="str">
        <f t="shared" si="9"/>
        <v>B</v>
      </c>
      <c r="R25" s="19" t="str">
        <f t="shared" si="10"/>
        <v>B</v>
      </c>
      <c r="S25" s="18"/>
      <c r="T25" s="1">
        <v>88</v>
      </c>
      <c r="U25" s="1">
        <v>100</v>
      </c>
      <c r="V25" s="1">
        <v>79</v>
      </c>
      <c r="W25" s="1">
        <v>78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78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84</v>
      </c>
      <c r="FD25" s="45"/>
      <c r="FE25" s="45"/>
      <c r="FG25" s="71">
        <v>7</v>
      </c>
      <c r="FH25" s="73"/>
      <c r="FI25" s="73"/>
      <c r="FJ25" s="74">
        <v>5787</v>
      </c>
      <c r="FK25" s="74">
        <v>5797</v>
      </c>
    </row>
    <row r="26" spans="1:167" x14ac:dyDescent="0.25">
      <c r="A26" s="19">
        <v>16</v>
      </c>
      <c r="B26" s="19">
        <v>19556</v>
      </c>
      <c r="C26" s="19" t="s">
        <v>175</v>
      </c>
      <c r="D26" s="18"/>
      <c r="E26" s="19">
        <f t="shared" si="0"/>
        <v>89</v>
      </c>
      <c r="F26" s="19" t="str">
        <f t="shared" si="1"/>
        <v>A</v>
      </c>
      <c r="G26" s="19">
        <f>IF((COUNTA(T12:AC12)&gt;0),(ROUND((AVERAGE(T26:AD26)),0)),"")</f>
        <v>89</v>
      </c>
      <c r="H26" s="19" t="str">
        <f t="shared" si="2"/>
        <v>A</v>
      </c>
      <c r="I26" s="35">
        <v>1</v>
      </c>
      <c r="J26" s="19" t="str">
        <f t="shared" si="3"/>
        <v>Memiliki kemampuan memahami ragam gejala sosial, metode dan laporan penelitian sosial, namun perlu meningkatkan pemahaman merancang laporan penelitian sosial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2</v>
      </c>
      <c r="P26" s="19" t="str">
        <f t="shared" si="8"/>
        <v>Memiliki keterampilan dalam melakukan peran melalui sosiodrama ragam gejala sosial  dan laporan penelitian sosial</v>
      </c>
      <c r="Q26" s="19" t="str">
        <f t="shared" si="9"/>
        <v>B</v>
      </c>
      <c r="R26" s="19" t="str">
        <f t="shared" si="10"/>
        <v>B</v>
      </c>
      <c r="S26" s="18"/>
      <c r="T26" s="1">
        <v>94</v>
      </c>
      <c r="U26" s="1">
        <v>100</v>
      </c>
      <c r="V26" s="1">
        <v>86</v>
      </c>
      <c r="W26" s="1">
        <v>86</v>
      </c>
      <c r="X26" s="1">
        <v>78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19572</v>
      </c>
      <c r="C27" s="19" t="s">
        <v>176</v>
      </c>
      <c r="D27" s="18"/>
      <c r="E27" s="19">
        <f t="shared" si="0"/>
        <v>93</v>
      </c>
      <c r="F27" s="19" t="str">
        <f t="shared" si="1"/>
        <v>A</v>
      </c>
      <c r="G27" s="19">
        <f>IF((COUNTA(T12:AC12)&gt;0),(ROUND((AVERAGE(T27:AD27)),0)),"")</f>
        <v>93</v>
      </c>
      <c r="H27" s="19" t="str">
        <f t="shared" si="2"/>
        <v>A</v>
      </c>
      <c r="I27" s="35">
        <v>1</v>
      </c>
      <c r="J27" s="19" t="str">
        <f t="shared" si="3"/>
        <v>Memiliki kemampuan memahami ragam gejala sosial, metode dan laporan penelitian sosial, namun perlu meningkatkan pemahaman merancang laporan penelitian sosial</v>
      </c>
      <c r="K27" s="19">
        <f t="shared" si="4"/>
        <v>79.5</v>
      </c>
      <c r="L27" s="19" t="str">
        <f t="shared" si="5"/>
        <v>B</v>
      </c>
      <c r="M27" s="19">
        <f t="shared" si="6"/>
        <v>79.5</v>
      </c>
      <c r="N27" s="19" t="str">
        <f t="shared" si="7"/>
        <v>B</v>
      </c>
      <c r="O27" s="35">
        <v>2</v>
      </c>
      <c r="P27" s="19" t="str">
        <f t="shared" si="8"/>
        <v>Memiliki keterampilan dalam melakukan peran melalui sosiodrama ragam gejala sosial  dan laporan penelitian sosial</v>
      </c>
      <c r="Q27" s="19" t="str">
        <f t="shared" si="9"/>
        <v>B</v>
      </c>
      <c r="R27" s="19" t="str">
        <f t="shared" si="10"/>
        <v>B</v>
      </c>
      <c r="S27" s="18"/>
      <c r="T27" s="1">
        <v>99</v>
      </c>
      <c r="U27" s="1">
        <v>100</v>
      </c>
      <c r="V27" s="1">
        <v>79</v>
      </c>
      <c r="W27" s="1">
        <v>92</v>
      </c>
      <c r="X27" s="1">
        <v>95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79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5788</v>
      </c>
      <c r="FK27" s="74">
        <v>5798</v>
      </c>
    </row>
    <row r="28" spans="1:167" x14ac:dyDescent="0.25">
      <c r="A28" s="19">
        <v>18</v>
      </c>
      <c r="B28" s="19">
        <v>19588</v>
      </c>
      <c r="C28" s="19" t="s">
        <v>177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2</v>
      </c>
      <c r="J28" s="19" t="str">
        <f t="shared" si="3"/>
        <v>Memiliki kemampuan memahami ragam gejala sosial, metode dan laporan penelitian sosial, namun perlu peningkatan pemahaman ragam gejala sosial dan laporan penelitian sosial</v>
      </c>
      <c r="K28" s="19">
        <f t="shared" si="4"/>
        <v>82</v>
      </c>
      <c r="L28" s="19" t="str">
        <f t="shared" si="5"/>
        <v>B</v>
      </c>
      <c r="M28" s="19">
        <f t="shared" si="6"/>
        <v>82</v>
      </c>
      <c r="N28" s="19" t="str">
        <f t="shared" si="7"/>
        <v>B</v>
      </c>
      <c r="O28" s="35">
        <v>2</v>
      </c>
      <c r="P28" s="19" t="str">
        <f t="shared" si="8"/>
        <v>Memiliki keterampilan dalam melakukan peran melalui sosiodrama ragam gejala sosial  dan laporan penelitian sosial</v>
      </c>
      <c r="Q28" s="19" t="str">
        <f t="shared" si="9"/>
        <v>B</v>
      </c>
      <c r="R28" s="19" t="str">
        <f t="shared" si="10"/>
        <v>B</v>
      </c>
      <c r="S28" s="18"/>
      <c r="T28" s="1">
        <v>82</v>
      </c>
      <c r="U28" s="1">
        <v>78</v>
      </c>
      <c r="V28" s="1">
        <v>78</v>
      </c>
      <c r="W28" s="1">
        <v>78</v>
      </c>
      <c r="X28" s="1">
        <v>78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19604</v>
      </c>
      <c r="C29" s="19" t="s">
        <v>178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1</v>
      </c>
      <c r="J29" s="19" t="str">
        <f t="shared" si="3"/>
        <v>Memiliki kemampuan memahami ragam gejala sosial, metode dan laporan penelitian sosial, namun perlu meningkatkan pemahaman merancang laporan penelitian sosial</v>
      </c>
      <c r="K29" s="19">
        <f t="shared" si="4"/>
        <v>82</v>
      </c>
      <c r="L29" s="19" t="str">
        <f t="shared" si="5"/>
        <v>B</v>
      </c>
      <c r="M29" s="19">
        <f t="shared" si="6"/>
        <v>82</v>
      </c>
      <c r="N29" s="19" t="str">
        <f t="shared" si="7"/>
        <v>B</v>
      </c>
      <c r="O29" s="35">
        <v>2</v>
      </c>
      <c r="P29" s="19" t="str">
        <f t="shared" si="8"/>
        <v>Memiliki keterampilan dalam melakukan peran melalui sosiodrama ragam gejala sosial  dan laporan penelitian sosial</v>
      </c>
      <c r="Q29" s="19" t="str">
        <f t="shared" si="9"/>
        <v>B</v>
      </c>
      <c r="R29" s="19" t="str">
        <f t="shared" si="10"/>
        <v>B</v>
      </c>
      <c r="S29" s="18"/>
      <c r="T29" s="1">
        <v>98</v>
      </c>
      <c r="U29" s="1">
        <v>100</v>
      </c>
      <c r="V29" s="1">
        <v>79</v>
      </c>
      <c r="W29" s="1">
        <v>82</v>
      </c>
      <c r="X29" s="1">
        <v>78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5789</v>
      </c>
      <c r="FK29" s="74">
        <v>5799</v>
      </c>
    </row>
    <row r="30" spans="1:167" x14ac:dyDescent="0.25">
      <c r="A30" s="19">
        <v>20</v>
      </c>
      <c r="B30" s="19">
        <v>19620</v>
      </c>
      <c r="C30" s="19" t="s">
        <v>179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88</v>
      </c>
      <c r="H30" s="19" t="str">
        <f t="shared" si="2"/>
        <v>A</v>
      </c>
      <c r="I30" s="35">
        <v>1</v>
      </c>
      <c r="J30" s="19" t="str">
        <f t="shared" si="3"/>
        <v>Memiliki kemampuan memahami ragam gejala sosial, metode dan laporan penelitian sosial, namun perlu meningkatkan pemahaman merancang laporan penelitian sosial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2</v>
      </c>
      <c r="P30" s="19" t="str">
        <f t="shared" si="8"/>
        <v>Memiliki keterampilan dalam melakukan peran melalui sosiodrama ragam gejala sosial  dan laporan penelitian sosial</v>
      </c>
      <c r="Q30" s="19" t="str">
        <f t="shared" si="9"/>
        <v>B</v>
      </c>
      <c r="R30" s="19" t="str">
        <f t="shared" si="10"/>
        <v>B</v>
      </c>
      <c r="S30" s="18"/>
      <c r="T30" s="1">
        <v>95</v>
      </c>
      <c r="U30" s="1">
        <v>98</v>
      </c>
      <c r="V30" s="1">
        <v>79</v>
      </c>
      <c r="W30" s="1">
        <v>78</v>
      </c>
      <c r="X30" s="1">
        <v>90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19636</v>
      </c>
      <c r="C31" s="19" t="s">
        <v>180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>Memiliki kemampuan memahami ragam gejala sosial, metode dan laporan penelitian sosial, namun perlu peningkatan pemahaman ragam gejala sosial dan laporan penelitian sosial</v>
      </c>
      <c r="K31" s="19">
        <f t="shared" si="4"/>
        <v>82</v>
      </c>
      <c r="L31" s="19" t="str">
        <f t="shared" si="5"/>
        <v>B</v>
      </c>
      <c r="M31" s="19">
        <f t="shared" si="6"/>
        <v>82</v>
      </c>
      <c r="N31" s="19" t="str">
        <f t="shared" si="7"/>
        <v>B</v>
      </c>
      <c r="O31" s="35">
        <v>2</v>
      </c>
      <c r="P31" s="19" t="str">
        <f t="shared" si="8"/>
        <v>Memiliki keterampilan dalam melakukan peran melalui sosiodrama ragam gejala sosial  dan laporan penelitian sosial</v>
      </c>
      <c r="Q31" s="19" t="str">
        <f t="shared" si="9"/>
        <v>B</v>
      </c>
      <c r="R31" s="19" t="str">
        <f t="shared" si="10"/>
        <v>B</v>
      </c>
      <c r="S31" s="18"/>
      <c r="T31" s="1">
        <v>82</v>
      </c>
      <c r="U31" s="1">
        <v>86</v>
      </c>
      <c r="V31" s="1">
        <v>80</v>
      </c>
      <c r="W31" s="1">
        <v>78</v>
      </c>
      <c r="X31" s="1">
        <v>85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5790</v>
      </c>
      <c r="FK31" s="74">
        <v>5800</v>
      </c>
    </row>
    <row r="32" spans="1:167" x14ac:dyDescent="0.25">
      <c r="A32" s="19">
        <v>22</v>
      </c>
      <c r="B32" s="19">
        <v>19652</v>
      </c>
      <c r="C32" s="19" t="s">
        <v>181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memahami ragam gejala sosial, metode dan laporan penelitian sosial, namun perlu peningkatan pemahaman ragam gejala sosial dan laporan penelitian sosial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2</v>
      </c>
      <c r="P32" s="19" t="str">
        <f t="shared" si="8"/>
        <v>Memiliki keterampilan dalam melakukan peran melalui sosiodrama ragam gejala sosial  dan laporan penelitian sosial</v>
      </c>
      <c r="Q32" s="19" t="str">
        <f t="shared" si="9"/>
        <v>B</v>
      </c>
      <c r="R32" s="19" t="str">
        <f t="shared" si="10"/>
        <v>B</v>
      </c>
      <c r="S32" s="18"/>
      <c r="T32" s="1">
        <v>73</v>
      </c>
      <c r="U32" s="1">
        <v>94</v>
      </c>
      <c r="V32" s="1">
        <v>80</v>
      </c>
      <c r="W32" s="1">
        <v>78</v>
      </c>
      <c r="X32" s="1">
        <v>90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19668</v>
      </c>
      <c r="C33" s="19" t="s">
        <v>182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memahami ragam gejala sosial, metode dan laporan penelitian sosial, namun perlu meningkatkan pemahaman merancang laporan penelitian sosial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2</v>
      </c>
      <c r="P33" s="19" t="str">
        <f t="shared" si="8"/>
        <v>Memiliki keterampilan dalam melakukan peran melalui sosiodrama ragam gejala sosial  dan laporan penelitian sosial</v>
      </c>
      <c r="Q33" s="19" t="str">
        <f t="shared" si="9"/>
        <v>B</v>
      </c>
      <c r="R33" s="19" t="str">
        <f t="shared" si="10"/>
        <v>B</v>
      </c>
      <c r="S33" s="18"/>
      <c r="T33" s="1">
        <v>98</v>
      </c>
      <c r="U33" s="1">
        <v>90</v>
      </c>
      <c r="V33" s="1">
        <v>80</v>
      </c>
      <c r="W33" s="1">
        <v>78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19684</v>
      </c>
      <c r="C34" s="19" t="s">
        <v>183</v>
      </c>
      <c r="D34" s="18"/>
      <c r="E34" s="19">
        <f t="shared" si="0"/>
        <v>87</v>
      </c>
      <c r="F34" s="19" t="str">
        <f t="shared" si="1"/>
        <v>A</v>
      </c>
      <c r="G34" s="19">
        <f>IF((COUNTA(T12:AC12)&gt;0),(ROUND((AVERAGE(T34:AD34)),0)),"")</f>
        <v>87</v>
      </c>
      <c r="H34" s="19" t="str">
        <f t="shared" si="2"/>
        <v>A</v>
      </c>
      <c r="I34" s="35">
        <v>1</v>
      </c>
      <c r="J34" s="19" t="str">
        <f t="shared" si="3"/>
        <v>Memiliki kemampuan memahami ragam gejala sosial, metode dan laporan penelitian sosial, namun perlu meningkatkan pemahaman merancang laporan penelitian sosial</v>
      </c>
      <c r="K34" s="19">
        <f t="shared" si="4"/>
        <v>79</v>
      </c>
      <c r="L34" s="19" t="str">
        <f t="shared" si="5"/>
        <v>B</v>
      </c>
      <c r="M34" s="19">
        <f t="shared" si="6"/>
        <v>79</v>
      </c>
      <c r="N34" s="19" t="str">
        <f t="shared" si="7"/>
        <v>B</v>
      </c>
      <c r="O34" s="35">
        <v>2</v>
      </c>
      <c r="P34" s="19" t="str">
        <f t="shared" si="8"/>
        <v>Memiliki keterampilan dalam melakukan peran melalui sosiodrama ragam gejala sosial  dan laporan penelitian sosial</v>
      </c>
      <c r="Q34" s="19" t="str">
        <f t="shared" si="9"/>
        <v>B</v>
      </c>
      <c r="R34" s="19" t="str">
        <f t="shared" si="10"/>
        <v>B</v>
      </c>
      <c r="S34" s="18"/>
      <c r="T34" s="1">
        <v>92</v>
      </c>
      <c r="U34" s="1">
        <v>100</v>
      </c>
      <c r="V34" s="1">
        <v>79</v>
      </c>
      <c r="W34" s="1">
        <v>78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78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19700</v>
      </c>
      <c r="C35" s="19" t="s">
        <v>184</v>
      </c>
      <c r="D35" s="18"/>
      <c r="E35" s="19">
        <f t="shared" si="0"/>
        <v>89</v>
      </c>
      <c r="F35" s="19" t="str">
        <f t="shared" si="1"/>
        <v>A</v>
      </c>
      <c r="G35" s="19">
        <f>IF((COUNTA(T12:AC12)&gt;0),(ROUND((AVERAGE(T35:AD35)),0)),"")</f>
        <v>89</v>
      </c>
      <c r="H35" s="19" t="str">
        <f t="shared" si="2"/>
        <v>A</v>
      </c>
      <c r="I35" s="35">
        <v>1</v>
      </c>
      <c r="J35" s="19" t="str">
        <f t="shared" si="3"/>
        <v>Memiliki kemampuan memahami ragam gejala sosial, metode dan laporan penelitian sosial, namun perlu meningkatkan pemahaman merancang laporan penelitian sosial</v>
      </c>
      <c r="K35" s="19">
        <f t="shared" si="4"/>
        <v>81</v>
      </c>
      <c r="L35" s="19" t="str">
        <f t="shared" si="5"/>
        <v>B</v>
      </c>
      <c r="M35" s="19">
        <f t="shared" si="6"/>
        <v>81</v>
      </c>
      <c r="N35" s="19" t="str">
        <f t="shared" si="7"/>
        <v>B</v>
      </c>
      <c r="O35" s="35">
        <v>2</v>
      </c>
      <c r="P35" s="19" t="str">
        <f t="shared" si="8"/>
        <v>Memiliki keterampilan dalam melakukan peran melalui sosiodrama ragam gejala sosial  dan laporan penelitian sosial</v>
      </c>
      <c r="Q35" s="19" t="str">
        <f t="shared" si="9"/>
        <v>B</v>
      </c>
      <c r="R35" s="19" t="str">
        <f t="shared" si="10"/>
        <v>B</v>
      </c>
      <c r="S35" s="18"/>
      <c r="T35" s="1">
        <v>92</v>
      </c>
      <c r="U35" s="1">
        <v>98</v>
      </c>
      <c r="V35" s="1">
        <v>80</v>
      </c>
      <c r="W35" s="1">
        <v>78</v>
      </c>
      <c r="X35" s="1">
        <v>95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19716</v>
      </c>
      <c r="C36" s="19" t="s">
        <v>185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1</v>
      </c>
      <c r="J36" s="19" t="str">
        <f t="shared" si="3"/>
        <v>Memiliki kemampuan memahami ragam gejala sosial, metode dan laporan penelitian sosial, namun perlu meningkatkan pemahaman merancang laporan penelitian sosial</v>
      </c>
      <c r="K36" s="19">
        <f t="shared" si="4"/>
        <v>79</v>
      </c>
      <c r="L36" s="19" t="str">
        <f t="shared" si="5"/>
        <v>B</v>
      </c>
      <c r="M36" s="19">
        <f t="shared" si="6"/>
        <v>79</v>
      </c>
      <c r="N36" s="19" t="str">
        <f t="shared" si="7"/>
        <v>B</v>
      </c>
      <c r="O36" s="35">
        <v>2</v>
      </c>
      <c r="P36" s="19" t="str">
        <f t="shared" si="8"/>
        <v>Memiliki keterampilan dalam melakukan peran melalui sosiodrama ragam gejala sosial  dan laporan penelitian sosial</v>
      </c>
      <c r="Q36" s="19" t="str">
        <f t="shared" si="9"/>
        <v>B</v>
      </c>
      <c r="R36" s="19" t="str">
        <f t="shared" si="10"/>
        <v>B</v>
      </c>
      <c r="S36" s="18"/>
      <c r="T36" s="1">
        <v>97</v>
      </c>
      <c r="U36" s="1">
        <v>94</v>
      </c>
      <c r="V36" s="1">
        <v>79</v>
      </c>
      <c r="W36" s="1">
        <v>78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78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19732</v>
      </c>
      <c r="C37" s="19" t="s">
        <v>186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>Memiliki kemampuan memahami ragam gejala sosial, metode dan laporan penelitian sosial, namun perlu peningkatan pemahaman ragam gejala sosial dan laporan penelitian sosial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2</v>
      </c>
      <c r="P37" s="19" t="str">
        <f t="shared" si="8"/>
        <v>Memiliki keterampilan dalam melakukan peran melalui sosiodrama ragam gejala sosial  dan laporan penelitian sosial</v>
      </c>
      <c r="Q37" s="19" t="str">
        <f t="shared" si="9"/>
        <v>B</v>
      </c>
      <c r="R37" s="19" t="str">
        <f t="shared" si="10"/>
        <v>B</v>
      </c>
      <c r="S37" s="18"/>
      <c r="T37" s="1">
        <v>72</v>
      </c>
      <c r="U37" s="1">
        <v>94</v>
      </c>
      <c r="V37" s="1">
        <v>82</v>
      </c>
      <c r="W37" s="1">
        <v>78</v>
      </c>
      <c r="X37" s="1">
        <v>78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19748</v>
      </c>
      <c r="C38" s="19" t="s">
        <v>187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memahami ragam gejala sosial, metode dan laporan penelitian sosial, namun perlu meningkatkan pemahaman merancang laporan penelitian sosial</v>
      </c>
      <c r="K38" s="19">
        <f t="shared" si="4"/>
        <v>82.5</v>
      </c>
      <c r="L38" s="19" t="str">
        <f t="shared" si="5"/>
        <v>B</v>
      </c>
      <c r="M38" s="19">
        <f t="shared" si="6"/>
        <v>82.5</v>
      </c>
      <c r="N38" s="19" t="str">
        <f t="shared" si="7"/>
        <v>B</v>
      </c>
      <c r="O38" s="35">
        <v>2</v>
      </c>
      <c r="P38" s="19" t="str">
        <f t="shared" si="8"/>
        <v>Memiliki keterampilan dalam melakukan peran melalui sosiodrama ragam gejala sosial  dan laporan penelitian sosial</v>
      </c>
      <c r="Q38" s="19" t="str">
        <f t="shared" si="9"/>
        <v>B</v>
      </c>
      <c r="R38" s="19" t="str">
        <f t="shared" si="10"/>
        <v>B</v>
      </c>
      <c r="S38" s="18"/>
      <c r="T38" s="1">
        <v>84</v>
      </c>
      <c r="U38" s="1">
        <v>94</v>
      </c>
      <c r="V38" s="1">
        <v>81</v>
      </c>
      <c r="W38" s="1">
        <v>78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19764</v>
      </c>
      <c r="C39" s="19" t="s">
        <v>188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memahami ragam gejala sosial, metode dan laporan penelitian sosial, namun perlu peningkatan pemahaman ragam gejala sosial dan laporan penelitian sosial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Memiliki keterampilan dalam melakukan peran melalui sosiodrama ragam gejala sosial metode dan laporan penelitian sosial</v>
      </c>
      <c r="Q39" s="19" t="str">
        <f t="shared" si="9"/>
        <v>B</v>
      </c>
      <c r="R39" s="19" t="str">
        <f t="shared" si="10"/>
        <v>B</v>
      </c>
      <c r="S39" s="18"/>
      <c r="T39" s="1">
        <v>79</v>
      </c>
      <c r="U39" s="1">
        <v>86</v>
      </c>
      <c r="V39" s="1">
        <v>82</v>
      </c>
      <c r="W39" s="1">
        <v>78</v>
      </c>
      <c r="X39" s="1">
        <v>78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19780</v>
      </c>
      <c r="C40" s="19" t="s">
        <v>189</v>
      </c>
      <c r="D40" s="18"/>
      <c r="E40" s="19">
        <f t="shared" si="0"/>
        <v>90</v>
      </c>
      <c r="F40" s="19" t="str">
        <f t="shared" si="1"/>
        <v>A</v>
      </c>
      <c r="G40" s="19">
        <f>IF((COUNTA(T12:AC12)&gt;0),(ROUND((AVERAGE(T40:AD40)),0)),"")</f>
        <v>90</v>
      </c>
      <c r="H40" s="19" t="str">
        <f t="shared" si="2"/>
        <v>A</v>
      </c>
      <c r="I40" s="35">
        <v>1</v>
      </c>
      <c r="J40" s="19" t="str">
        <f t="shared" si="3"/>
        <v>Memiliki kemampuan memahami ragam gejala sosial, metode dan laporan penelitian sosial, namun perlu meningkatkan pemahaman merancang laporan penelitian sosial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Memiliki keterampilan dalam melakukan peran melalui sosiodrama ragam gejala sosial metode dan laporan penelitian sosial</v>
      </c>
      <c r="Q40" s="19" t="str">
        <f t="shared" si="9"/>
        <v>B</v>
      </c>
      <c r="R40" s="19" t="str">
        <f t="shared" si="10"/>
        <v>B</v>
      </c>
      <c r="S40" s="18"/>
      <c r="T40" s="1">
        <v>94</v>
      </c>
      <c r="U40" s="1">
        <v>100</v>
      </c>
      <c r="V40" s="1">
        <v>86</v>
      </c>
      <c r="W40" s="1">
        <v>78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19796</v>
      </c>
      <c r="C41" s="19" t="s">
        <v>190</v>
      </c>
      <c r="D41" s="18"/>
      <c r="E41" s="19">
        <f t="shared" si="0"/>
        <v>78</v>
      </c>
      <c r="F41" s="19" t="str">
        <f t="shared" si="1"/>
        <v>B</v>
      </c>
      <c r="G41" s="19">
        <f>IF((COUNTA(T12:AC12)&gt;0),(ROUND((AVERAGE(T41:AD41)),0)),"")</f>
        <v>78</v>
      </c>
      <c r="H41" s="19" t="str">
        <f t="shared" si="2"/>
        <v>B</v>
      </c>
      <c r="I41" s="35">
        <v>2</v>
      </c>
      <c r="J41" s="19" t="str">
        <f t="shared" si="3"/>
        <v>Memiliki kemampuan memahami ragam gejala sosial, metode dan laporan penelitian sosial, namun perlu peningkatan pemahaman ragam gejala sosial dan laporan penelitian sosial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Memiliki keterampilan dalam melakukan peran melalui sosiodrama ragam gejala sosial  dan laporan penelitian sosial</v>
      </c>
      <c r="Q41" s="19" t="str">
        <f t="shared" si="9"/>
        <v>B</v>
      </c>
      <c r="R41" s="19" t="str">
        <f t="shared" si="10"/>
        <v>B</v>
      </c>
      <c r="S41" s="18"/>
      <c r="T41" s="1">
        <v>87</v>
      </c>
      <c r="U41" s="1">
        <v>60</v>
      </c>
      <c r="V41" s="1">
        <v>86</v>
      </c>
      <c r="W41" s="1">
        <v>78</v>
      </c>
      <c r="X41" s="1">
        <v>78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19812</v>
      </c>
      <c r="C42" s="19" t="s">
        <v>191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memahami ragam gejala sosial, metode dan laporan penelitian sosial, namun perlu peningkatan pemahaman ragam gejala sosial dan laporan penelitian sosial</v>
      </c>
      <c r="K42" s="19">
        <f t="shared" si="4"/>
        <v>87.5</v>
      </c>
      <c r="L42" s="19" t="str">
        <f t="shared" si="5"/>
        <v>A</v>
      </c>
      <c r="M42" s="19">
        <f t="shared" si="6"/>
        <v>87.5</v>
      </c>
      <c r="N42" s="19" t="str">
        <f t="shared" si="7"/>
        <v>A</v>
      </c>
      <c r="O42" s="35">
        <v>1</v>
      </c>
      <c r="P42" s="19" t="str">
        <f t="shared" si="8"/>
        <v>Memiliki keterampilan dalam melakukan peran melalui sosiodrama ragam gejala sosial metode dan laporan penelitian sosial</v>
      </c>
      <c r="Q42" s="19" t="str">
        <f t="shared" si="9"/>
        <v>B</v>
      </c>
      <c r="R42" s="19" t="str">
        <f t="shared" si="10"/>
        <v>B</v>
      </c>
      <c r="S42" s="18"/>
      <c r="T42" s="1">
        <v>81</v>
      </c>
      <c r="U42" s="1">
        <v>88</v>
      </c>
      <c r="V42" s="1">
        <v>82</v>
      </c>
      <c r="W42" s="1">
        <v>78</v>
      </c>
      <c r="X42" s="1">
        <v>78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19828</v>
      </c>
      <c r="C43" s="19" t="s">
        <v>192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2</v>
      </c>
      <c r="J43" s="19" t="str">
        <f t="shared" si="3"/>
        <v>Memiliki kemampuan memahami ragam gejala sosial, metode dan laporan penelitian sosial, namun perlu peningkatan pemahaman ragam gejala sosial dan laporan penelitian sosial</v>
      </c>
      <c r="K43" s="19">
        <f t="shared" si="4"/>
        <v>82.5</v>
      </c>
      <c r="L43" s="19" t="str">
        <f t="shared" si="5"/>
        <v>B</v>
      </c>
      <c r="M43" s="19">
        <f t="shared" si="6"/>
        <v>82.5</v>
      </c>
      <c r="N43" s="19" t="str">
        <f t="shared" si="7"/>
        <v>B</v>
      </c>
      <c r="O43" s="35">
        <v>2</v>
      </c>
      <c r="P43" s="19" t="str">
        <f t="shared" si="8"/>
        <v>Memiliki keterampilan dalam melakukan peran melalui sosiodrama ragam gejala sosial  dan laporan penelitian sosial</v>
      </c>
      <c r="Q43" s="19" t="str">
        <f t="shared" si="9"/>
        <v>B</v>
      </c>
      <c r="R43" s="19" t="str">
        <f t="shared" si="10"/>
        <v>B</v>
      </c>
      <c r="S43" s="18"/>
      <c r="T43" s="1">
        <v>88</v>
      </c>
      <c r="U43" s="1">
        <v>86</v>
      </c>
      <c r="V43" s="1">
        <v>86</v>
      </c>
      <c r="W43" s="1">
        <v>78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19844</v>
      </c>
      <c r="C44" s="19" t="s">
        <v>193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Memiliki kemampuan memahami ragam gejala sosial, metode dan laporan penelitian sosial, namun perlu peningkatan pemahaman ragam gejala sosial dan laporan penelitian sosial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>Memiliki keterampilan dalam melakukan peran melalui sosiodrama ragam gejala sosial  dan laporan penelitian sosial</v>
      </c>
      <c r="Q44" s="19" t="str">
        <f t="shared" si="9"/>
        <v>B</v>
      </c>
      <c r="R44" s="19" t="str">
        <f t="shared" si="10"/>
        <v>B</v>
      </c>
      <c r="S44" s="18"/>
      <c r="T44" s="1">
        <v>86</v>
      </c>
      <c r="U44" s="1">
        <v>86</v>
      </c>
      <c r="V44" s="1">
        <v>79</v>
      </c>
      <c r="W44" s="1">
        <v>78</v>
      </c>
      <c r="X44" s="1">
        <v>78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19860</v>
      </c>
      <c r="C45" s="19" t="s">
        <v>194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2</v>
      </c>
      <c r="J45" s="19" t="str">
        <f t="shared" si="3"/>
        <v>Memiliki kemampuan memahami ragam gejala sosial, metode dan laporan penelitian sosial, namun perlu peningkatan pemahaman ragam gejala sosial dan laporan penelitian sosial</v>
      </c>
      <c r="K45" s="19">
        <f t="shared" si="4"/>
        <v>79.5</v>
      </c>
      <c r="L45" s="19" t="str">
        <f t="shared" si="5"/>
        <v>B</v>
      </c>
      <c r="M45" s="19">
        <f t="shared" si="6"/>
        <v>79.5</v>
      </c>
      <c r="N45" s="19" t="str">
        <f t="shared" si="7"/>
        <v>B</v>
      </c>
      <c r="O45" s="35">
        <v>2</v>
      </c>
      <c r="P45" s="19" t="str">
        <f t="shared" si="8"/>
        <v>Memiliki keterampilan dalam melakukan peran melalui sosiodrama ragam gejala sosial  dan laporan penelitian sosial</v>
      </c>
      <c r="Q45" s="19" t="str">
        <f t="shared" si="9"/>
        <v>B</v>
      </c>
      <c r="R45" s="19" t="str">
        <f t="shared" si="10"/>
        <v>B</v>
      </c>
      <c r="S45" s="18"/>
      <c r="T45" s="1">
        <v>88</v>
      </c>
      <c r="U45" s="1">
        <v>84</v>
      </c>
      <c r="V45" s="1">
        <v>79</v>
      </c>
      <c r="W45" s="1">
        <v>78</v>
      </c>
      <c r="X45" s="1">
        <v>90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79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19876</v>
      </c>
      <c r="C46" s="19" t="s">
        <v>195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2</v>
      </c>
      <c r="J46" s="19" t="str">
        <f t="shared" si="3"/>
        <v>Memiliki kemampuan memahami ragam gejala sosial, metode dan laporan penelitian sosial, namun perlu peningkatan pemahaman ragam gejala sosial dan laporan penelitian sosial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>Memiliki keterampilan dalam melakukan peran melalui sosiodrama ragam gejala sosial  dan laporan penelitian sosial</v>
      </c>
      <c r="Q46" s="19" t="str">
        <f t="shared" si="9"/>
        <v>B</v>
      </c>
      <c r="R46" s="19" t="str">
        <f t="shared" si="10"/>
        <v>B</v>
      </c>
      <c r="S46" s="18"/>
      <c r="T46" s="1">
        <v>78</v>
      </c>
      <c r="U46" s="1">
        <v>78</v>
      </c>
      <c r="V46" s="1">
        <v>80</v>
      </c>
      <c r="W46" s="1">
        <v>78</v>
      </c>
      <c r="X46" s="1">
        <v>78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33865</v>
      </c>
      <c r="C47" s="19" t="s">
        <v>196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2</v>
      </c>
      <c r="J47" s="19" t="str">
        <f t="shared" si="3"/>
        <v>Memiliki kemampuan memahami ragam gejala sosial, metode dan laporan penelitian sosial, namun perlu peningkatan pemahaman ragam gejala sosial dan laporan penelitian sosial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2</v>
      </c>
      <c r="P47" s="19" t="str">
        <f t="shared" si="8"/>
        <v>Memiliki keterampilan dalam melakukan peran melalui sosiodrama ragam gejala sosial  dan laporan penelitian sosial</v>
      </c>
      <c r="Q47" s="19" t="str">
        <f t="shared" si="9"/>
        <v>B</v>
      </c>
      <c r="R47" s="19" t="str">
        <f t="shared" si="10"/>
        <v>B</v>
      </c>
      <c r="S47" s="18"/>
      <c r="T47" s="1">
        <v>78</v>
      </c>
      <c r="U47" s="1">
        <v>78</v>
      </c>
      <c r="V47" s="1">
        <v>78</v>
      </c>
      <c r="W47" s="1">
        <v>78</v>
      </c>
      <c r="X47" s="1">
        <v>82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33895</v>
      </c>
      <c r="C48" s="19" t="s">
        <v>197</v>
      </c>
      <c r="D48" s="18"/>
      <c r="E48" s="19">
        <f t="shared" si="0"/>
        <v>81</v>
      </c>
      <c r="F48" s="19" t="str">
        <f t="shared" si="1"/>
        <v>B</v>
      </c>
      <c r="G48" s="19">
        <f>IF((COUNTA(T12:AC12)&gt;0),(ROUND((AVERAGE(T48:AD48)),0)),"")</f>
        <v>81</v>
      </c>
      <c r="H48" s="19" t="str">
        <f t="shared" si="2"/>
        <v>B</v>
      </c>
      <c r="I48" s="35">
        <v>2</v>
      </c>
      <c r="J48" s="19" t="str">
        <f t="shared" si="3"/>
        <v>Memiliki kemampuan memahami ragam gejala sosial, metode dan laporan penelitian sosial, namun perlu peningkatan pemahaman ragam gejala sosial dan laporan penelitian sosial</v>
      </c>
      <c r="K48" s="19">
        <f t="shared" si="4"/>
        <v>80</v>
      </c>
      <c r="L48" s="19" t="str">
        <f t="shared" si="5"/>
        <v>B</v>
      </c>
      <c r="M48" s="19">
        <f t="shared" si="6"/>
        <v>80</v>
      </c>
      <c r="N48" s="19" t="str">
        <f t="shared" si="7"/>
        <v>B</v>
      </c>
      <c r="O48" s="35">
        <v>2</v>
      </c>
      <c r="P48" s="19" t="str">
        <f t="shared" si="8"/>
        <v>Memiliki keterampilan dalam melakukan peran melalui sosiodrama ragam gejala sosial  dan laporan penelitian sosial</v>
      </c>
      <c r="Q48" s="19" t="str">
        <f t="shared" si="9"/>
        <v>B</v>
      </c>
      <c r="R48" s="19" t="str">
        <f t="shared" si="10"/>
        <v>B</v>
      </c>
      <c r="S48" s="18"/>
      <c r="T48" s="1">
        <v>84</v>
      </c>
      <c r="U48" s="1">
        <v>84</v>
      </c>
      <c r="V48" s="1">
        <v>78</v>
      </c>
      <c r="W48" s="1">
        <v>78</v>
      </c>
      <c r="X48" s="1">
        <v>80</v>
      </c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/>
      <c r="G52" s="39" t="s">
        <v>108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109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/>
      <c r="G53" s="39" t="s">
        <v>111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112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113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114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116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118</v>
      </c>
      <c r="N57" s="18"/>
      <c r="O57" s="36"/>
      <c r="P57" s="18"/>
      <c r="Q57" s="18" t="s">
        <v>119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19892</v>
      </c>
      <c r="C11" s="19" t="s">
        <v>199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ragam gejala sosial, metode dan laporan penelitian sosial, namun perlu peningkatan pemahaman ragam gejala sosial dan laporan penelitian sosial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dalam melakukan peran melalui sosiodrama ragam gejala sosial  dan laporan penelitian sosial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87</v>
      </c>
      <c r="U11" s="1">
        <v>86</v>
      </c>
      <c r="V11" s="1">
        <v>87</v>
      </c>
      <c r="W11" s="1">
        <v>78</v>
      </c>
      <c r="X11" s="1">
        <v>84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19908</v>
      </c>
      <c r="C12" s="19" t="s">
        <v>200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memahami ragam gejala sosial, metode dan laporan penelitian sosial, namun perlu peningkatan pemahaman ragam gejala sosial dan laporan penelitian sosial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2</v>
      </c>
      <c r="P12" s="19" t="str">
        <f t="shared" si="8"/>
        <v>Memiliki keterampilan dalam melakukan peran melalui sosiodrama ragam gejala sosial  dan laporan penelitian sosial</v>
      </c>
      <c r="Q12" s="19" t="str">
        <f t="shared" si="9"/>
        <v>A</v>
      </c>
      <c r="R12" s="19" t="str">
        <f t="shared" si="10"/>
        <v>A</v>
      </c>
      <c r="S12" s="18"/>
      <c r="T12" s="1">
        <v>86</v>
      </c>
      <c r="U12" s="1">
        <v>78</v>
      </c>
      <c r="V12" s="1"/>
      <c r="W12" s="1">
        <v>78</v>
      </c>
      <c r="X12" s="1">
        <v>84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19924</v>
      </c>
      <c r="C13" s="19" t="s">
        <v>201</v>
      </c>
      <c r="D13" s="18"/>
      <c r="E13" s="19">
        <f t="shared" si="0"/>
        <v>90</v>
      </c>
      <c r="F13" s="19" t="str">
        <f t="shared" si="1"/>
        <v>A</v>
      </c>
      <c r="G13" s="19">
        <f>IF((COUNTA(T12:AC12)&gt;0),(ROUND((AVERAGE(T13:AD13)),0)),"")</f>
        <v>90</v>
      </c>
      <c r="H13" s="19" t="str">
        <f t="shared" si="2"/>
        <v>A</v>
      </c>
      <c r="I13" s="35">
        <v>1</v>
      </c>
      <c r="J13" s="19" t="str">
        <f t="shared" si="3"/>
        <v>Memiliki kemampuan memahami ragam gejala sosial, metode dan laporan penelitian sosial, namun perlu meningkatkan pemahaman merancang laporan penelitian sosial</v>
      </c>
      <c r="K13" s="19">
        <f t="shared" si="4"/>
        <v>86.5</v>
      </c>
      <c r="L13" s="19" t="str">
        <f t="shared" si="5"/>
        <v>A</v>
      </c>
      <c r="M13" s="19">
        <f t="shared" si="6"/>
        <v>86.5</v>
      </c>
      <c r="N13" s="19" t="str">
        <f t="shared" si="7"/>
        <v>A</v>
      </c>
      <c r="O13" s="35">
        <v>1</v>
      </c>
      <c r="P13" s="19" t="str">
        <f t="shared" si="8"/>
        <v>Memiliki keterampilan dalam melakukan peran melalui sosiodrama ragam gejala sosial metode dan laporan penelitian sosial</v>
      </c>
      <c r="Q13" s="19" t="str">
        <f t="shared" si="9"/>
        <v>A</v>
      </c>
      <c r="R13" s="19" t="str">
        <f t="shared" si="10"/>
        <v>A</v>
      </c>
      <c r="S13" s="18"/>
      <c r="T13" s="1">
        <v>95</v>
      </c>
      <c r="U13" s="1">
        <v>100</v>
      </c>
      <c r="V13" s="1">
        <v>87</v>
      </c>
      <c r="W13" s="1">
        <v>82</v>
      </c>
      <c r="X13" s="1">
        <v>86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83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5801</v>
      </c>
      <c r="FK13" s="74">
        <v>5811</v>
      </c>
    </row>
    <row r="14" spans="1:167" x14ac:dyDescent="0.25">
      <c r="A14" s="19">
        <v>4</v>
      </c>
      <c r="B14" s="19">
        <v>19940</v>
      </c>
      <c r="C14" s="19" t="s">
        <v>202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memahami ragam gejala sosial, metode dan laporan penelitian sosial, namun perlu peningkatan pemahaman ragam gejala sosial dan laporan penelitian sosial</v>
      </c>
      <c r="K14" s="19">
        <f t="shared" si="4"/>
        <v>81</v>
      </c>
      <c r="L14" s="19" t="str">
        <f t="shared" si="5"/>
        <v>B</v>
      </c>
      <c r="M14" s="19">
        <f t="shared" si="6"/>
        <v>81</v>
      </c>
      <c r="N14" s="19" t="str">
        <f t="shared" si="7"/>
        <v>B</v>
      </c>
      <c r="O14" s="35">
        <v>2</v>
      </c>
      <c r="P14" s="19" t="str">
        <f t="shared" si="8"/>
        <v>Memiliki keterampilan dalam melakukan peran melalui sosiodrama ragam gejala sosial  dan laporan penelitian sosial</v>
      </c>
      <c r="Q14" s="19" t="str">
        <f t="shared" si="9"/>
        <v>A</v>
      </c>
      <c r="R14" s="19" t="str">
        <f t="shared" si="10"/>
        <v>A</v>
      </c>
      <c r="S14" s="18"/>
      <c r="T14" s="1">
        <v>79</v>
      </c>
      <c r="U14" s="1">
        <v>90</v>
      </c>
      <c r="V14" s="1">
        <v>85</v>
      </c>
      <c r="W14" s="1">
        <v>78</v>
      </c>
      <c r="X14" s="1">
        <v>84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19956</v>
      </c>
      <c r="C15" s="19" t="s">
        <v>203</v>
      </c>
      <c r="D15" s="18"/>
      <c r="E15" s="19">
        <f t="shared" si="0"/>
        <v>87</v>
      </c>
      <c r="F15" s="19" t="str">
        <f t="shared" si="1"/>
        <v>A</v>
      </c>
      <c r="G15" s="19">
        <f>IF((COUNTA(T12:AC12)&gt;0),(ROUND((AVERAGE(T15:AD15)),0)),"")</f>
        <v>87</v>
      </c>
      <c r="H15" s="19" t="str">
        <f t="shared" si="2"/>
        <v>A</v>
      </c>
      <c r="I15" s="35">
        <v>1</v>
      </c>
      <c r="J15" s="19" t="str">
        <f t="shared" si="3"/>
        <v>Memiliki kemampuan memahami ragam gejala sosial, metode dan laporan penelitian sosial, namun perlu meningkatkan pemahaman merancang laporan penelitian sosial</v>
      </c>
      <c r="K15" s="19">
        <f t="shared" si="4"/>
        <v>81.5</v>
      </c>
      <c r="L15" s="19" t="str">
        <f t="shared" si="5"/>
        <v>B</v>
      </c>
      <c r="M15" s="19">
        <f t="shared" si="6"/>
        <v>81.5</v>
      </c>
      <c r="N15" s="19" t="str">
        <f t="shared" si="7"/>
        <v>B</v>
      </c>
      <c r="O15" s="35">
        <v>2</v>
      </c>
      <c r="P15" s="19" t="str">
        <f t="shared" si="8"/>
        <v>Memiliki keterampilan dalam melakukan peran melalui sosiodrama ragam gejala sosial  dan laporan penelitian sosial</v>
      </c>
      <c r="Q15" s="19" t="str">
        <f t="shared" si="9"/>
        <v>A</v>
      </c>
      <c r="R15" s="19" t="str">
        <f t="shared" si="10"/>
        <v>A</v>
      </c>
      <c r="S15" s="18"/>
      <c r="T15" s="1">
        <v>93</v>
      </c>
      <c r="U15" s="1">
        <v>94</v>
      </c>
      <c r="V15" s="1">
        <v>87</v>
      </c>
      <c r="W15" s="1">
        <v>78</v>
      </c>
      <c r="X15" s="1">
        <v>84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83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5802</v>
      </c>
      <c r="FK15" s="74">
        <v>5812</v>
      </c>
    </row>
    <row r="16" spans="1:167" x14ac:dyDescent="0.25">
      <c r="A16" s="19">
        <v>6</v>
      </c>
      <c r="B16" s="19">
        <v>19972</v>
      </c>
      <c r="C16" s="19" t="s">
        <v>204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Memiliki kemampuan memahami ragam gejala sosial, metode dan laporan penelitian sosial, namun perlu meningkatkan pemahaman merancang laporan penelitian sosial</v>
      </c>
      <c r="K16" s="19">
        <f t="shared" si="4"/>
        <v>81.5</v>
      </c>
      <c r="L16" s="19" t="str">
        <f t="shared" si="5"/>
        <v>B</v>
      </c>
      <c r="M16" s="19">
        <f t="shared" si="6"/>
        <v>81.5</v>
      </c>
      <c r="N16" s="19" t="str">
        <f t="shared" si="7"/>
        <v>B</v>
      </c>
      <c r="O16" s="35">
        <v>2</v>
      </c>
      <c r="P16" s="19" t="str">
        <f t="shared" si="8"/>
        <v>Memiliki keterampilan dalam melakukan peran melalui sosiodrama ragam gejala sosial  dan laporan penelitian sosial</v>
      </c>
      <c r="Q16" s="19" t="str">
        <f t="shared" si="9"/>
        <v>A</v>
      </c>
      <c r="R16" s="19" t="str">
        <f t="shared" si="10"/>
        <v>A</v>
      </c>
      <c r="S16" s="18"/>
      <c r="T16" s="1">
        <v>85</v>
      </c>
      <c r="U16" s="1">
        <v>92</v>
      </c>
      <c r="V16" s="1">
        <v>90</v>
      </c>
      <c r="W16" s="1">
        <v>78</v>
      </c>
      <c r="X16" s="1">
        <v>84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83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19988</v>
      </c>
      <c r="C17" s="19" t="s">
        <v>205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memahami ragam gejala sosial, metode dan laporan penelitian sosial, namun perlu peningkatan pemahaman ragam gejala sosial dan laporan penelitian sosial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2</v>
      </c>
      <c r="P17" s="19" t="str">
        <f t="shared" si="8"/>
        <v>Memiliki keterampilan dalam melakukan peran melalui sosiodrama ragam gejala sosial  dan laporan penelitian sosial</v>
      </c>
      <c r="Q17" s="19" t="str">
        <f t="shared" si="9"/>
        <v>A</v>
      </c>
      <c r="R17" s="19" t="str">
        <f t="shared" si="10"/>
        <v>A</v>
      </c>
      <c r="S17" s="18"/>
      <c r="T17" s="1">
        <v>78</v>
      </c>
      <c r="U17" s="1">
        <v>78</v>
      </c>
      <c r="V17" s="1">
        <v>85</v>
      </c>
      <c r="W17" s="1">
        <v>78</v>
      </c>
      <c r="X17" s="1">
        <v>84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5803</v>
      </c>
      <c r="FK17" s="74">
        <v>5813</v>
      </c>
    </row>
    <row r="18" spans="1:167" x14ac:dyDescent="0.25">
      <c r="A18" s="19">
        <v>8</v>
      </c>
      <c r="B18" s="19">
        <v>20004</v>
      </c>
      <c r="C18" s="19" t="s">
        <v>206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Memiliki kemampuan memahami ragam gejala sosial, metode dan laporan penelitian sosial, namun perlu meningkatkan pemahaman merancang laporan penelitian sosial</v>
      </c>
      <c r="K18" s="19">
        <f t="shared" si="4"/>
        <v>81</v>
      </c>
      <c r="L18" s="19" t="str">
        <f t="shared" si="5"/>
        <v>B</v>
      </c>
      <c r="M18" s="19">
        <f t="shared" si="6"/>
        <v>81</v>
      </c>
      <c r="N18" s="19" t="str">
        <f t="shared" si="7"/>
        <v>B</v>
      </c>
      <c r="O18" s="35">
        <v>2</v>
      </c>
      <c r="P18" s="19" t="str">
        <f t="shared" si="8"/>
        <v>Memiliki keterampilan dalam melakukan peran melalui sosiodrama ragam gejala sosial  dan laporan penelitian sosial</v>
      </c>
      <c r="Q18" s="19" t="str">
        <f t="shared" si="9"/>
        <v>A</v>
      </c>
      <c r="R18" s="19" t="str">
        <f t="shared" si="10"/>
        <v>A</v>
      </c>
      <c r="S18" s="18"/>
      <c r="T18" s="1">
        <v>92</v>
      </c>
      <c r="U18" s="1">
        <v>92</v>
      </c>
      <c r="V18" s="1">
        <v>90</v>
      </c>
      <c r="W18" s="1">
        <v>78</v>
      </c>
      <c r="X18" s="1">
        <v>84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20020</v>
      </c>
      <c r="C19" s="19" t="s">
        <v>207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2</v>
      </c>
      <c r="J19" s="19" t="str">
        <f t="shared" si="3"/>
        <v>Memiliki kemampuan memahami ragam gejala sosial, metode dan laporan penelitian sosial, namun perlu peningkatan pemahaman ragam gejala sosial dan laporan penelitian sosial</v>
      </c>
      <c r="K19" s="19">
        <f t="shared" si="4"/>
        <v>80.5</v>
      </c>
      <c r="L19" s="19" t="str">
        <f t="shared" si="5"/>
        <v>B</v>
      </c>
      <c r="M19" s="19">
        <f t="shared" si="6"/>
        <v>80.5</v>
      </c>
      <c r="N19" s="19" t="str">
        <f t="shared" si="7"/>
        <v>B</v>
      </c>
      <c r="O19" s="35">
        <v>2</v>
      </c>
      <c r="P19" s="19" t="str">
        <f t="shared" si="8"/>
        <v>Memiliki keterampilan dalam melakukan peran melalui sosiodrama ragam gejala sosial  dan laporan penelitian sosial</v>
      </c>
      <c r="Q19" s="19" t="str">
        <f t="shared" si="9"/>
        <v>A</v>
      </c>
      <c r="R19" s="19" t="str">
        <f t="shared" si="10"/>
        <v>A</v>
      </c>
      <c r="S19" s="18"/>
      <c r="T19" s="1">
        <v>82</v>
      </c>
      <c r="U19" s="1">
        <v>78</v>
      </c>
      <c r="V19" s="1">
        <v>87</v>
      </c>
      <c r="W19" s="1">
        <v>78</v>
      </c>
      <c r="X19" s="1">
        <v>84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81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5804</v>
      </c>
      <c r="FK19" s="74">
        <v>5814</v>
      </c>
    </row>
    <row r="20" spans="1:167" x14ac:dyDescent="0.25">
      <c r="A20" s="19">
        <v>10</v>
      </c>
      <c r="B20" s="19">
        <v>20036</v>
      </c>
      <c r="C20" s="19" t="s">
        <v>208</v>
      </c>
      <c r="D20" s="18"/>
      <c r="E20" s="19">
        <f t="shared" si="0"/>
        <v>87</v>
      </c>
      <c r="F20" s="19" t="str">
        <f t="shared" si="1"/>
        <v>A</v>
      </c>
      <c r="G20" s="19">
        <f>IF((COUNTA(T12:AC12)&gt;0),(ROUND((AVERAGE(T20:AD20)),0)),"")</f>
        <v>87</v>
      </c>
      <c r="H20" s="19" t="str">
        <f t="shared" si="2"/>
        <v>A</v>
      </c>
      <c r="I20" s="35">
        <v>1</v>
      </c>
      <c r="J20" s="19" t="str">
        <f t="shared" si="3"/>
        <v>Memiliki kemampuan memahami ragam gejala sosial, metode dan laporan penelitian sosial, namun perlu meningkatkan pemahaman merancang laporan penelitian sosial</v>
      </c>
      <c r="K20" s="19">
        <f t="shared" si="4"/>
        <v>81.5</v>
      </c>
      <c r="L20" s="19" t="str">
        <f t="shared" si="5"/>
        <v>B</v>
      </c>
      <c r="M20" s="19">
        <f t="shared" si="6"/>
        <v>81.5</v>
      </c>
      <c r="N20" s="19" t="str">
        <f t="shared" si="7"/>
        <v>B</v>
      </c>
      <c r="O20" s="35">
        <v>2</v>
      </c>
      <c r="P20" s="19" t="str">
        <f t="shared" si="8"/>
        <v>Memiliki keterampilan dalam melakukan peran melalui sosiodrama ragam gejala sosial  dan laporan penelitian sosial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100</v>
      </c>
      <c r="V20" s="1">
        <v>85</v>
      </c>
      <c r="W20" s="1">
        <v>78</v>
      </c>
      <c r="X20" s="1">
        <v>84</v>
      </c>
      <c r="Y20" s="1"/>
      <c r="Z20" s="1"/>
      <c r="AA20" s="1"/>
      <c r="AB20" s="1"/>
      <c r="AC20" s="1"/>
      <c r="AD20" s="1"/>
      <c r="AE20" s="18"/>
      <c r="AF20" s="1">
        <v>81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20052</v>
      </c>
      <c r="C21" s="19" t="s">
        <v>209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2</v>
      </c>
      <c r="J21" s="19" t="str">
        <f t="shared" si="3"/>
        <v>Memiliki kemampuan memahami ragam gejala sosial, metode dan laporan penelitian sosial, namun perlu peningkatan pemahaman ragam gejala sosial dan laporan penelitian sosial</v>
      </c>
      <c r="K21" s="19">
        <f t="shared" si="4"/>
        <v>81.5</v>
      </c>
      <c r="L21" s="19" t="str">
        <f t="shared" si="5"/>
        <v>B</v>
      </c>
      <c r="M21" s="19">
        <f t="shared" si="6"/>
        <v>81.5</v>
      </c>
      <c r="N21" s="19" t="str">
        <f t="shared" si="7"/>
        <v>B</v>
      </c>
      <c r="O21" s="35">
        <v>2</v>
      </c>
      <c r="P21" s="19" t="str">
        <f t="shared" si="8"/>
        <v>Memiliki keterampilan dalam melakukan peran melalui sosiodrama ragam gejala sosial  dan laporan penelitian sosial</v>
      </c>
      <c r="Q21" s="19" t="str">
        <f t="shared" si="9"/>
        <v>A</v>
      </c>
      <c r="R21" s="19" t="str">
        <f t="shared" si="10"/>
        <v>A</v>
      </c>
      <c r="S21" s="18"/>
      <c r="T21" s="1">
        <v>83</v>
      </c>
      <c r="U21" s="1">
        <v>94</v>
      </c>
      <c r="V21" s="1">
        <v>87</v>
      </c>
      <c r="W21" s="1">
        <v>78</v>
      </c>
      <c r="X21" s="1">
        <v>84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83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5805</v>
      </c>
      <c r="FK21" s="74">
        <v>5815</v>
      </c>
    </row>
    <row r="22" spans="1:167" x14ac:dyDescent="0.25">
      <c r="A22" s="19">
        <v>12</v>
      </c>
      <c r="B22" s="19">
        <v>20068</v>
      </c>
      <c r="C22" s="19" t="s">
        <v>210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memahami ragam gejala sosial, metode dan laporan penelitian sosial, namun perlu peningkatan pemahaman ragam gejala sosial dan laporan penelitian sosial</v>
      </c>
      <c r="K22" s="19">
        <f t="shared" si="4"/>
        <v>81</v>
      </c>
      <c r="L22" s="19" t="str">
        <f t="shared" si="5"/>
        <v>B</v>
      </c>
      <c r="M22" s="19">
        <f t="shared" si="6"/>
        <v>81</v>
      </c>
      <c r="N22" s="19" t="str">
        <f t="shared" si="7"/>
        <v>B</v>
      </c>
      <c r="O22" s="35">
        <v>2</v>
      </c>
      <c r="P22" s="19" t="str">
        <f t="shared" si="8"/>
        <v>Memiliki keterampilan dalam melakukan peran melalui sosiodrama ragam gejala sosial  dan laporan penelitian sosial</v>
      </c>
      <c r="Q22" s="19" t="str">
        <f t="shared" si="9"/>
        <v>A</v>
      </c>
      <c r="R22" s="19" t="str">
        <f t="shared" si="10"/>
        <v>A</v>
      </c>
      <c r="S22" s="18"/>
      <c r="T22" s="1">
        <v>86</v>
      </c>
      <c r="U22" s="1">
        <v>68</v>
      </c>
      <c r="V22" s="1">
        <v>85</v>
      </c>
      <c r="W22" s="1">
        <v>78</v>
      </c>
      <c r="X22" s="1">
        <v>84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20084</v>
      </c>
      <c r="C23" s="19" t="s">
        <v>211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memahami ragam gejala sosial, metode dan laporan penelitian sosial, namun perlu peningkatan pemahaman ragam gejala sosial dan laporan penelitian sosial</v>
      </c>
      <c r="K23" s="19">
        <f t="shared" si="4"/>
        <v>80.5</v>
      </c>
      <c r="L23" s="19" t="str">
        <f t="shared" si="5"/>
        <v>B</v>
      </c>
      <c r="M23" s="19">
        <f t="shared" si="6"/>
        <v>80.5</v>
      </c>
      <c r="N23" s="19" t="str">
        <f t="shared" si="7"/>
        <v>B</v>
      </c>
      <c r="O23" s="35">
        <v>2</v>
      </c>
      <c r="P23" s="19" t="str">
        <f t="shared" si="8"/>
        <v>Memiliki keterampilan dalam melakukan peran melalui sosiodrama ragam gejala sosial  dan laporan penelitian sosial</v>
      </c>
      <c r="Q23" s="19" t="str">
        <f t="shared" si="9"/>
        <v>A</v>
      </c>
      <c r="R23" s="19" t="str">
        <f t="shared" si="10"/>
        <v>A</v>
      </c>
      <c r="S23" s="18"/>
      <c r="T23" s="1">
        <v>84</v>
      </c>
      <c r="U23" s="1">
        <v>100</v>
      </c>
      <c r="V23" s="1">
        <v>70</v>
      </c>
      <c r="W23" s="1">
        <v>78</v>
      </c>
      <c r="X23" s="1">
        <v>84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81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5806</v>
      </c>
      <c r="FK23" s="74">
        <v>5816</v>
      </c>
    </row>
    <row r="24" spans="1:167" x14ac:dyDescent="0.25">
      <c r="A24" s="19">
        <v>14</v>
      </c>
      <c r="B24" s="19">
        <v>20100</v>
      </c>
      <c r="C24" s="19" t="s">
        <v>212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2</v>
      </c>
      <c r="J24" s="19" t="str">
        <f t="shared" si="3"/>
        <v>Memiliki kemampuan memahami ragam gejala sosial, metode dan laporan penelitian sosial, namun perlu peningkatan pemahaman ragam gejala sosial dan laporan penelitian sosial</v>
      </c>
      <c r="K24" s="19">
        <f t="shared" si="4"/>
        <v>81</v>
      </c>
      <c r="L24" s="19" t="str">
        <f t="shared" si="5"/>
        <v>B</v>
      </c>
      <c r="M24" s="19">
        <f t="shared" si="6"/>
        <v>81</v>
      </c>
      <c r="N24" s="19" t="str">
        <f t="shared" si="7"/>
        <v>B</v>
      </c>
      <c r="O24" s="35">
        <v>2</v>
      </c>
      <c r="P24" s="19" t="str">
        <f t="shared" si="8"/>
        <v>Memiliki keterampilan dalam melakukan peran melalui sosiodrama ragam gejala sosial  dan laporan penelitian sosial</v>
      </c>
      <c r="Q24" s="19" t="str">
        <f t="shared" si="9"/>
        <v>A</v>
      </c>
      <c r="R24" s="19" t="str">
        <f t="shared" si="10"/>
        <v>A</v>
      </c>
      <c r="S24" s="18"/>
      <c r="T24" s="1">
        <v>86</v>
      </c>
      <c r="U24" s="1">
        <v>82</v>
      </c>
      <c r="V24" s="1">
        <v>85</v>
      </c>
      <c r="W24" s="1">
        <v>78</v>
      </c>
      <c r="X24" s="1">
        <v>84</v>
      </c>
      <c r="Y24" s="1"/>
      <c r="Z24" s="1"/>
      <c r="AA24" s="1"/>
      <c r="AB24" s="1"/>
      <c r="AC24" s="1"/>
      <c r="AD24" s="1"/>
      <c r="AE24" s="18"/>
      <c r="AF24" s="1">
        <v>82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20116</v>
      </c>
      <c r="C25" s="19" t="s">
        <v>213</v>
      </c>
      <c r="D25" s="18"/>
      <c r="E25" s="19">
        <f t="shared" si="0"/>
        <v>87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1</v>
      </c>
      <c r="J25" s="19" t="str">
        <f t="shared" si="3"/>
        <v>Memiliki kemampuan memahami ragam gejala sosial, metode dan laporan penelitian sosial, namun perlu meningkatkan pemahaman merancang laporan penelitian sosial</v>
      </c>
      <c r="K25" s="19">
        <f t="shared" si="4"/>
        <v>81</v>
      </c>
      <c r="L25" s="19" t="str">
        <f t="shared" si="5"/>
        <v>B</v>
      </c>
      <c r="M25" s="19">
        <f t="shared" si="6"/>
        <v>81</v>
      </c>
      <c r="N25" s="19" t="str">
        <f t="shared" si="7"/>
        <v>B</v>
      </c>
      <c r="O25" s="35">
        <v>2</v>
      </c>
      <c r="P25" s="19" t="str">
        <f t="shared" si="8"/>
        <v>Memiliki keterampilan dalam melakukan peran melalui sosiodrama ragam gejala sosial  dan laporan penelitian sosial</v>
      </c>
      <c r="Q25" s="19" t="str">
        <f t="shared" si="9"/>
        <v>A</v>
      </c>
      <c r="R25" s="19" t="str">
        <f t="shared" si="10"/>
        <v>A</v>
      </c>
      <c r="S25" s="18"/>
      <c r="T25" s="1">
        <v>86</v>
      </c>
      <c r="U25" s="1">
        <v>100</v>
      </c>
      <c r="V25" s="1">
        <v>85</v>
      </c>
      <c r="W25" s="1">
        <v>78</v>
      </c>
      <c r="X25" s="1">
        <v>84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84</v>
      </c>
      <c r="FD25" s="45"/>
      <c r="FE25" s="45"/>
      <c r="FG25" s="71">
        <v>7</v>
      </c>
      <c r="FH25" s="73"/>
      <c r="FI25" s="73"/>
      <c r="FJ25" s="74">
        <v>5807</v>
      </c>
      <c r="FK25" s="74">
        <v>5817</v>
      </c>
    </row>
    <row r="26" spans="1:167" x14ac:dyDescent="0.25">
      <c r="A26" s="19">
        <v>16</v>
      </c>
      <c r="B26" s="19">
        <v>20132</v>
      </c>
      <c r="C26" s="19" t="s">
        <v>214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Memiliki kemampuan memahami ragam gejala sosial, metode dan laporan penelitian sosial, namun perlu peningkatan pemahaman ragam gejala sosial dan laporan penelitian sosial</v>
      </c>
      <c r="K26" s="19">
        <f t="shared" si="4"/>
        <v>83</v>
      </c>
      <c r="L26" s="19" t="str">
        <f t="shared" si="5"/>
        <v>B</v>
      </c>
      <c r="M26" s="19">
        <f t="shared" si="6"/>
        <v>83</v>
      </c>
      <c r="N26" s="19" t="str">
        <f t="shared" si="7"/>
        <v>B</v>
      </c>
      <c r="O26" s="35">
        <v>2</v>
      </c>
      <c r="P26" s="19" t="str">
        <f t="shared" si="8"/>
        <v>Memiliki keterampilan dalam melakukan peran melalui sosiodrama ragam gejala sosial  dan laporan penelitian sosial</v>
      </c>
      <c r="Q26" s="19" t="str">
        <f t="shared" si="9"/>
        <v>A</v>
      </c>
      <c r="R26" s="19" t="str">
        <f t="shared" si="10"/>
        <v>A</v>
      </c>
      <c r="S26" s="18"/>
      <c r="T26" s="1">
        <v>81</v>
      </c>
      <c r="U26" s="1">
        <v>78</v>
      </c>
      <c r="V26" s="1">
        <v>85</v>
      </c>
      <c r="W26" s="1">
        <v>78</v>
      </c>
      <c r="X26" s="1">
        <v>84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20148</v>
      </c>
      <c r="C27" s="19" t="s">
        <v>215</v>
      </c>
      <c r="D27" s="18"/>
      <c r="E27" s="19">
        <f t="shared" si="0"/>
        <v>87</v>
      </c>
      <c r="F27" s="19" t="str">
        <f t="shared" si="1"/>
        <v>A</v>
      </c>
      <c r="G27" s="19">
        <f>IF((COUNTA(T12:AC12)&gt;0),(ROUND((AVERAGE(T27:AD27)),0)),"")</f>
        <v>87</v>
      </c>
      <c r="H27" s="19" t="str">
        <f t="shared" si="2"/>
        <v>A</v>
      </c>
      <c r="I27" s="35">
        <v>1</v>
      </c>
      <c r="J27" s="19" t="str">
        <f t="shared" si="3"/>
        <v>Memiliki kemampuan memahami ragam gejala sosial, metode dan laporan penelitian sosial, namun perlu meningkatkan pemahaman merancang laporan penelitian sosial</v>
      </c>
      <c r="K27" s="19">
        <f t="shared" si="4"/>
        <v>81.5</v>
      </c>
      <c r="L27" s="19" t="str">
        <f t="shared" si="5"/>
        <v>B</v>
      </c>
      <c r="M27" s="19">
        <f t="shared" si="6"/>
        <v>81.5</v>
      </c>
      <c r="N27" s="19" t="str">
        <f t="shared" si="7"/>
        <v>B</v>
      </c>
      <c r="O27" s="35">
        <v>2</v>
      </c>
      <c r="P27" s="19" t="str">
        <f t="shared" si="8"/>
        <v>Memiliki keterampilan dalam melakukan peran melalui sosiodrama ragam gejala sosial  dan laporan penelitian sosial</v>
      </c>
      <c r="Q27" s="19" t="str">
        <f t="shared" si="9"/>
        <v>A</v>
      </c>
      <c r="R27" s="19" t="str">
        <f t="shared" si="10"/>
        <v>A</v>
      </c>
      <c r="S27" s="18"/>
      <c r="T27" s="1">
        <v>84</v>
      </c>
      <c r="U27" s="1">
        <v>100</v>
      </c>
      <c r="V27" s="1">
        <v>87</v>
      </c>
      <c r="W27" s="1">
        <v>78</v>
      </c>
      <c r="X27" s="1">
        <v>84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83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5808</v>
      </c>
      <c r="FK27" s="74">
        <v>5818</v>
      </c>
    </row>
    <row r="28" spans="1:167" x14ac:dyDescent="0.25">
      <c r="A28" s="19">
        <v>18</v>
      </c>
      <c r="B28" s="19">
        <v>20164</v>
      </c>
      <c r="C28" s="19" t="s">
        <v>216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memahami ragam gejala sosial, metode dan laporan penelitian sosial, namun perlu peningkatan pemahaman ragam gejala sosial dan laporan penelitian sosial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2</v>
      </c>
      <c r="P28" s="19" t="str">
        <f t="shared" si="8"/>
        <v>Memiliki keterampilan dalam melakukan peran melalui sosiodrama ragam gejala sosial  dan laporan penelitian sosial</v>
      </c>
      <c r="Q28" s="19" t="str">
        <f t="shared" si="9"/>
        <v>A</v>
      </c>
      <c r="R28" s="19" t="str">
        <f t="shared" si="10"/>
        <v>A</v>
      </c>
      <c r="S28" s="18"/>
      <c r="T28" s="1">
        <v>78</v>
      </c>
      <c r="U28" s="1">
        <v>78</v>
      </c>
      <c r="V28" s="1">
        <v>85</v>
      </c>
      <c r="W28" s="1">
        <v>78</v>
      </c>
      <c r="X28" s="1">
        <v>84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20180</v>
      </c>
      <c r="C29" s="19" t="s">
        <v>217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>Memiliki kemampuan memahami ragam gejala sosial, metode dan laporan penelitian sosial, namun perlu peningkatan pemahaman ragam gejala sosial dan laporan penelitian sosial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>Memiliki keterampilan dalam melakukan peran melalui sosiodrama ragam gejala sosial  dan laporan penelitian sosial</v>
      </c>
      <c r="Q29" s="19" t="str">
        <f t="shared" si="9"/>
        <v>A</v>
      </c>
      <c r="R29" s="19" t="str">
        <f t="shared" si="10"/>
        <v>A</v>
      </c>
      <c r="S29" s="18"/>
      <c r="T29" s="1">
        <v>81</v>
      </c>
      <c r="U29" s="1">
        <v>78</v>
      </c>
      <c r="V29" s="1">
        <v>85</v>
      </c>
      <c r="W29" s="1">
        <v>78</v>
      </c>
      <c r="X29" s="1">
        <v>84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5809</v>
      </c>
      <c r="FK29" s="74">
        <v>5819</v>
      </c>
    </row>
    <row r="30" spans="1:167" x14ac:dyDescent="0.25">
      <c r="A30" s="19">
        <v>20</v>
      </c>
      <c r="B30" s="19">
        <v>20196</v>
      </c>
      <c r="C30" s="19" t="s">
        <v>218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memahami ragam gejala sosial, metode dan laporan penelitian sosial, namun perlu peningkatan pemahaman ragam gejala sosial dan laporan penelitian sosial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2</v>
      </c>
      <c r="P30" s="19" t="str">
        <f t="shared" si="8"/>
        <v>Memiliki keterampilan dalam melakukan peran melalui sosiodrama ragam gejala sosial  dan laporan penelitian sosial</v>
      </c>
      <c r="Q30" s="19" t="str">
        <f t="shared" si="9"/>
        <v>A</v>
      </c>
      <c r="R30" s="19" t="str">
        <f t="shared" si="10"/>
        <v>A</v>
      </c>
      <c r="S30" s="18"/>
      <c r="T30" s="1">
        <v>86</v>
      </c>
      <c r="U30" s="1">
        <v>84</v>
      </c>
      <c r="V30" s="1">
        <v>85</v>
      </c>
      <c r="W30" s="1">
        <v>78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83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20212</v>
      </c>
      <c r="C31" s="19" t="s">
        <v>219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memahami ragam gejala sosial, metode dan laporan penelitian sosial, namun perlu peningkatan pemahaman ragam gejala sosial dan laporan penelitian sosial</v>
      </c>
      <c r="K31" s="19">
        <f t="shared" si="4"/>
        <v>82.5</v>
      </c>
      <c r="L31" s="19" t="str">
        <f t="shared" si="5"/>
        <v>B</v>
      </c>
      <c r="M31" s="19">
        <f t="shared" si="6"/>
        <v>82.5</v>
      </c>
      <c r="N31" s="19" t="str">
        <f t="shared" si="7"/>
        <v>B</v>
      </c>
      <c r="O31" s="35">
        <v>2</v>
      </c>
      <c r="P31" s="19" t="str">
        <f t="shared" si="8"/>
        <v>Memiliki keterampilan dalam melakukan peran melalui sosiodrama ragam gejala sosial  dan laporan penelitian sosial</v>
      </c>
      <c r="Q31" s="19" t="str">
        <f t="shared" si="9"/>
        <v>A</v>
      </c>
      <c r="R31" s="19" t="str">
        <f t="shared" si="10"/>
        <v>A</v>
      </c>
      <c r="S31" s="18"/>
      <c r="T31" s="1">
        <v>78</v>
      </c>
      <c r="U31" s="1">
        <v>78</v>
      </c>
      <c r="V31" s="1">
        <v>85</v>
      </c>
      <c r="W31" s="1">
        <v>78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5810</v>
      </c>
      <c r="FK31" s="74">
        <v>5820</v>
      </c>
    </row>
    <row r="32" spans="1:167" x14ac:dyDescent="0.25">
      <c r="A32" s="19">
        <v>22</v>
      </c>
      <c r="B32" s="19">
        <v>20228</v>
      </c>
      <c r="C32" s="19" t="s">
        <v>220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memahami ragam gejala sosial, metode dan laporan penelitian sosial, namun perlu peningkatan pemahaman ragam gejala sosial dan laporan penelitian sosial</v>
      </c>
      <c r="K32" s="19">
        <f t="shared" si="4"/>
        <v>81</v>
      </c>
      <c r="L32" s="19" t="str">
        <f t="shared" si="5"/>
        <v>B</v>
      </c>
      <c r="M32" s="19">
        <f t="shared" si="6"/>
        <v>81</v>
      </c>
      <c r="N32" s="19" t="str">
        <f t="shared" si="7"/>
        <v>B</v>
      </c>
      <c r="O32" s="35">
        <v>2</v>
      </c>
      <c r="P32" s="19" t="str">
        <f t="shared" si="8"/>
        <v>Memiliki keterampilan dalam melakukan peran melalui sosiodrama ragam gejala sosial  dan laporan penelitian sosial</v>
      </c>
      <c r="Q32" s="19" t="str">
        <f t="shared" si="9"/>
        <v>A</v>
      </c>
      <c r="R32" s="19" t="str">
        <f t="shared" si="10"/>
        <v>A</v>
      </c>
      <c r="S32" s="18"/>
      <c r="T32" s="1">
        <v>78</v>
      </c>
      <c r="U32" s="1">
        <v>78</v>
      </c>
      <c r="V32" s="1">
        <v>85</v>
      </c>
      <c r="W32" s="1">
        <v>78</v>
      </c>
      <c r="X32" s="1">
        <v>84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20244</v>
      </c>
      <c r="C33" s="19" t="s">
        <v>221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memahami ragam gejala sosial, metode dan laporan penelitian sosial, namun perlu peningkatan pemahaman ragam gejala sosial dan laporan penelitian sosial</v>
      </c>
      <c r="K33" s="19">
        <f t="shared" si="4"/>
        <v>81.5</v>
      </c>
      <c r="L33" s="19" t="str">
        <f t="shared" si="5"/>
        <v>B</v>
      </c>
      <c r="M33" s="19">
        <f t="shared" si="6"/>
        <v>81.5</v>
      </c>
      <c r="N33" s="19" t="str">
        <f t="shared" si="7"/>
        <v>B</v>
      </c>
      <c r="O33" s="35">
        <v>2</v>
      </c>
      <c r="P33" s="19" t="str">
        <f t="shared" si="8"/>
        <v>Memiliki keterampilan dalam melakukan peran melalui sosiodrama ragam gejala sosial  dan laporan penelitian sosial</v>
      </c>
      <c r="Q33" s="19" t="str">
        <f t="shared" si="9"/>
        <v>A</v>
      </c>
      <c r="R33" s="19" t="str">
        <f t="shared" si="10"/>
        <v>A</v>
      </c>
      <c r="S33" s="18"/>
      <c r="T33" s="1">
        <v>92</v>
      </c>
      <c r="U33" s="1">
        <v>78</v>
      </c>
      <c r="V33" s="1">
        <v>90</v>
      </c>
      <c r="W33" s="1">
        <v>78</v>
      </c>
      <c r="X33" s="1">
        <v>71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83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20260</v>
      </c>
      <c r="C34" s="19" t="s">
        <v>222</v>
      </c>
      <c r="D34" s="18"/>
      <c r="E34" s="19">
        <f t="shared" si="0"/>
        <v>88</v>
      </c>
      <c r="F34" s="19" t="str">
        <f t="shared" si="1"/>
        <v>A</v>
      </c>
      <c r="G34" s="19">
        <f>IF((COUNTA(T12:AC12)&gt;0),(ROUND((AVERAGE(T34:AD34)),0)),"")</f>
        <v>88</v>
      </c>
      <c r="H34" s="19" t="str">
        <f t="shared" si="2"/>
        <v>A</v>
      </c>
      <c r="I34" s="35">
        <v>1</v>
      </c>
      <c r="J34" s="19" t="str">
        <f t="shared" si="3"/>
        <v>Memiliki kemampuan memahami ragam gejala sosial, metode dan laporan penelitian sosial, namun perlu meningkatkan pemahaman merancang laporan penelitian sosial</v>
      </c>
      <c r="K34" s="19">
        <f t="shared" si="4"/>
        <v>85.5</v>
      </c>
      <c r="L34" s="19" t="str">
        <f t="shared" si="5"/>
        <v>A</v>
      </c>
      <c r="M34" s="19">
        <f t="shared" si="6"/>
        <v>85.5</v>
      </c>
      <c r="N34" s="19" t="str">
        <f t="shared" si="7"/>
        <v>A</v>
      </c>
      <c r="O34" s="35">
        <v>1</v>
      </c>
      <c r="P34" s="19" t="str">
        <f t="shared" si="8"/>
        <v>Memiliki keterampilan dalam melakukan peran melalui sosiodrama ragam gejala sosial metode dan laporan penelitian sosial</v>
      </c>
      <c r="Q34" s="19" t="str">
        <f t="shared" si="9"/>
        <v>A</v>
      </c>
      <c r="R34" s="19" t="str">
        <f t="shared" si="10"/>
        <v>A</v>
      </c>
      <c r="S34" s="18"/>
      <c r="T34" s="1">
        <v>92</v>
      </c>
      <c r="U34" s="1">
        <v>100</v>
      </c>
      <c r="V34" s="1">
        <v>80</v>
      </c>
      <c r="W34" s="1">
        <v>86</v>
      </c>
      <c r="X34" s="1">
        <v>84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81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20276</v>
      </c>
      <c r="C35" s="19" t="s">
        <v>223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2</v>
      </c>
      <c r="J35" s="19" t="str">
        <f t="shared" si="3"/>
        <v>Memiliki kemampuan memahami ragam gejala sosial, metode dan laporan penelitian sosial, namun perlu peningkatan pemahaman ragam gejala sosial dan laporan penelitian sosial</v>
      </c>
      <c r="K35" s="19">
        <f t="shared" si="4"/>
        <v>81</v>
      </c>
      <c r="L35" s="19" t="str">
        <f t="shared" si="5"/>
        <v>B</v>
      </c>
      <c r="M35" s="19">
        <f t="shared" si="6"/>
        <v>81</v>
      </c>
      <c r="N35" s="19" t="str">
        <f t="shared" si="7"/>
        <v>B</v>
      </c>
      <c r="O35" s="35">
        <v>2</v>
      </c>
      <c r="P35" s="19" t="str">
        <f t="shared" si="8"/>
        <v>Memiliki keterampilan dalam melakukan peran melalui sosiodrama ragam gejala sosial  dan laporan penelitian sosial</v>
      </c>
      <c r="Q35" s="19" t="str">
        <f t="shared" si="9"/>
        <v>A</v>
      </c>
      <c r="R35" s="19" t="str">
        <f t="shared" si="10"/>
        <v>A</v>
      </c>
      <c r="S35" s="18"/>
      <c r="T35" s="1">
        <v>78</v>
      </c>
      <c r="U35" s="1">
        <v>80</v>
      </c>
      <c r="V35" s="1">
        <v>85</v>
      </c>
      <c r="W35" s="1">
        <v>78</v>
      </c>
      <c r="X35" s="1">
        <v>84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20292</v>
      </c>
      <c r="C36" s="19" t="s">
        <v>224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memahami ragam gejala sosial, metode dan laporan penelitian sosial, namun perlu peningkatan pemahaman ragam gejala sosial dan laporan penelitian sosial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2</v>
      </c>
      <c r="P36" s="19" t="str">
        <f t="shared" si="8"/>
        <v>Memiliki keterampilan dalam melakukan peran melalui sosiodrama ragam gejala sosial  dan laporan penelitian sosial</v>
      </c>
      <c r="Q36" s="19" t="str">
        <f t="shared" si="9"/>
        <v>A</v>
      </c>
      <c r="R36" s="19" t="str">
        <f t="shared" si="10"/>
        <v>A</v>
      </c>
      <c r="S36" s="18"/>
      <c r="T36" s="1">
        <v>78</v>
      </c>
      <c r="U36" s="1">
        <v>78</v>
      </c>
      <c r="V36" s="1">
        <v>87</v>
      </c>
      <c r="W36" s="1">
        <v>78</v>
      </c>
      <c r="X36" s="1">
        <v>84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20308</v>
      </c>
      <c r="C37" s="19" t="s">
        <v>225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>Memiliki kemampuan memahami ragam gejala sosial, metode dan laporan penelitian sosial, namun perlu peningkatan pemahaman ragam gejala sosial dan laporan penelitian sosial</v>
      </c>
      <c r="K37" s="19">
        <f t="shared" si="4"/>
        <v>81.5</v>
      </c>
      <c r="L37" s="19" t="str">
        <f t="shared" si="5"/>
        <v>B</v>
      </c>
      <c r="M37" s="19">
        <f t="shared" si="6"/>
        <v>81.5</v>
      </c>
      <c r="N37" s="19" t="str">
        <f t="shared" si="7"/>
        <v>B</v>
      </c>
      <c r="O37" s="35">
        <v>2</v>
      </c>
      <c r="P37" s="19" t="str">
        <f t="shared" si="8"/>
        <v>Memiliki keterampilan dalam melakukan peran melalui sosiodrama ragam gejala sosial  dan laporan penelitian sosial</v>
      </c>
      <c r="Q37" s="19" t="str">
        <f t="shared" si="9"/>
        <v>A</v>
      </c>
      <c r="R37" s="19" t="str">
        <f t="shared" si="10"/>
        <v>A</v>
      </c>
      <c r="S37" s="18"/>
      <c r="T37" s="1">
        <v>65</v>
      </c>
      <c r="U37" s="1">
        <v>93</v>
      </c>
      <c r="V37" s="1">
        <v>87</v>
      </c>
      <c r="W37" s="1">
        <v>78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83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20324</v>
      </c>
      <c r="C38" s="19" t="s">
        <v>226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memahami ragam gejala sosial, metode dan laporan penelitian sosial, namun perlu peningkatan pemahaman ragam gejala sosial dan laporan penelitian sosial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>Memiliki keterampilan dalam melakukan peran melalui sosiodrama ragam gejala sosial  dan laporan penelitian sosial</v>
      </c>
      <c r="Q38" s="19" t="str">
        <f t="shared" si="9"/>
        <v>A</v>
      </c>
      <c r="R38" s="19" t="str">
        <f t="shared" si="10"/>
        <v>A</v>
      </c>
      <c r="S38" s="18"/>
      <c r="T38" s="1">
        <v>81</v>
      </c>
      <c r="U38" s="1"/>
      <c r="V38" s="1">
        <v>85</v>
      </c>
      <c r="W38" s="1">
        <v>78</v>
      </c>
      <c r="X38" s="1">
        <v>84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20340</v>
      </c>
      <c r="C39" s="19" t="s">
        <v>227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Memiliki kemampuan memahami ragam gejala sosial, metode dan laporan penelitian sosial, namun perlu peningkatan pemahaman ragam gejala sosial dan laporan penelitian sosial</v>
      </c>
      <c r="K39" s="19">
        <f t="shared" si="4"/>
        <v>80.5</v>
      </c>
      <c r="L39" s="19" t="str">
        <f t="shared" si="5"/>
        <v>B</v>
      </c>
      <c r="M39" s="19">
        <f t="shared" si="6"/>
        <v>80.5</v>
      </c>
      <c r="N39" s="19" t="str">
        <f t="shared" si="7"/>
        <v>B</v>
      </c>
      <c r="O39" s="35">
        <v>2</v>
      </c>
      <c r="P39" s="19" t="str">
        <f t="shared" si="8"/>
        <v>Memiliki keterampilan dalam melakukan peran melalui sosiodrama ragam gejala sosial  dan laporan penelitian sosial</v>
      </c>
      <c r="Q39" s="19" t="str">
        <f t="shared" si="9"/>
        <v>A</v>
      </c>
      <c r="R39" s="19" t="str">
        <f t="shared" si="10"/>
        <v>A</v>
      </c>
      <c r="S39" s="18"/>
      <c r="T39" s="1">
        <v>78</v>
      </c>
      <c r="U39" s="1">
        <v>78</v>
      </c>
      <c r="V39" s="1">
        <v>83</v>
      </c>
      <c r="W39" s="1">
        <v>78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81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20356</v>
      </c>
      <c r="C40" s="19" t="s">
        <v>228</v>
      </c>
      <c r="D40" s="18"/>
      <c r="E40" s="19">
        <f t="shared" si="0"/>
        <v>87</v>
      </c>
      <c r="F40" s="19" t="str">
        <f t="shared" si="1"/>
        <v>A</v>
      </c>
      <c r="G40" s="19">
        <f>IF((COUNTA(T12:AC12)&gt;0),(ROUND((AVERAGE(T40:AD40)),0)),"")</f>
        <v>87</v>
      </c>
      <c r="H40" s="19" t="str">
        <f t="shared" si="2"/>
        <v>A</v>
      </c>
      <c r="I40" s="35">
        <v>1</v>
      </c>
      <c r="J40" s="19" t="str">
        <f t="shared" si="3"/>
        <v>Memiliki kemampuan memahami ragam gejala sosial, metode dan laporan penelitian sosial, namun perlu meningkatkan pemahaman merancang laporan penelitian sosial</v>
      </c>
      <c r="K40" s="19">
        <f t="shared" si="4"/>
        <v>83</v>
      </c>
      <c r="L40" s="19" t="str">
        <f t="shared" si="5"/>
        <v>B</v>
      </c>
      <c r="M40" s="19">
        <f t="shared" si="6"/>
        <v>83</v>
      </c>
      <c r="N40" s="19" t="str">
        <f t="shared" si="7"/>
        <v>B</v>
      </c>
      <c r="O40" s="35">
        <v>2</v>
      </c>
      <c r="P40" s="19" t="str">
        <f t="shared" si="8"/>
        <v>Memiliki keterampilan dalam melakukan peran melalui sosiodrama ragam gejala sosial  dan laporan penelitian sosial</v>
      </c>
      <c r="Q40" s="19" t="str">
        <f t="shared" si="9"/>
        <v>A</v>
      </c>
      <c r="R40" s="19" t="str">
        <f t="shared" si="10"/>
        <v>A</v>
      </c>
      <c r="S40" s="18"/>
      <c r="T40" s="1">
        <v>87</v>
      </c>
      <c r="U40" s="1">
        <v>100</v>
      </c>
      <c r="V40" s="1">
        <v>87</v>
      </c>
      <c r="W40" s="1">
        <v>78</v>
      </c>
      <c r="X40" s="1">
        <v>84</v>
      </c>
      <c r="Y40" s="1"/>
      <c r="Z40" s="1"/>
      <c r="AA40" s="1"/>
      <c r="AB40" s="1"/>
      <c r="AC40" s="1"/>
      <c r="AD40" s="1"/>
      <c r="AE40" s="18"/>
      <c r="AF40" s="1">
        <v>83</v>
      </c>
      <c r="AG40" s="1">
        <v>83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20372</v>
      </c>
      <c r="C41" s="19" t="s">
        <v>229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memahami ragam gejala sosial, metode dan laporan penelitian sosial, namun perlu peningkatan pemahaman ragam gejala sosial dan laporan penelitian sosial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Memiliki keterampilan dalam melakukan peran melalui sosiodrama ragam gejala sosial  dan laporan penelitian sosial</v>
      </c>
      <c r="Q41" s="19" t="str">
        <f t="shared" si="9"/>
        <v>A</v>
      </c>
      <c r="R41" s="19" t="str">
        <f t="shared" si="10"/>
        <v>A</v>
      </c>
      <c r="S41" s="18"/>
      <c r="T41" s="1">
        <v>78</v>
      </c>
      <c r="U41" s="1">
        <v>78</v>
      </c>
      <c r="V41" s="1">
        <v>87</v>
      </c>
      <c r="W41" s="1">
        <v>78</v>
      </c>
      <c r="X41" s="1">
        <v>84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20388</v>
      </c>
      <c r="C42" s="19" t="s">
        <v>230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2</v>
      </c>
      <c r="J42" s="19" t="str">
        <f t="shared" si="3"/>
        <v>Memiliki kemampuan memahami ragam gejala sosial, metode dan laporan penelitian sosial, namun perlu peningkatan pemahaman ragam gejala sosial dan laporan penelitian sosial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2</v>
      </c>
      <c r="P42" s="19" t="str">
        <f t="shared" si="8"/>
        <v>Memiliki keterampilan dalam melakukan peran melalui sosiodrama ragam gejala sosial  dan laporan penelitian sosial</v>
      </c>
      <c r="Q42" s="19" t="str">
        <f t="shared" si="9"/>
        <v>A</v>
      </c>
      <c r="R42" s="19" t="str">
        <f t="shared" si="10"/>
        <v>A</v>
      </c>
      <c r="S42" s="18"/>
      <c r="T42" s="1">
        <v>94</v>
      </c>
      <c r="U42" s="1">
        <v>78</v>
      </c>
      <c r="V42" s="1">
        <v>85</v>
      </c>
      <c r="W42" s="1">
        <v>82</v>
      </c>
      <c r="X42" s="1">
        <v>84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20404</v>
      </c>
      <c r="C43" s="19" t="s">
        <v>231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2</v>
      </c>
      <c r="J43" s="19" t="str">
        <f t="shared" si="3"/>
        <v>Memiliki kemampuan memahami ragam gejala sosial, metode dan laporan penelitian sosial, namun perlu peningkatan pemahaman ragam gejala sosial dan laporan penelitian sosial</v>
      </c>
      <c r="K43" s="19">
        <f t="shared" si="4"/>
        <v>81</v>
      </c>
      <c r="L43" s="19" t="str">
        <f t="shared" si="5"/>
        <v>B</v>
      </c>
      <c r="M43" s="19">
        <f t="shared" si="6"/>
        <v>81</v>
      </c>
      <c r="N43" s="19" t="str">
        <f t="shared" si="7"/>
        <v>B</v>
      </c>
      <c r="O43" s="35">
        <v>2</v>
      </c>
      <c r="P43" s="19" t="str">
        <f t="shared" si="8"/>
        <v>Memiliki keterampilan dalam melakukan peran melalui sosiodrama ragam gejala sosial  dan laporan penelitian sosial</v>
      </c>
      <c r="Q43" s="19" t="str">
        <f t="shared" si="9"/>
        <v>A</v>
      </c>
      <c r="R43" s="19" t="str">
        <f t="shared" si="10"/>
        <v>A</v>
      </c>
      <c r="S43" s="18"/>
      <c r="T43" s="1">
        <v>88</v>
      </c>
      <c r="U43" s="1">
        <v>86</v>
      </c>
      <c r="V43" s="1">
        <v>90</v>
      </c>
      <c r="W43" s="1">
        <v>78</v>
      </c>
      <c r="X43" s="1">
        <v>78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82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20420</v>
      </c>
      <c r="C44" s="19" t="s">
        <v>232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Memiliki kemampuan memahami ragam gejala sosial, metode dan laporan penelitian sosial, namun perlu peningkatan pemahaman ragam gejala sosial dan laporan penelitian sosial</v>
      </c>
      <c r="K44" s="19">
        <f t="shared" si="4"/>
        <v>81</v>
      </c>
      <c r="L44" s="19" t="str">
        <f t="shared" si="5"/>
        <v>B</v>
      </c>
      <c r="M44" s="19">
        <f t="shared" si="6"/>
        <v>81</v>
      </c>
      <c r="N44" s="19" t="str">
        <f t="shared" si="7"/>
        <v>B</v>
      </c>
      <c r="O44" s="35">
        <v>2</v>
      </c>
      <c r="P44" s="19" t="str">
        <f t="shared" si="8"/>
        <v>Memiliki keterampilan dalam melakukan peran melalui sosiodrama ragam gejala sosial  dan laporan penelitian sosial</v>
      </c>
      <c r="Q44" s="19" t="str">
        <f t="shared" si="9"/>
        <v>A</v>
      </c>
      <c r="R44" s="19" t="str">
        <f t="shared" si="10"/>
        <v>A</v>
      </c>
      <c r="S44" s="18"/>
      <c r="T44" s="1">
        <v>78</v>
      </c>
      <c r="U44" s="1">
        <v>78</v>
      </c>
      <c r="V44" s="1">
        <v>87</v>
      </c>
      <c r="W44" s="1">
        <v>78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20436</v>
      </c>
      <c r="C45" s="19" t="s">
        <v>233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memahami ragam gejala sosial, metode dan laporan penelitian sosial, namun perlu peningkatan pemahaman ragam gejala sosial dan laporan penelitian sosial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2</v>
      </c>
      <c r="P45" s="19" t="str">
        <f t="shared" si="8"/>
        <v>Memiliki keterampilan dalam melakukan peran melalui sosiodrama ragam gejala sosial  dan laporan penelitian sosial</v>
      </c>
      <c r="Q45" s="19" t="str">
        <f t="shared" si="9"/>
        <v>A</v>
      </c>
      <c r="R45" s="19" t="str">
        <f t="shared" si="10"/>
        <v>A</v>
      </c>
      <c r="S45" s="18"/>
      <c r="T45" s="1">
        <v>78</v>
      </c>
      <c r="U45" s="1">
        <v>78</v>
      </c>
      <c r="V45" s="1">
        <v>85</v>
      </c>
      <c r="W45" s="1">
        <v>78</v>
      </c>
      <c r="X45" s="1">
        <v>84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20452</v>
      </c>
      <c r="C46" s="19" t="s">
        <v>234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Memiliki kemampuan memahami ragam gejala sosial, metode dan laporan penelitian sosial, namun perlu peningkatan pemahaman ragam gejala sosial dan laporan penelitian sosial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>Memiliki keterampilan dalam melakukan peran melalui sosiodrama ragam gejala sosial  dan laporan penelitian sosial</v>
      </c>
      <c r="Q46" s="19" t="str">
        <f t="shared" si="9"/>
        <v>A</v>
      </c>
      <c r="R46" s="19" t="str">
        <f t="shared" si="10"/>
        <v>A</v>
      </c>
      <c r="S46" s="18"/>
      <c r="T46" s="1">
        <v>78</v>
      </c>
      <c r="U46" s="1">
        <v>78</v>
      </c>
      <c r="V46" s="1">
        <v>87</v>
      </c>
      <c r="W46" s="1">
        <v>78</v>
      </c>
      <c r="X46" s="1">
        <v>84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/>
      <c r="G52" s="39" t="s">
        <v>108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109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/>
      <c r="G53" s="39" t="s">
        <v>111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112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113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114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116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118</v>
      </c>
      <c r="N57" s="18"/>
      <c r="O57" s="36"/>
      <c r="P57" s="18"/>
      <c r="Q57" s="18" t="s">
        <v>119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235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67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20467</v>
      </c>
      <c r="C11" s="19" t="s">
        <v>236</v>
      </c>
      <c r="D11" s="18"/>
      <c r="E11" s="19">
        <f t="shared" ref="E11:E50" si="0">IF((COUNTA(T11:AA11)&gt;0),(ROUND( AVERAGE(T11:AA11),0)),"")</f>
        <v>86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86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ragam gejala sosial, metode dan laporan penelitian sosial, namun perlu meningkatkan pemahaman merancang laporan penelitian sosial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dalam melakukan peran melalui sosiodrama ragam gejala sosial  dan laporan penelitian sosial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97</v>
      </c>
      <c r="U11" s="1">
        <v>90</v>
      </c>
      <c r="V11" s="1">
        <v>80</v>
      </c>
      <c r="W11" s="1">
        <v>78</v>
      </c>
      <c r="X11" s="1">
        <v>84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76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20483</v>
      </c>
      <c r="C12" s="19" t="s">
        <v>237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2</v>
      </c>
      <c r="J12" s="19" t="str">
        <f t="shared" si="3"/>
        <v>Memiliki kemampuan memahami ragam gejala sosial, metode dan laporan penelitian sosial, namun perlu peningkatan pemahaman ragam gejala sosial dan laporan penelitian sosial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2</v>
      </c>
      <c r="P12" s="19" t="str">
        <f t="shared" si="8"/>
        <v>Memiliki keterampilan dalam melakukan peran melalui sosiodrama ragam gejala sosial  dan laporan penelitian sosial</v>
      </c>
      <c r="Q12" s="19" t="str">
        <f t="shared" si="9"/>
        <v>B</v>
      </c>
      <c r="R12" s="19" t="str">
        <f t="shared" si="10"/>
        <v>B</v>
      </c>
      <c r="S12" s="18"/>
      <c r="T12" s="1">
        <v>88</v>
      </c>
      <c r="U12" s="1">
        <v>78</v>
      </c>
      <c r="V12" s="1">
        <v>80</v>
      </c>
      <c r="W12" s="1">
        <v>78</v>
      </c>
      <c r="X12" s="1">
        <v>84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20499</v>
      </c>
      <c r="C13" s="19" t="s">
        <v>238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memahami ragam gejala sosial, metode dan laporan penelitian sosial, namun perlu peningkatan pemahaman ragam gejala sosial dan laporan penelitian sosial</v>
      </c>
      <c r="K13" s="19">
        <f t="shared" si="4"/>
        <v>78</v>
      </c>
      <c r="L13" s="19" t="str">
        <f t="shared" si="5"/>
        <v>B</v>
      </c>
      <c r="M13" s="19">
        <f t="shared" si="6"/>
        <v>78</v>
      </c>
      <c r="N13" s="19" t="str">
        <f t="shared" si="7"/>
        <v>B</v>
      </c>
      <c r="O13" s="35">
        <v>2</v>
      </c>
      <c r="P13" s="19" t="str">
        <f t="shared" si="8"/>
        <v>Memiliki keterampilan dalam melakukan peran melalui sosiodrama ragam gejala sosial  dan laporan penelitian sosial</v>
      </c>
      <c r="Q13" s="19" t="str">
        <f t="shared" si="9"/>
        <v>B</v>
      </c>
      <c r="R13" s="19" t="str">
        <f t="shared" si="10"/>
        <v>B</v>
      </c>
      <c r="S13" s="18"/>
      <c r="T13" s="1">
        <v>78</v>
      </c>
      <c r="U13" s="1">
        <v>78</v>
      </c>
      <c r="V13" s="1">
        <v>80</v>
      </c>
      <c r="W13" s="1">
        <v>78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76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5821</v>
      </c>
      <c r="FK13" s="74">
        <v>5831</v>
      </c>
    </row>
    <row r="14" spans="1:167" x14ac:dyDescent="0.25">
      <c r="A14" s="19">
        <v>4</v>
      </c>
      <c r="B14" s="19">
        <v>20515</v>
      </c>
      <c r="C14" s="19" t="s">
        <v>239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2</v>
      </c>
      <c r="J14" s="19" t="str">
        <f t="shared" si="3"/>
        <v>Memiliki kemampuan memahami ragam gejala sosial, metode dan laporan penelitian sosial, namun perlu peningkatan pemahaman ragam gejala sosial dan laporan penelitian sosial</v>
      </c>
      <c r="K14" s="19">
        <f t="shared" si="4"/>
        <v>81.5</v>
      </c>
      <c r="L14" s="19" t="str">
        <f t="shared" si="5"/>
        <v>B</v>
      </c>
      <c r="M14" s="19">
        <f t="shared" si="6"/>
        <v>81.5</v>
      </c>
      <c r="N14" s="19" t="str">
        <f t="shared" si="7"/>
        <v>B</v>
      </c>
      <c r="O14" s="35">
        <v>2</v>
      </c>
      <c r="P14" s="19" t="str">
        <f t="shared" si="8"/>
        <v>Memiliki keterampilan dalam melakukan peran melalui sosiodrama ragam gejala sosial  dan laporan penelitian sosial</v>
      </c>
      <c r="Q14" s="19" t="str">
        <f t="shared" si="9"/>
        <v>B</v>
      </c>
      <c r="R14" s="19" t="str">
        <f t="shared" si="10"/>
        <v>B</v>
      </c>
      <c r="S14" s="18"/>
      <c r="T14" s="1">
        <v>92</v>
      </c>
      <c r="U14" s="1">
        <v>78</v>
      </c>
      <c r="V14" s="1">
        <v>79</v>
      </c>
      <c r="W14" s="1">
        <v>78</v>
      </c>
      <c r="X14" s="1">
        <v>84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20531</v>
      </c>
      <c r="C15" s="19" t="s">
        <v>240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memahami ragam gejala sosial, metode dan laporan penelitian sosial, namun perlu peningkatan pemahaman ragam gejala sosial dan laporan penelitian sosial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Memiliki keterampilan dalam melakukan peran melalui sosiodrama ragam gejala sosial metode dan laporan penelitian sosial</v>
      </c>
      <c r="Q15" s="19" t="str">
        <f t="shared" si="9"/>
        <v>B</v>
      </c>
      <c r="R15" s="19" t="str">
        <f t="shared" si="10"/>
        <v>B</v>
      </c>
      <c r="S15" s="18"/>
      <c r="T15" s="1">
        <v>78</v>
      </c>
      <c r="U15" s="1">
        <v>80</v>
      </c>
      <c r="V15" s="1">
        <v>80</v>
      </c>
      <c r="W15" s="1">
        <v>78</v>
      </c>
      <c r="X15" s="1">
        <v>84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5822</v>
      </c>
      <c r="FK15" s="74">
        <v>5832</v>
      </c>
    </row>
    <row r="16" spans="1:167" x14ac:dyDescent="0.25">
      <c r="A16" s="19">
        <v>6</v>
      </c>
      <c r="B16" s="19">
        <v>20547</v>
      </c>
      <c r="C16" s="19" t="s">
        <v>241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memahami ragam gejala sosial, metode dan laporan penelitian sosial, namun perlu peningkatan pemahaman ragam gejala sosial dan laporan penelitian sosial</v>
      </c>
      <c r="K16" s="19">
        <f t="shared" si="4"/>
        <v>82</v>
      </c>
      <c r="L16" s="19" t="str">
        <f t="shared" si="5"/>
        <v>B</v>
      </c>
      <c r="M16" s="19">
        <f t="shared" si="6"/>
        <v>82</v>
      </c>
      <c r="N16" s="19" t="str">
        <f t="shared" si="7"/>
        <v>B</v>
      </c>
      <c r="O16" s="35">
        <v>2</v>
      </c>
      <c r="P16" s="19" t="str">
        <f t="shared" si="8"/>
        <v>Memiliki keterampilan dalam melakukan peran melalui sosiodrama ragam gejala sosial  dan laporan penelitian sosial</v>
      </c>
      <c r="Q16" s="19" t="str">
        <f t="shared" si="9"/>
        <v>B</v>
      </c>
      <c r="R16" s="19" t="str">
        <f t="shared" si="10"/>
        <v>B</v>
      </c>
      <c r="S16" s="18"/>
      <c r="T16" s="1">
        <v>78</v>
      </c>
      <c r="U16" s="1">
        <v>78</v>
      </c>
      <c r="V16" s="1">
        <v>79</v>
      </c>
      <c r="W16" s="1">
        <v>78</v>
      </c>
      <c r="X16" s="1">
        <v>84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20563</v>
      </c>
      <c r="C17" s="19" t="s">
        <v>242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3</v>
      </c>
      <c r="J17" s="19" t="str">
        <f t="shared" si="3"/>
        <v>Memiliki kemampuan memahami ragam gejala sosial, metode dan laporan penelitian sosial namun perlu peningkatan pemahaman ragam gejala sosial, metode dan laporan penelitian sosial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2</v>
      </c>
      <c r="P17" s="19" t="str">
        <f t="shared" si="8"/>
        <v>Memiliki keterampilan dalam melakukan peran melalui sosiodrama ragam gejala sosial  dan laporan penelitian sosial</v>
      </c>
      <c r="Q17" s="19" t="str">
        <f t="shared" si="9"/>
        <v>B</v>
      </c>
      <c r="R17" s="19" t="str">
        <f t="shared" si="10"/>
        <v>B</v>
      </c>
      <c r="S17" s="18"/>
      <c r="T17" s="1">
        <v>78</v>
      </c>
      <c r="U17" s="1">
        <v>78</v>
      </c>
      <c r="V17" s="1">
        <v>82</v>
      </c>
      <c r="W17" s="1">
        <v>78</v>
      </c>
      <c r="X17" s="1">
        <v>84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5823</v>
      </c>
      <c r="FK17" s="74">
        <v>5833</v>
      </c>
    </row>
    <row r="18" spans="1:167" x14ac:dyDescent="0.25">
      <c r="A18" s="19">
        <v>8</v>
      </c>
      <c r="B18" s="19">
        <v>20579</v>
      </c>
      <c r="C18" s="19" t="s">
        <v>243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memahami ragam gejala sosial, metode dan laporan penelitian sosial, namun perlu peningkatan pemahaman ragam gejala sosial dan laporan penelitian sosial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2</v>
      </c>
      <c r="P18" s="19" t="str">
        <f t="shared" si="8"/>
        <v>Memiliki keterampilan dalam melakukan peran melalui sosiodrama ragam gejala sosial  dan laporan penelitian sosial</v>
      </c>
      <c r="Q18" s="19" t="str">
        <f t="shared" si="9"/>
        <v>B</v>
      </c>
      <c r="R18" s="19" t="str">
        <f t="shared" si="10"/>
        <v>B</v>
      </c>
      <c r="S18" s="18"/>
      <c r="T18" s="1">
        <v>90</v>
      </c>
      <c r="U18" s="1">
        <v>78</v>
      </c>
      <c r="V18" s="1">
        <v>79</v>
      </c>
      <c r="W18" s="1">
        <v>82</v>
      </c>
      <c r="X18" s="1">
        <v>84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20595</v>
      </c>
      <c r="C19" s="19" t="s">
        <v>244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memahami ragam gejala sosial, metode dan laporan penelitian sosial, namun perlu peningkatan pemahaman ragam gejala sosial dan laporan penelitian sosial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2</v>
      </c>
      <c r="P19" s="19" t="str">
        <f t="shared" si="8"/>
        <v>Memiliki keterampilan dalam melakukan peran melalui sosiodrama ragam gejala sosial  dan laporan penelitian sosial</v>
      </c>
      <c r="Q19" s="19" t="str">
        <f t="shared" si="9"/>
        <v>B</v>
      </c>
      <c r="R19" s="19" t="str">
        <f t="shared" si="10"/>
        <v>B</v>
      </c>
      <c r="S19" s="18"/>
      <c r="T19" s="1">
        <v>75</v>
      </c>
      <c r="U19" s="1">
        <v>78</v>
      </c>
      <c r="V19" s="1">
        <v>79</v>
      </c>
      <c r="W19" s="1">
        <v>78</v>
      </c>
      <c r="X19" s="1">
        <v>84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5824</v>
      </c>
      <c r="FK19" s="74">
        <v>5834</v>
      </c>
    </row>
    <row r="20" spans="1:167" x14ac:dyDescent="0.25">
      <c r="A20" s="19">
        <v>10</v>
      </c>
      <c r="B20" s="19">
        <v>20611</v>
      </c>
      <c r="C20" s="19" t="s">
        <v>245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2</v>
      </c>
      <c r="J20" s="19" t="str">
        <f t="shared" si="3"/>
        <v>Memiliki kemampuan memahami ragam gejala sosial, metode dan laporan penelitian sosial, namun perlu peningkatan pemahaman ragam gejala sosial dan laporan penelitian sosial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>Memiliki keterampilan dalam melakukan peran melalui sosiodrama ragam gejala sosial  dan laporan penelitian sosial</v>
      </c>
      <c r="Q20" s="19" t="str">
        <f t="shared" si="9"/>
        <v>B</v>
      </c>
      <c r="R20" s="19" t="str">
        <f t="shared" si="10"/>
        <v>B</v>
      </c>
      <c r="S20" s="18"/>
      <c r="T20" s="1">
        <v>94</v>
      </c>
      <c r="U20" s="1">
        <v>78</v>
      </c>
      <c r="V20" s="1">
        <v>79</v>
      </c>
      <c r="W20" s="1">
        <v>58</v>
      </c>
      <c r="X20" s="1">
        <v>84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20627</v>
      </c>
      <c r="C21" s="19" t="s">
        <v>246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2</v>
      </c>
      <c r="J21" s="19" t="str">
        <f t="shared" si="3"/>
        <v>Memiliki kemampuan memahami ragam gejala sosial, metode dan laporan penelitian sosial, namun perlu peningkatan pemahaman ragam gejala sosial dan laporan penelitian sosial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Memiliki keterampilan dalam melakukan peran melalui sosiodrama ragam gejala sosial metode dan laporan penelitian sosial</v>
      </c>
      <c r="Q21" s="19" t="str">
        <f t="shared" si="9"/>
        <v>B</v>
      </c>
      <c r="R21" s="19" t="str">
        <f t="shared" si="10"/>
        <v>B</v>
      </c>
      <c r="S21" s="18"/>
      <c r="T21" s="1">
        <v>94</v>
      </c>
      <c r="U21" s="1">
        <v>84</v>
      </c>
      <c r="V21" s="1">
        <v>80</v>
      </c>
      <c r="W21" s="1">
        <v>78</v>
      </c>
      <c r="X21" s="1">
        <v>84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5825</v>
      </c>
      <c r="FK21" s="74">
        <v>5835</v>
      </c>
    </row>
    <row r="22" spans="1:167" x14ac:dyDescent="0.25">
      <c r="A22" s="19">
        <v>12</v>
      </c>
      <c r="B22" s="19">
        <v>20643</v>
      </c>
      <c r="C22" s="19" t="s">
        <v>247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memahami ragam gejala sosial, metode dan laporan penelitian sosial, namun perlu peningkatan pemahaman ragam gejala sosial dan laporan penelitian sosial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>Memiliki keterampilan dalam melakukan peran melalui sosiodrama ragam gejala sosial  dan laporan penelitian sosial</v>
      </c>
      <c r="Q22" s="19" t="str">
        <f t="shared" si="9"/>
        <v>B</v>
      </c>
      <c r="R22" s="19" t="str">
        <f t="shared" si="10"/>
        <v>B</v>
      </c>
      <c r="S22" s="18"/>
      <c r="T22" s="1">
        <v>78</v>
      </c>
      <c r="U22" s="1">
        <v>78</v>
      </c>
      <c r="V22" s="1">
        <v>79</v>
      </c>
      <c r="W22" s="1">
        <v>78</v>
      </c>
      <c r="X22" s="1">
        <v>84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20659</v>
      </c>
      <c r="C23" s="19" t="s">
        <v>248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2</v>
      </c>
      <c r="J23" s="19" t="str">
        <f t="shared" si="3"/>
        <v>Memiliki kemampuan memahami ragam gejala sosial, metode dan laporan penelitian sosial, namun perlu peningkatan pemahaman ragam gejala sosial dan laporan penelitian sosial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2</v>
      </c>
      <c r="P23" s="19" t="str">
        <f t="shared" si="8"/>
        <v>Memiliki keterampilan dalam melakukan peran melalui sosiodrama ragam gejala sosial  dan laporan penelitian sosial</v>
      </c>
      <c r="Q23" s="19" t="str">
        <f t="shared" si="9"/>
        <v>B</v>
      </c>
      <c r="R23" s="19" t="str">
        <f t="shared" si="10"/>
        <v>B</v>
      </c>
      <c r="S23" s="18"/>
      <c r="T23" s="1">
        <v>78</v>
      </c>
      <c r="U23" s="1">
        <v>78</v>
      </c>
      <c r="V23" s="1">
        <v>78</v>
      </c>
      <c r="W23" s="1">
        <v>78</v>
      </c>
      <c r="X23" s="1">
        <v>84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5826</v>
      </c>
      <c r="FK23" s="74">
        <v>5836</v>
      </c>
    </row>
    <row r="24" spans="1:167" x14ac:dyDescent="0.25">
      <c r="A24" s="19">
        <v>14</v>
      </c>
      <c r="B24" s="19">
        <v>20675</v>
      </c>
      <c r="C24" s="19" t="s">
        <v>249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memahami ragam gejala sosial, metode dan laporan penelitian sosial, namun perlu peningkatan pemahaman ragam gejala sosial dan laporan penelitian sosial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Memiliki keterampilan dalam melakukan peran melalui sosiodrama ragam gejala sosial metode dan laporan penelitian sosial</v>
      </c>
      <c r="Q24" s="19" t="str">
        <f t="shared" si="9"/>
        <v>B</v>
      </c>
      <c r="R24" s="19" t="str">
        <f t="shared" si="10"/>
        <v>B</v>
      </c>
      <c r="S24" s="18"/>
      <c r="T24" s="1">
        <v>78</v>
      </c>
      <c r="U24" s="1">
        <v>78</v>
      </c>
      <c r="V24" s="1">
        <v>80</v>
      </c>
      <c r="W24" s="1">
        <v>78</v>
      </c>
      <c r="X24" s="1">
        <v>84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20691</v>
      </c>
      <c r="C25" s="19" t="s">
        <v>250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2</v>
      </c>
      <c r="J25" s="19" t="str">
        <f t="shared" si="3"/>
        <v>Memiliki kemampuan memahami ragam gejala sosial, metode dan laporan penelitian sosial, namun perlu peningkatan pemahaman ragam gejala sosial dan laporan penelitian sosial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2</v>
      </c>
      <c r="P25" s="19" t="str">
        <f t="shared" si="8"/>
        <v>Memiliki keterampilan dalam melakukan peran melalui sosiodrama ragam gejala sosial  dan laporan penelitian sosial</v>
      </c>
      <c r="Q25" s="19" t="str">
        <f t="shared" si="9"/>
        <v>B</v>
      </c>
      <c r="R25" s="19" t="str">
        <f t="shared" si="10"/>
        <v>B</v>
      </c>
      <c r="S25" s="18"/>
      <c r="T25" s="1">
        <v>78</v>
      </c>
      <c r="U25" s="1">
        <v>78</v>
      </c>
      <c r="V25" s="1">
        <v>79</v>
      </c>
      <c r="W25" s="1">
        <v>78</v>
      </c>
      <c r="X25" s="1">
        <v>84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84</v>
      </c>
      <c r="FD25" s="45"/>
      <c r="FE25" s="45"/>
      <c r="FG25" s="71">
        <v>7</v>
      </c>
      <c r="FH25" s="73"/>
      <c r="FI25" s="73"/>
      <c r="FJ25" s="74">
        <v>5827</v>
      </c>
      <c r="FK25" s="74">
        <v>5837</v>
      </c>
    </row>
    <row r="26" spans="1:167" x14ac:dyDescent="0.25">
      <c r="A26" s="19">
        <v>16</v>
      </c>
      <c r="B26" s="19">
        <v>20707</v>
      </c>
      <c r="C26" s="19" t="s">
        <v>251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2</v>
      </c>
      <c r="J26" s="19" t="str">
        <f t="shared" si="3"/>
        <v>Memiliki kemampuan memahami ragam gejala sosial, metode dan laporan penelitian sosial, namun perlu peningkatan pemahaman ragam gejala sosial dan laporan penelitian sosial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2</v>
      </c>
      <c r="P26" s="19" t="str">
        <f t="shared" si="8"/>
        <v>Memiliki keterampilan dalam melakukan peran melalui sosiodrama ragam gejala sosial  dan laporan penelitian sosial</v>
      </c>
      <c r="Q26" s="19" t="str">
        <f t="shared" si="9"/>
        <v>B</v>
      </c>
      <c r="R26" s="19" t="str">
        <f t="shared" si="10"/>
        <v>B</v>
      </c>
      <c r="S26" s="18"/>
      <c r="T26" s="1">
        <v>78</v>
      </c>
      <c r="U26" s="1">
        <v>78</v>
      </c>
      <c r="V26" s="1">
        <v>79</v>
      </c>
      <c r="W26" s="1">
        <v>78</v>
      </c>
      <c r="X26" s="1">
        <v>84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20723</v>
      </c>
      <c r="C27" s="19" t="s">
        <v>252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2</v>
      </c>
      <c r="J27" s="19" t="str">
        <f t="shared" si="3"/>
        <v>Memiliki kemampuan memahami ragam gejala sosial, metode dan laporan penelitian sosial, namun perlu peningkatan pemahaman ragam gejala sosial dan laporan penelitian sosial</v>
      </c>
      <c r="K27" s="19">
        <f t="shared" si="4"/>
        <v>76</v>
      </c>
      <c r="L27" s="19" t="str">
        <f t="shared" si="5"/>
        <v>B</v>
      </c>
      <c r="M27" s="19">
        <f t="shared" si="6"/>
        <v>76</v>
      </c>
      <c r="N27" s="19" t="str">
        <f t="shared" si="7"/>
        <v>B</v>
      </c>
      <c r="O27" s="35">
        <v>2</v>
      </c>
      <c r="P27" s="19" t="str">
        <f t="shared" si="8"/>
        <v>Memiliki keterampilan dalam melakukan peran melalui sosiodrama ragam gejala sosial  dan laporan penelitian sosial</v>
      </c>
      <c r="Q27" s="19" t="str">
        <f t="shared" si="9"/>
        <v>B</v>
      </c>
      <c r="R27" s="19" t="str">
        <f t="shared" si="10"/>
        <v>B</v>
      </c>
      <c r="S27" s="18"/>
      <c r="T27" s="1">
        <v>78</v>
      </c>
      <c r="U27" s="1">
        <v>78</v>
      </c>
      <c r="V27" s="1">
        <v>78</v>
      </c>
      <c r="W27" s="1">
        <v>78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72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5828</v>
      </c>
      <c r="FK27" s="74">
        <v>5838</v>
      </c>
    </row>
    <row r="28" spans="1:167" x14ac:dyDescent="0.25">
      <c r="A28" s="19">
        <v>18</v>
      </c>
      <c r="B28" s="19">
        <v>20739</v>
      </c>
      <c r="C28" s="19" t="s">
        <v>253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2</v>
      </c>
      <c r="J28" s="19" t="str">
        <f t="shared" si="3"/>
        <v>Memiliki kemampuan memahami ragam gejala sosial, metode dan laporan penelitian sosial, namun perlu peningkatan pemahaman ragam gejala sosial dan laporan penelitian sosial</v>
      </c>
      <c r="K28" s="19">
        <f t="shared" si="4"/>
        <v>79.5</v>
      </c>
      <c r="L28" s="19" t="str">
        <f t="shared" si="5"/>
        <v>B</v>
      </c>
      <c r="M28" s="19">
        <f t="shared" si="6"/>
        <v>79.5</v>
      </c>
      <c r="N28" s="19" t="str">
        <f t="shared" si="7"/>
        <v>B</v>
      </c>
      <c r="O28" s="35">
        <v>2</v>
      </c>
      <c r="P28" s="19" t="str">
        <f t="shared" si="8"/>
        <v>Memiliki keterampilan dalam melakukan peran melalui sosiodrama ragam gejala sosial  dan laporan penelitian sosial</v>
      </c>
      <c r="Q28" s="19" t="str">
        <f t="shared" si="9"/>
        <v>B</v>
      </c>
      <c r="R28" s="19" t="str">
        <f t="shared" si="10"/>
        <v>B</v>
      </c>
      <c r="S28" s="18"/>
      <c r="T28" s="1">
        <v>78</v>
      </c>
      <c r="U28" s="1">
        <v>78</v>
      </c>
      <c r="V28" s="1">
        <v>80</v>
      </c>
      <c r="W28" s="1">
        <v>78</v>
      </c>
      <c r="X28" s="1">
        <v>84</v>
      </c>
      <c r="Y28" s="1"/>
      <c r="Z28" s="1"/>
      <c r="AA28" s="1"/>
      <c r="AB28" s="1"/>
      <c r="AC28" s="1"/>
      <c r="AD28" s="1"/>
      <c r="AE28" s="18"/>
      <c r="AF28" s="1">
        <v>83</v>
      </c>
      <c r="AG28" s="1">
        <v>76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20755</v>
      </c>
      <c r="C29" s="19" t="s">
        <v>254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>Memiliki kemampuan memahami ragam gejala sosial, metode dan laporan penelitian sosial, namun perlu peningkatan pemahaman ragam gejala sosial dan laporan penelitian sosial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2</v>
      </c>
      <c r="P29" s="19" t="str">
        <f t="shared" si="8"/>
        <v>Memiliki keterampilan dalam melakukan peran melalui sosiodrama ragam gejala sosial  dan laporan penelitian sosial</v>
      </c>
      <c r="Q29" s="19" t="str">
        <f t="shared" si="9"/>
        <v>B</v>
      </c>
      <c r="R29" s="19" t="str">
        <f t="shared" si="10"/>
        <v>B</v>
      </c>
      <c r="S29" s="18"/>
      <c r="T29" s="1">
        <v>91</v>
      </c>
      <c r="U29" s="1">
        <v>78</v>
      </c>
      <c r="V29" s="1">
        <v>79</v>
      </c>
      <c r="W29" s="1">
        <v>72</v>
      </c>
      <c r="X29" s="1">
        <v>84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5829</v>
      </c>
      <c r="FK29" s="74">
        <v>5839</v>
      </c>
    </row>
    <row r="30" spans="1:167" x14ac:dyDescent="0.25">
      <c r="A30" s="19">
        <v>20</v>
      </c>
      <c r="B30" s="19">
        <v>20771</v>
      </c>
      <c r="C30" s="19" t="s">
        <v>255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2</v>
      </c>
      <c r="J30" s="19" t="str">
        <f t="shared" si="3"/>
        <v>Memiliki kemampuan memahami ragam gejala sosial, metode dan laporan penelitian sosial, namun perlu peningkatan pemahaman ragam gejala sosial dan laporan penelitian sosial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>Memiliki keterampilan dalam melakukan peran melalui sosiodrama ragam gejala sosial  dan laporan penelitian sosial</v>
      </c>
      <c r="Q30" s="19" t="str">
        <f t="shared" si="9"/>
        <v>B</v>
      </c>
      <c r="R30" s="19" t="str">
        <f t="shared" si="10"/>
        <v>B</v>
      </c>
      <c r="S30" s="18"/>
      <c r="T30" s="1">
        <v>78</v>
      </c>
      <c r="U30" s="1">
        <v>78</v>
      </c>
      <c r="V30" s="1">
        <v>78</v>
      </c>
      <c r="W30" s="1">
        <v>78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20787</v>
      </c>
      <c r="C31" s="19" t="s">
        <v>256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2</v>
      </c>
      <c r="J31" s="19" t="str">
        <f t="shared" si="3"/>
        <v>Memiliki kemampuan memahami ragam gejala sosial, metode dan laporan penelitian sosial, namun perlu peningkatan pemahaman ragam gejala sosial dan laporan penelitian sosial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2</v>
      </c>
      <c r="P31" s="19" t="str">
        <f t="shared" si="8"/>
        <v>Memiliki keterampilan dalam melakukan peran melalui sosiodrama ragam gejala sosial  dan laporan penelitian sosial</v>
      </c>
      <c r="Q31" s="19" t="str">
        <f t="shared" si="9"/>
        <v>B</v>
      </c>
      <c r="R31" s="19" t="str">
        <f t="shared" si="10"/>
        <v>B</v>
      </c>
      <c r="S31" s="18"/>
      <c r="T31" s="1">
        <v>83</v>
      </c>
      <c r="U31" s="1">
        <v>78</v>
      </c>
      <c r="V31" s="1">
        <v>79</v>
      </c>
      <c r="W31" s="1">
        <v>62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5830</v>
      </c>
      <c r="FK31" s="74">
        <v>5840</v>
      </c>
    </row>
    <row r="32" spans="1:167" x14ac:dyDescent="0.25">
      <c r="A32" s="19">
        <v>22</v>
      </c>
      <c r="B32" s="19">
        <v>20803</v>
      </c>
      <c r="C32" s="19" t="s">
        <v>257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>Memiliki kemampuan memahami ragam gejala sosial, metode dan laporan penelitian sosial, namun perlu peningkatan pemahaman ragam gejala sosial dan laporan penelitian sosial</v>
      </c>
      <c r="K32" s="19">
        <f t="shared" si="4"/>
        <v>78</v>
      </c>
      <c r="L32" s="19" t="str">
        <f t="shared" si="5"/>
        <v>B</v>
      </c>
      <c r="M32" s="19">
        <f t="shared" si="6"/>
        <v>78</v>
      </c>
      <c r="N32" s="19" t="str">
        <f t="shared" si="7"/>
        <v>B</v>
      </c>
      <c r="O32" s="35">
        <v>2</v>
      </c>
      <c r="P32" s="19" t="str">
        <f t="shared" si="8"/>
        <v>Memiliki keterampilan dalam melakukan peran melalui sosiodrama ragam gejala sosial  dan laporan penelitian sosial</v>
      </c>
      <c r="Q32" s="19" t="str">
        <f t="shared" si="9"/>
        <v>B</v>
      </c>
      <c r="R32" s="19" t="str">
        <f t="shared" si="10"/>
        <v>B</v>
      </c>
      <c r="S32" s="18"/>
      <c r="T32" s="1">
        <v>78</v>
      </c>
      <c r="U32" s="1">
        <v>78</v>
      </c>
      <c r="V32" s="1">
        <v>78</v>
      </c>
      <c r="W32" s="1">
        <v>78</v>
      </c>
      <c r="X32" s="1">
        <v>84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76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20819</v>
      </c>
      <c r="C33" s="19" t="s">
        <v>258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2</v>
      </c>
      <c r="J33" s="19" t="str">
        <f t="shared" si="3"/>
        <v>Memiliki kemampuan memahami ragam gejala sosial, metode dan laporan penelitian sosial, namun perlu peningkatan pemahaman ragam gejala sosial dan laporan penelitian sosial</v>
      </c>
      <c r="K33" s="19">
        <f t="shared" si="4"/>
        <v>79.5</v>
      </c>
      <c r="L33" s="19" t="str">
        <f t="shared" si="5"/>
        <v>B</v>
      </c>
      <c r="M33" s="19">
        <f t="shared" si="6"/>
        <v>79.5</v>
      </c>
      <c r="N33" s="19" t="str">
        <f t="shared" si="7"/>
        <v>B</v>
      </c>
      <c r="O33" s="35">
        <v>2</v>
      </c>
      <c r="P33" s="19" t="str">
        <f t="shared" si="8"/>
        <v>Memiliki keterampilan dalam melakukan peran melalui sosiodrama ragam gejala sosial  dan laporan penelitian sosial</v>
      </c>
      <c r="Q33" s="19" t="str">
        <f t="shared" si="9"/>
        <v>B</v>
      </c>
      <c r="R33" s="19" t="str">
        <f t="shared" si="10"/>
        <v>B</v>
      </c>
      <c r="S33" s="18"/>
      <c r="T33" s="1">
        <v>87</v>
      </c>
      <c r="U33" s="1">
        <v>78</v>
      </c>
      <c r="V33" s="1">
        <v>78</v>
      </c>
      <c r="W33" s="1">
        <v>78</v>
      </c>
      <c r="X33" s="1">
        <v>78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79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20835</v>
      </c>
      <c r="C34" s="19" t="s">
        <v>259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2</v>
      </c>
      <c r="J34" s="19" t="str">
        <f t="shared" si="3"/>
        <v>Memiliki kemampuan memahami ragam gejala sosial, metode dan laporan penelitian sosial, namun perlu peningkatan pemahaman ragam gejala sosial dan laporan penelitian sosial</v>
      </c>
      <c r="K34" s="19">
        <f t="shared" si="4"/>
        <v>78</v>
      </c>
      <c r="L34" s="19" t="str">
        <f t="shared" si="5"/>
        <v>B</v>
      </c>
      <c r="M34" s="19">
        <f t="shared" si="6"/>
        <v>78</v>
      </c>
      <c r="N34" s="19" t="str">
        <f t="shared" si="7"/>
        <v>B</v>
      </c>
      <c r="O34" s="35">
        <v>2</v>
      </c>
      <c r="P34" s="19" t="str">
        <f t="shared" si="8"/>
        <v>Memiliki keterampilan dalam melakukan peran melalui sosiodrama ragam gejala sosial  dan laporan penelitian sosial</v>
      </c>
      <c r="Q34" s="19" t="str">
        <f t="shared" si="9"/>
        <v>B</v>
      </c>
      <c r="R34" s="19" t="str">
        <f t="shared" si="10"/>
        <v>B</v>
      </c>
      <c r="S34" s="18"/>
      <c r="T34" s="1">
        <v>85</v>
      </c>
      <c r="U34" s="1">
        <v>78</v>
      </c>
      <c r="V34" s="1">
        <v>78</v>
      </c>
      <c r="W34" s="1">
        <v>78</v>
      </c>
      <c r="X34" s="1">
        <v>84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76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20851</v>
      </c>
      <c r="C35" s="19" t="s">
        <v>260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memahami ragam gejala sosial, metode dan laporan penelitian sosial, namun perlu peningkatan pemahaman ragam gejala sosial dan laporan penelitian sosial</v>
      </c>
      <c r="K35" s="19">
        <f t="shared" si="4"/>
        <v>78</v>
      </c>
      <c r="L35" s="19" t="str">
        <f t="shared" si="5"/>
        <v>B</v>
      </c>
      <c r="M35" s="19">
        <f t="shared" si="6"/>
        <v>78</v>
      </c>
      <c r="N35" s="19" t="str">
        <f t="shared" si="7"/>
        <v>B</v>
      </c>
      <c r="O35" s="35">
        <v>2</v>
      </c>
      <c r="P35" s="19" t="str">
        <f t="shared" si="8"/>
        <v>Memiliki keterampilan dalam melakukan peran melalui sosiodrama ragam gejala sosial  dan laporan penelitian sosial</v>
      </c>
      <c r="Q35" s="19" t="str">
        <f t="shared" si="9"/>
        <v>B</v>
      </c>
      <c r="R35" s="19" t="str">
        <f t="shared" si="10"/>
        <v>B</v>
      </c>
      <c r="S35" s="18"/>
      <c r="T35" s="1">
        <v>78</v>
      </c>
      <c r="U35" s="1">
        <v>78</v>
      </c>
      <c r="V35" s="1">
        <v>78</v>
      </c>
      <c r="W35" s="1">
        <v>78</v>
      </c>
      <c r="X35" s="1">
        <v>78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76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20867</v>
      </c>
      <c r="C36" s="19" t="s">
        <v>261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2</v>
      </c>
      <c r="J36" s="19" t="str">
        <f t="shared" si="3"/>
        <v>Memiliki kemampuan memahami ragam gejala sosial, metode dan laporan penelitian sosial, namun perlu peningkatan pemahaman ragam gejala sosial dan laporan penelitian sosial</v>
      </c>
      <c r="K36" s="19">
        <f t="shared" si="4"/>
        <v>82.5</v>
      </c>
      <c r="L36" s="19" t="str">
        <f t="shared" si="5"/>
        <v>B</v>
      </c>
      <c r="M36" s="19">
        <f t="shared" si="6"/>
        <v>82.5</v>
      </c>
      <c r="N36" s="19" t="str">
        <f t="shared" si="7"/>
        <v>B</v>
      </c>
      <c r="O36" s="35">
        <v>2</v>
      </c>
      <c r="P36" s="19" t="str">
        <f t="shared" si="8"/>
        <v>Memiliki keterampilan dalam melakukan peran melalui sosiodrama ragam gejala sosial  dan laporan penelitian sosial</v>
      </c>
      <c r="Q36" s="19" t="str">
        <f t="shared" si="9"/>
        <v>B</v>
      </c>
      <c r="R36" s="19" t="str">
        <f t="shared" si="10"/>
        <v>B</v>
      </c>
      <c r="S36" s="18"/>
      <c r="T36" s="1">
        <v>97</v>
      </c>
      <c r="U36" s="1">
        <v>78</v>
      </c>
      <c r="V36" s="1">
        <v>78</v>
      </c>
      <c r="W36" s="1">
        <v>78</v>
      </c>
      <c r="X36" s="1">
        <v>84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81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20883</v>
      </c>
      <c r="C37" s="19" t="s">
        <v>262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2</v>
      </c>
      <c r="J37" s="19" t="str">
        <f t="shared" si="3"/>
        <v>Memiliki kemampuan memahami ragam gejala sosial, metode dan laporan penelitian sosial, namun perlu peningkatan pemahaman ragam gejala sosial dan laporan penelitian sosial</v>
      </c>
      <c r="K37" s="19">
        <f t="shared" si="4"/>
        <v>80.5</v>
      </c>
      <c r="L37" s="19" t="str">
        <f t="shared" si="5"/>
        <v>B</v>
      </c>
      <c r="M37" s="19">
        <f t="shared" si="6"/>
        <v>80.5</v>
      </c>
      <c r="N37" s="19" t="str">
        <f t="shared" si="7"/>
        <v>B</v>
      </c>
      <c r="O37" s="35">
        <v>2</v>
      </c>
      <c r="P37" s="19" t="str">
        <f t="shared" si="8"/>
        <v>Memiliki keterampilan dalam melakukan peran melalui sosiodrama ragam gejala sosial  dan laporan penelitian sosial</v>
      </c>
      <c r="Q37" s="19" t="str">
        <f t="shared" si="9"/>
        <v>B</v>
      </c>
      <c r="R37" s="19" t="str">
        <f t="shared" si="10"/>
        <v>B</v>
      </c>
      <c r="S37" s="18"/>
      <c r="T37" s="1">
        <v>79</v>
      </c>
      <c r="U37" s="1">
        <v>78</v>
      </c>
      <c r="V37" s="1">
        <v>78</v>
      </c>
      <c r="W37" s="1">
        <v>78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81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20899</v>
      </c>
      <c r="C38" s="19" t="s">
        <v>263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>Memiliki kemampuan memahami ragam gejala sosial, metode dan laporan penelitian sosial, namun perlu peningkatan pemahaman ragam gejala sosial dan laporan penelitian sosial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Memiliki keterampilan dalam melakukan peran melalui sosiodrama ragam gejala sosial metode dan laporan penelitian sosial</v>
      </c>
      <c r="Q38" s="19" t="str">
        <f t="shared" si="9"/>
        <v>B</v>
      </c>
      <c r="R38" s="19" t="str">
        <f t="shared" si="10"/>
        <v>B</v>
      </c>
      <c r="S38" s="18"/>
      <c r="T38" s="1">
        <v>89</v>
      </c>
      <c r="U38" s="1">
        <v>78</v>
      </c>
      <c r="V38" s="1">
        <v>78</v>
      </c>
      <c r="W38" s="1">
        <v>78</v>
      </c>
      <c r="X38" s="1">
        <v>84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20915</v>
      </c>
      <c r="C39" s="19" t="s">
        <v>264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2</v>
      </c>
      <c r="J39" s="19" t="str">
        <f t="shared" si="3"/>
        <v>Memiliki kemampuan memahami ragam gejala sosial, metode dan laporan penelitian sosial, namun perlu peningkatan pemahaman ragam gejala sosial dan laporan penelitian sosial</v>
      </c>
      <c r="K39" s="19">
        <f t="shared" si="4"/>
        <v>79.5</v>
      </c>
      <c r="L39" s="19" t="str">
        <f t="shared" si="5"/>
        <v>B</v>
      </c>
      <c r="M39" s="19">
        <f t="shared" si="6"/>
        <v>79.5</v>
      </c>
      <c r="N39" s="19" t="str">
        <f t="shared" si="7"/>
        <v>B</v>
      </c>
      <c r="O39" s="35">
        <v>2</v>
      </c>
      <c r="P39" s="19" t="str">
        <f t="shared" si="8"/>
        <v>Memiliki keterampilan dalam melakukan peran melalui sosiodrama ragam gejala sosial  dan laporan penelitian sosial</v>
      </c>
      <c r="Q39" s="19" t="str">
        <f t="shared" si="9"/>
        <v>B</v>
      </c>
      <c r="R39" s="19" t="str">
        <f t="shared" si="10"/>
        <v>B</v>
      </c>
      <c r="S39" s="18"/>
      <c r="T39" s="1">
        <v>98</v>
      </c>
      <c r="U39" s="1">
        <v>80</v>
      </c>
      <c r="V39" s="1">
        <v>70</v>
      </c>
      <c r="W39" s="1">
        <v>82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79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20931</v>
      </c>
      <c r="C40" s="19" t="s">
        <v>265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memahami ragam gejala sosial, metode dan laporan penelitian sosial, namun perlu peningkatan pemahaman ragam gejala sosial dan laporan penelitian sosial</v>
      </c>
      <c r="K40" s="19">
        <f t="shared" si="4"/>
        <v>81</v>
      </c>
      <c r="L40" s="19" t="str">
        <f t="shared" si="5"/>
        <v>B</v>
      </c>
      <c r="M40" s="19">
        <f t="shared" si="6"/>
        <v>81</v>
      </c>
      <c r="N40" s="19" t="str">
        <f t="shared" si="7"/>
        <v>B</v>
      </c>
      <c r="O40" s="35">
        <v>2</v>
      </c>
      <c r="P40" s="19" t="str">
        <f t="shared" si="8"/>
        <v>Memiliki keterampilan dalam melakukan peran melalui sosiodrama ragam gejala sosial  dan laporan penelitian sosial</v>
      </c>
      <c r="Q40" s="19" t="str">
        <f t="shared" si="9"/>
        <v>B</v>
      </c>
      <c r="R40" s="19" t="str">
        <f t="shared" si="10"/>
        <v>B</v>
      </c>
      <c r="S40" s="18"/>
      <c r="T40" s="1">
        <v>78</v>
      </c>
      <c r="U40" s="1">
        <v>78</v>
      </c>
      <c r="V40" s="1">
        <v>79</v>
      </c>
      <c r="W40" s="1">
        <v>78</v>
      </c>
      <c r="X40" s="1">
        <v>84</v>
      </c>
      <c r="Y40" s="1"/>
      <c r="Z40" s="1"/>
      <c r="AA40" s="1"/>
      <c r="AB40" s="1"/>
      <c r="AC40" s="1"/>
      <c r="AD40" s="1"/>
      <c r="AE40" s="18"/>
      <c r="AF40" s="1">
        <v>82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20947</v>
      </c>
      <c r="C41" s="19" t="s">
        <v>266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memahami ragam gejala sosial, metode dan laporan penelitian sosial, namun perlu peningkatan pemahaman ragam gejala sosial dan laporan penelitian sosial</v>
      </c>
      <c r="K41" s="19">
        <f t="shared" si="4"/>
        <v>81</v>
      </c>
      <c r="L41" s="19" t="str">
        <f t="shared" si="5"/>
        <v>B</v>
      </c>
      <c r="M41" s="19">
        <f t="shared" si="6"/>
        <v>81</v>
      </c>
      <c r="N41" s="19" t="str">
        <f t="shared" si="7"/>
        <v>B</v>
      </c>
      <c r="O41" s="35">
        <v>2</v>
      </c>
      <c r="P41" s="19" t="str">
        <f t="shared" si="8"/>
        <v>Memiliki keterampilan dalam melakukan peran melalui sosiodrama ragam gejala sosial  dan laporan penelitian sosial</v>
      </c>
      <c r="Q41" s="19" t="str">
        <f t="shared" si="9"/>
        <v>B</v>
      </c>
      <c r="R41" s="19" t="str">
        <f t="shared" si="10"/>
        <v>B</v>
      </c>
      <c r="S41" s="18"/>
      <c r="T41" s="1">
        <v>78</v>
      </c>
      <c r="U41" s="1">
        <v>78</v>
      </c>
      <c r="V41" s="1">
        <v>79</v>
      </c>
      <c r="W41" s="1">
        <v>78</v>
      </c>
      <c r="X41" s="1">
        <v>84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20963</v>
      </c>
      <c r="C42" s="19" t="s">
        <v>267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memahami ragam gejala sosial, metode dan laporan penelitian sosial, namun perlu peningkatan pemahaman ragam gejala sosial dan laporan penelitian sosial</v>
      </c>
      <c r="K42" s="19">
        <f t="shared" si="4"/>
        <v>80.5</v>
      </c>
      <c r="L42" s="19" t="str">
        <f t="shared" si="5"/>
        <v>B</v>
      </c>
      <c r="M42" s="19">
        <f t="shared" si="6"/>
        <v>80.5</v>
      </c>
      <c r="N42" s="19" t="str">
        <f t="shared" si="7"/>
        <v>B</v>
      </c>
      <c r="O42" s="35">
        <v>2</v>
      </c>
      <c r="P42" s="19" t="str">
        <f t="shared" si="8"/>
        <v>Memiliki keterampilan dalam melakukan peran melalui sosiodrama ragam gejala sosial  dan laporan penelitian sosial</v>
      </c>
      <c r="Q42" s="19" t="str">
        <f t="shared" si="9"/>
        <v>B</v>
      </c>
      <c r="R42" s="19" t="str">
        <f t="shared" si="10"/>
        <v>B</v>
      </c>
      <c r="S42" s="18"/>
      <c r="T42" s="1">
        <v>78</v>
      </c>
      <c r="U42" s="1">
        <v>78</v>
      </c>
      <c r="V42" s="1">
        <v>82</v>
      </c>
      <c r="W42" s="1">
        <v>78</v>
      </c>
      <c r="X42" s="1">
        <v>84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81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20979</v>
      </c>
      <c r="C43" s="19" t="s">
        <v>268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memahami ragam gejala sosial, metode dan laporan penelitian sosial, namun perlu peningkatan pemahaman ragam gejala sosial dan laporan penelitian sosial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2</v>
      </c>
      <c r="P43" s="19" t="str">
        <f t="shared" si="8"/>
        <v>Memiliki keterampilan dalam melakukan peran melalui sosiodrama ragam gejala sosial  dan laporan penelitian sosial</v>
      </c>
      <c r="Q43" s="19" t="str">
        <f t="shared" si="9"/>
        <v>B</v>
      </c>
      <c r="R43" s="19" t="str">
        <f t="shared" si="10"/>
        <v>B</v>
      </c>
      <c r="S43" s="18"/>
      <c r="T43" s="1">
        <v>86</v>
      </c>
      <c r="U43" s="1">
        <v>78</v>
      </c>
      <c r="V43" s="1">
        <v>80</v>
      </c>
      <c r="W43" s="1">
        <v>78</v>
      </c>
      <c r="X43" s="1">
        <v>78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20995</v>
      </c>
      <c r="C44" s="19" t="s">
        <v>269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memahami ragam gejala sosial, metode dan laporan penelitian sosial, namun perlu peningkatan pemahaman ragam gejala sosial dan laporan penelitian sosial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>Memiliki keterampilan dalam melakukan peran melalui sosiodrama ragam gejala sosial  dan laporan penelitian sosial</v>
      </c>
      <c r="Q44" s="19" t="str">
        <f t="shared" si="9"/>
        <v>B</v>
      </c>
      <c r="R44" s="19" t="str">
        <f t="shared" si="10"/>
        <v>B</v>
      </c>
      <c r="S44" s="18"/>
      <c r="T44" s="1">
        <v>91</v>
      </c>
      <c r="U44" s="1">
        <v>78</v>
      </c>
      <c r="V44" s="1">
        <v>79</v>
      </c>
      <c r="W44" s="1">
        <v>58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21011</v>
      </c>
      <c r="C45" s="19" t="s">
        <v>270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2</v>
      </c>
      <c r="J45" s="19" t="str">
        <f t="shared" si="3"/>
        <v>Memiliki kemampuan memahami ragam gejala sosial, metode dan laporan penelitian sosial, namun perlu peningkatan pemahaman ragam gejala sosial dan laporan penelitian sosial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2</v>
      </c>
      <c r="P45" s="19" t="str">
        <f t="shared" si="8"/>
        <v>Memiliki keterampilan dalam melakukan peran melalui sosiodrama ragam gejala sosial  dan laporan penelitian sosial</v>
      </c>
      <c r="Q45" s="19" t="str">
        <f t="shared" si="9"/>
        <v>B</v>
      </c>
      <c r="R45" s="19" t="str">
        <f t="shared" si="10"/>
        <v>B</v>
      </c>
      <c r="S45" s="18"/>
      <c r="T45" s="1">
        <v>78</v>
      </c>
      <c r="U45" s="1">
        <v>78</v>
      </c>
      <c r="V45" s="1">
        <v>82</v>
      </c>
      <c r="W45" s="1">
        <v>78</v>
      </c>
      <c r="X45" s="1">
        <v>84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21027</v>
      </c>
      <c r="C46" s="19" t="s">
        <v>271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2</v>
      </c>
      <c r="J46" s="19" t="str">
        <f t="shared" si="3"/>
        <v>Memiliki kemampuan memahami ragam gejala sosial, metode dan laporan penelitian sosial, namun perlu peningkatan pemahaman ragam gejala sosial dan laporan penelitian sosial</v>
      </c>
      <c r="K46" s="19">
        <f t="shared" si="4"/>
        <v>81</v>
      </c>
      <c r="L46" s="19" t="str">
        <f t="shared" si="5"/>
        <v>B</v>
      </c>
      <c r="M46" s="19">
        <f t="shared" si="6"/>
        <v>81</v>
      </c>
      <c r="N46" s="19" t="str">
        <f t="shared" si="7"/>
        <v>B</v>
      </c>
      <c r="O46" s="35">
        <v>2</v>
      </c>
      <c r="P46" s="19" t="str">
        <f t="shared" si="8"/>
        <v>Memiliki keterampilan dalam melakukan peran melalui sosiodrama ragam gejala sosial  dan laporan penelitian sosial</v>
      </c>
      <c r="Q46" s="19" t="str">
        <f t="shared" si="9"/>
        <v>B</v>
      </c>
      <c r="R46" s="19" t="str">
        <f t="shared" si="10"/>
        <v>B</v>
      </c>
      <c r="S46" s="18"/>
      <c r="T46" s="1">
        <v>78</v>
      </c>
      <c r="U46" s="1">
        <v>78</v>
      </c>
      <c r="V46" s="1">
        <v>82</v>
      </c>
      <c r="W46" s="1">
        <v>78</v>
      </c>
      <c r="X46" s="1">
        <v>84</v>
      </c>
      <c r="Y46" s="1"/>
      <c r="Z46" s="1"/>
      <c r="AA46" s="1"/>
      <c r="AB46" s="1"/>
      <c r="AC46" s="1"/>
      <c r="AD46" s="1"/>
      <c r="AE46" s="18"/>
      <c r="AF46" s="1">
        <v>83</v>
      </c>
      <c r="AG46" s="1">
        <v>79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21043</v>
      </c>
      <c r="C47" s="19" t="s">
        <v>272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2</v>
      </c>
      <c r="J47" s="19" t="str">
        <f t="shared" si="3"/>
        <v>Memiliki kemampuan memahami ragam gejala sosial, metode dan laporan penelitian sosial, namun perlu peningkatan pemahaman ragam gejala sosial dan laporan penelitian sosial</v>
      </c>
      <c r="K47" s="19">
        <f t="shared" si="4"/>
        <v>76</v>
      </c>
      <c r="L47" s="19" t="str">
        <f t="shared" si="5"/>
        <v>B</v>
      </c>
      <c r="M47" s="19">
        <f t="shared" si="6"/>
        <v>76</v>
      </c>
      <c r="N47" s="19" t="str">
        <f t="shared" si="7"/>
        <v>B</v>
      </c>
      <c r="O47" s="35">
        <v>2</v>
      </c>
      <c r="P47" s="19" t="str">
        <f t="shared" si="8"/>
        <v>Memiliki keterampilan dalam melakukan peran melalui sosiodrama ragam gejala sosial  dan laporan penelitian sosial</v>
      </c>
      <c r="Q47" s="19" t="str">
        <f t="shared" si="9"/>
        <v>B</v>
      </c>
      <c r="R47" s="19" t="str">
        <f t="shared" si="10"/>
        <v>B</v>
      </c>
      <c r="S47" s="18"/>
      <c r="T47" s="1">
        <v>78</v>
      </c>
      <c r="U47" s="1">
        <v>78</v>
      </c>
      <c r="V47" s="1">
        <v>78</v>
      </c>
      <c r="W47" s="1">
        <v>78</v>
      </c>
      <c r="X47" s="1">
        <v>84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72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21059</v>
      </c>
      <c r="C48" s="19" t="s">
        <v>273</v>
      </c>
      <c r="D48" s="18"/>
      <c r="E48" s="19">
        <f t="shared" si="0"/>
        <v>79</v>
      </c>
      <c r="F48" s="19" t="str">
        <f t="shared" si="1"/>
        <v>B</v>
      </c>
      <c r="G48" s="19">
        <f>IF((COUNTA(T12:AC12)&gt;0),(ROUND((AVERAGE(T48:AD48)),0)),"")</f>
        <v>79</v>
      </c>
      <c r="H48" s="19" t="str">
        <f t="shared" si="2"/>
        <v>B</v>
      </c>
      <c r="I48" s="35">
        <v>2</v>
      </c>
      <c r="J48" s="19" t="str">
        <f t="shared" si="3"/>
        <v>Memiliki kemampuan memahami ragam gejala sosial, metode dan laporan penelitian sosial, namun perlu peningkatan pemahaman ragam gejala sosial dan laporan penelitian sosial</v>
      </c>
      <c r="K48" s="19">
        <f t="shared" si="4"/>
        <v>80</v>
      </c>
      <c r="L48" s="19" t="str">
        <f t="shared" si="5"/>
        <v>B</v>
      </c>
      <c r="M48" s="19">
        <f t="shared" si="6"/>
        <v>80</v>
      </c>
      <c r="N48" s="19" t="str">
        <f t="shared" si="7"/>
        <v>B</v>
      </c>
      <c r="O48" s="35">
        <v>2</v>
      </c>
      <c r="P48" s="19" t="str">
        <f t="shared" si="8"/>
        <v>Memiliki keterampilan dalam melakukan peran melalui sosiodrama ragam gejala sosial  dan laporan penelitian sosial</v>
      </c>
      <c r="Q48" s="19" t="str">
        <f t="shared" si="9"/>
        <v>B</v>
      </c>
      <c r="R48" s="19" t="str">
        <f t="shared" si="10"/>
        <v>B</v>
      </c>
      <c r="S48" s="18"/>
      <c r="T48" s="1">
        <v>78</v>
      </c>
      <c r="U48" s="1">
        <v>78</v>
      </c>
      <c r="V48" s="1">
        <v>79</v>
      </c>
      <c r="W48" s="1">
        <v>78</v>
      </c>
      <c r="X48" s="1">
        <v>84</v>
      </c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/>
      <c r="G52" s="39" t="s">
        <v>108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109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/>
      <c r="G53" s="39" t="s">
        <v>111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112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113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114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116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118</v>
      </c>
      <c r="N57" s="18"/>
      <c r="O57" s="36"/>
      <c r="P57" s="18"/>
      <c r="Q57" s="18" t="s">
        <v>119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5" activePane="bottomRight" state="frozen"/>
      <selection pane="topRight"/>
      <selection pane="bottomLeft"/>
      <selection pane="bottomRight" activeCell="E15" sqref="E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257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274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21074</v>
      </c>
      <c r="C11" s="19" t="s">
        <v>275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ragam gejala sosial, metode dan laporan penelitian sosial, namun perlu peningkatan pemahaman ragam gejala sosial dan laporan penelitian sosial</v>
      </c>
      <c r="K11" s="19">
        <f t="shared" ref="K11:K50" si="4">IF((COUNTA(AF11:AN11)&gt;0),AVERAGE(AF11:AN11),"")</f>
        <v>82.5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dalam melakukan peran melalui sosiodrama ragam gejala sosial  dan laporan penelitian sosial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78</v>
      </c>
      <c r="U11" s="1">
        <v>78</v>
      </c>
      <c r="V11" s="1">
        <v>80</v>
      </c>
      <c r="W11" s="1">
        <v>78</v>
      </c>
      <c r="X11" s="1">
        <v>84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21090</v>
      </c>
      <c r="C12" s="19" t="s">
        <v>276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Memiliki kemampuan memahami ragam gejala sosial, metode dan laporan penelitian sosial, namun perlu peningkatan pemahaman ragam gejala sosial dan laporan penelitian sosial</v>
      </c>
      <c r="K12" s="19">
        <f t="shared" si="4"/>
        <v>76</v>
      </c>
      <c r="L12" s="19" t="str">
        <f t="shared" si="5"/>
        <v>B</v>
      </c>
      <c r="M12" s="19">
        <f t="shared" si="6"/>
        <v>76</v>
      </c>
      <c r="N12" s="19" t="str">
        <f t="shared" si="7"/>
        <v>B</v>
      </c>
      <c r="O12" s="35">
        <v>2</v>
      </c>
      <c r="P12" s="19" t="str">
        <f t="shared" si="8"/>
        <v>Memiliki keterampilan dalam melakukan peran melalui sosiodrama ragam gejala sosial  dan laporan penelitian sosial</v>
      </c>
      <c r="Q12" s="19" t="str">
        <f t="shared" si="9"/>
        <v>B</v>
      </c>
      <c r="R12" s="19" t="str">
        <f t="shared" si="10"/>
        <v>B</v>
      </c>
      <c r="S12" s="18"/>
      <c r="T12" s="1">
        <v>78</v>
      </c>
      <c r="U12" s="1">
        <v>78</v>
      </c>
      <c r="V12" s="1">
        <v>80</v>
      </c>
      <c r="W12" s="1">
        <v>72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72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21106</v>
      </c>
      <c r="C13" s="19" t="s">
        <v>277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memahami ragam gejala sosial, metode dan laporan penelitian sosial, namun perlu peningkatan pemahaman ragam gejala sosial dan laporan penelitian sosial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Memiliki keterampilan dalam melakukan peran melalui sosiodrama ragam gejala sosial  dan laporan penelitian sosial</v>
      </c>
      <c r="Q13" s="19" t="str">
        <f t="shared" si="9"/>
        <v>B</v>
      </c>
      <c r="R13" s="19" t="str">
        <f t="shared" si="10"/>
        <v>B</v>
      </c>
      <c r="S13" s="18"/>
      <c r="T13" s="1">
        <v>78</v>
      </c>
      <c r="U13" s="1">
        <v>78</v>
      </c>
      <c r="V13" s="1">
        <v>83</v>
      </c>
      <c r="W13" s="1">
        <v>78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66</v>
      </c>
      <c r="FI13" s="73" t="s">
        <v>67</v>
      </c>
      <c r="FJ13" s="74">
        <v>5841</v>
      </c>
      <c r="FK13" s="74">
        <v>5851</v>
      </c>
    </row>
    <row r="14" spans="1:167" x14ac:dyDescent="0.25">
      <c r="A14" s="19">
        <v>4</v>
      </c>
      <c r="B14" s="19">
        <v>21122</v>
      </c>
      <c r="C14" s="19" t="s">
        <v>278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>Memiliki kemampuan memahami ragam gejala sosial, metode dan laporan penelitian sosial, namun perlu peningkatan pemahaman ragam gejala sosial dan laporan penelitian sosial</v>
      </c>
      <c r="K14" s="19">
        <f t="shared" si="4"/>
        <v>76</v>
      </c>
      <c r="L14" s="19" t="str">
        <f t="shared" si="5"/>
        <v>B</v>
      </c>
      <c r="M14" s="19">
        <f t="shared" si="6"/>
        <v>76</v>
      </c>
      <c r="N14" s="19" t="str">
        <f t="shared" si="7"/>
        <v>B</v>
      </c>
      <c r="O14" s="35">
        <v>2</v>
      </c>
      <c r="P14" s="19" t="str">
        <f t="shared" si="8"/>
        <v>Memiliki keterampilan dalam melakukan peran melalui sosiodrama ragam gejala sosial  dan laporan penelitian sosial</v>
      </c>
      <c r="Q14" s="19" t="str">
        <f t="shared" si="9"/>
        <v>B</v>
      </c>
      <c r="R14" s="19" t="str">
        <f t="shared" si="10"/>
        <v>B</v>
      </c>
      <c r="S14" s="18"/>
      <c r="T14" s="1">
        <v>88</v>
      </c>
      <c r="U14" s="1">
        <v>78</v>
      </c>
      <c r="V14" s="1">
        <v>83</v>
      </c>
      <c r="W14" s="1">
        <v>58</v>
      </c>
      <c r="X14" s="1">
        <v>84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72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21138</v>
      </c>
      <c r="C15" s="19" t="s">
        <v>279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memahami ragam gejala sosial, metode dan laporan penelitian sosial, namun perlu peningkatan pemahaman ragam gejala sosial dan laporan penelitian sosial</v>
      </c>
      <c r="K15" s="19">
        <f t="shared" si="4"/>
        <v>76</v>
      </c>
      <c r="L15" s="19" t="str">
        <f t="shared" si="5"/>
        <v>B</v>
      </c>
      <c r="M15" s="19">
        <f t="shared" si="6"/>
        <v>76</v>
      </c>
      <c r="N15" s="19" t="str">
        <f t="shared" si="7"/>
        <v>B</v>
      </c>
      <c r="O15" s="35">
        <v>2</v>
      </c>
      <c r="P15" s="19" t="str">
        <f t="shared" si="8"/>
        <v>Memiliki keterampilan dalam melakukan peran melalui sosiodrama ragam gejala sosial  dan laporan penelitian sosial</v>
      </c>
      <c r="Q15" s="19" t="str">
        <f t="shared" si="9"/>
        <v>B</v>
      </c>
      <c r="R15" s="19" t="str">
        <f t="shared" si="10"/>
        <v>B</v>
      </c>
      <c r="S15" s="18"/>
      <c r="T15" s="1">
        <v>93</v>
      </c>
      <c r="U15" s="1">
        <v>78</v>
      </c>
      <c r="V15" s="1">
        <v>82</v>
      </c>
      <c r="W15" s="1">
        <v>78</v>
      </c>
      <c r="X15" s="1">
        <v>84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72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70</v>
      </c>
      <c r="FI15" s="73" t="s">
        <v>71</v>
      </c>
      <c r="FJ15" s="74">
        <v>5842</v>
      </c>
      <c r="FK15" s="74">
        <v>5852</v>
      </c>
    </row>
    <row r="16" spans="1:167" x14ac:dyDescent="0.25">
      <c r="A16" s="19">
        <v>6</v>
      </c>
      <c r="B16" s="19">
        <v>21154</v>
      </c>
      <c r="C16" s="19" t="s">
        <v>280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2</v>
      </c>
      <c r="J16" s="19" t="str">
        <f t="shared" si="3"/>
        <v>Memiliki kemampuan memahami ragam gejala sosial, metode dan laporan penelitian sosial, namun perlu peningkatan pemahaman ragam gejala sosial dan laporan penelitian sosial</v>
      </c>
      <c r="K16" s="19">
        <f t="shared" si="4"/>
        <v>81</v>
      </c>
      <c r="L16" s="19" t="str">
        <f t="shared" si="5"/>
        <v>B</v>
      </c>
      <c r="M16" s="19">
        <f t="shared" si="6"/>
        <v>81</v>
      </c>
      <c r="N16" s="19" t="str">
        <f t="shared" si="7"/>
        <v>B</v>
      </c>
      <c r="O16" s="35">
        <v>2</v>
      </c>
      <c r="P16" s="19" t="str">
        <f t="shared" si="8"/>
        <v>Memiliki keterampilan dalam melakukan peran melalui sosiodrama ragam gejala sosial  dan laporan penelitian sosial</v>
      </c>
      <c r="Q16" s="19" t="str">
        <f t="shared" si="9"/>
        <v>B</v>
      </c>
      <c r="R16" s="19" t="str">
        <f t="shared" si="10"/>
        <v>B</v>
      </c>
      <c r="S16" s="18"/>
      <c r="T16" s="1">
        <v>81</v>
      </c>
      <c r="U16" s="1">
        <v>82</v>
      </c>
      <c r="V16" s="1">
        <v>83</v>
      </c>
      <c r="W16" s="1">
        <v>78</v>
      </c>
      <c r="X16" s="1">
        <v>84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21170</v>
      </c>
      <c r="C17" s="19" t="s">
        <v>281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>Memiliki kemampuan memahami ragam gejala sosial, metode dan laporan penelitian sosial, namun perlu peningkatan pemahaman ragam gejala sosial dan laporan penelitian sosial</v>
      </c>
      <c r="K17" s="19">
        <f t="shared" si="4"/>
        <v>82</v>
      </c>
      <c r="L17" s="19" t="str">
        <f t="shared" si="5"/>
        <v>B</v>
      </c>
      <c r="M17" s="19">
        <f t="shared" si="6"/>
        <v>82</v>
      </c>
      <c r="N17" s="19" t="str">
        <f t="shared" si="7"/>
        <v>B</v>
      </c>
      <c r="O17" s="35">
        <v>2</v>
      </c>
      <c r="P17" s="19" t="str">
        <f t="shared" si="8"/>
        <v>Memiliki keterampilan dalam melakukan peran melalui sosiodrama ragam gejala sosial  dan laporan penelitian sosial</v>
      </c>
      <c r="Q17" s="19" t="str">
        <f t="shared" si="9"/>
        <v>B</v>
      </c>
      <c r="R17" s="19" t="str">
        <f t="shared" si="10"/>
        <v>B</v>
      </c>
      <c r="S17" s="18"/>
      <c r="T17" s="1">
        <v>77</v>
      </c>
      <c r="U17" s="1">
        <v>78</v>
      </c>
      <c r="V17" s="1">
        <v>80</v>
      </c>
      <c r="W17" s="1">
        <v>78</v>
      </c>
      <c r="X17" s="1">
        <v>78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84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74</v>
      </c>
      <c r="FI17" s="73" t="s">
        <v>75</v>
      </c>
      <c r="FJ17" s="74">
        <v>5843</v>
      </c>
      <c r="FK17" s="74">
        <v>5853</v>
      </c>
    </row>
    <row r="18" spans="1:167" x14ac:dyDescent="0.25">
      <c r="A18" s="19">
        <v>8</v>
      </c>
      <c r="B18" s="19">
        <v>21186</v>
      </c>
      <c r="C18" s="19" t="s">
        <v>282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memahami ragam gejala sosial, metode dan laporan penelitian sosial, namun perlu peningkatan pemahaman ragam gejala sosial dan laporan penelitian sosial</v>
      </c>
      <c r="K18" s="19">
        <f t="shared" si="4"/>
        <v>76</v>
      </c>
      <c r="L18" s="19" t="str">
        <f t="shared" si="5"/>
        <v>B</v>
      </c>
      <c r="M18" s="19">
        <f t="shared" si="6"/>
        <v>76</v>
      </c>
      <c r="N18" s="19" t="str">
        <f t="shared" si="7"/>
        <v>B</v>
      </c>
      <c r="O18" s="35">
        <v>2</v>
      </c>
      <c r="P18" s="19" t="str">
        <f t="shared" si="8"/>
        <v>Memiliki keterampilan dalam melakukan peran melalui sosiodrama ragam gejala sosial  dan laporan penelitian sosial</v>
      </c>
      <c r="Q18" s="19" t="str">
        <f t="shared" si="9"/>
        <v>B</v>
      </c>
      <c r="R18" s="19" t="str">
        <f t="shared" si="10"/>
        <v>B</v>
      </c>
      <c r="S18" s="18"/>
      <c r="T18" s="1">
        <v>74</v>
      </c>
      <c r="U18" s="1">
        <v>78</v>
      </c>
      <c r="V18" s="1">
        <v>80</v>
      </c>
      <c r="W18" s="1">
        <v>78</v>
      </c>
      <c r="X18" s="1">
        <v>84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72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21202</v>
      </c>
      <c r="C19" s="19" t="s">
        <v>283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Memiliki kemampuan memahami ragam gejala sosial, metode dan laporan penelitian sosial, namun perlu peningkatan pemahaman ragam gejala sosial dan laporan penelitian sosial</v>
      </c>
      <c r="K19" s="19">
        <f t="shared" si="4"/>
        <v>76</v>
      </c>
      <c r="L19" s="19" t="str">
        <f t="shared" si="5"/>
        <v>B</v>
      </c>
      <c r="M19" s="19">
        <f t="shared" si="6"/>
        <v>76</v>
      </c>
      <c r="N19" s="19" t="str">
        <f t="shared" si="7"/>
        <v>B</v>
      </c>
      <c r="O19" s="35">
        <v>2</v>
      </c>
      <c r="P19" s="19" t="str">
        <f t="shared" si="8"/>
        <v>Memiliki keterampilan dalam melakukan peran melalui sosiodrama ragam gejala sosial  dan laporan penelitian sosial</v>
      </c>
      <c r="Q19" s="19" t="str">
        <f t="shared" si="9"/>
        <v>B</v>
      </c>
      <c r="R19" s="19" t="str">
        <f t="shared" si="10"/>
        <v>B</v>
      </c>
      <c r="S19" s="18"/>
      <c r="T19" s="1">
        <v>78</v>
      </c>
      <c r="U19" s="1">
        <v>78</v>
      </c>
      <c r="V19" s="1">
        <v>83</v>
      </c>
      <c r="W19" s="1">
        <v>68</v>
      </c>
      <c r="X19" s="1">
        <v>78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72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5844</v>
      </c>
      <c r="FK19" s="74">
        <v>5854</v>
      </c>
    </row>
    <row r="20" spans="1:167" x14ac:dyDescent="0.25">
      <c r="A20" s="19">
        <v>10</v>
      </c>
      <c r="B20" s="19">
        <v>21218</v>
      </c>
      <c r="C20" s="19" t="s">
        <v>284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memahami ragam gejala sosial, metode dan laporan penelitian sosial, namun perlu peningkatan pemahaman ragam gejala sosial dan laporan penelitian sosial</v>
      </c>
      <c r="K20" s="19">
        <f t="shared" si="4"/>
        <v>76</v>
      </c>
      <c r="L20" s="19" t="str">
        <f t="shared" si="5"/>
        <v>B</v>
      </c>
      <c r="M20" s="19">
        <f t="shared" si="6"/>
        <v>76</v>
      </c>
      <c r="N20" s="19" t="str">
        <f t="shared" si="7"/>
        <v>B</v>
      </c>
      <c r="O20" s="35">
        <v>2</v>
      </c>
      <c r="P20" s="19" t="str">
        <f t="shared" si="8"/>
        <v>Memiliki keterampilan dalam melakukan peran melalui sosiodrama ragam gejala sosial  dan laporan penelitian sosial</v>
      </c>
      <c r="Q20" s="19" t="str">
        <f t="shared" si="9"/>
        <v>B</v>
      </c>
      <c r="R20" s="19" t="str">
        <f t="shared" si="10"/>
        <v>B</v>
      </c>
      <c r="S20" s="18"/>
      <c r="T20" s="1">
        <v>78</v>
      </c>
      <c r="U20" s="1">
        <v>78</v>
      </c>
      <c r="V20" s="1">
        <v>82</v>
      </c>
      <c r="W20" s="1">
        <v>78</v>
      </c>
      <c r="X20" s="1">
        <v>84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72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21234</v>
      </c>
      <c r="C21" s="19" t="s">
        <v>285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2</v>
      </c>
      <c r="J21" s="19" t="str">
        <f t="shared" si="3"/>
        <v>Memiliki kemampuan memahami ragam gejala sosial, metode dan laporan penelitian sosial, namun perlu peningkatan pemahaman ragam gejala sosial dan laporan penelitian sosial</v>
      </c>
      <c r="K21" s="19">
        <f t="shared" si="4"/>
        <v>76</v>
      </c>
      <c r="L21" s="19" t="str">
        <f t="shared" si="5"/>
        <v>B</v>
      </c>
      <c r="M21" s="19">
        <f t="shared" si="6"/>
        <v>76</v>
      </c>
      <c r="N21" s="19" t="str">
        <f t="shared" si="7"/>
        <v>B</v>
      </c>
      <c r="O21" s="35">
        <v>2</v>
      </c>
      <c r="P21" s="19" t="str">
        <f t="shared" si="8"/>
        <v>Memiliki keterampilan dalam melakukan peran melalui sosiodrama ragam gejala sosial  dan laporan penelitian sosial</v>
      </c>
      <c r="Q21" s="19" t="str">
        <f t="shared" si="9"/>
        <v>B</v>
      </c>
      <c r="R21" s="19" t="str">
        <f t="shared" si="10"/>
        <v>B</v>
      </c>
      <c r="S21" s="18"/>
      <c r="T21" s="1">
        <v>78</v>
      </c>
      <c r="U21" s="1">
        <v>78</v>
      </c>
      <c r="V21" s="1">
        <v>90</v>
      </c>
      <c r="W21" s="1">
        <v>78</v>
      </c>
      <c r="X21" s="1">
        <v>84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72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5845</v>
      </c>
      <c r="FK21" s="74">
        <v>5855</v>
      </c>
    </row>
    <row r="22" spans="1:167" x14ac:dyDescent="0.25">
      <c r="A22" s="19">
        <v>12</v>
      </c>
      <c r="B22" s="19">
        <v>21250</v>
      </c>
      <c r="C22" s="19" t="s">
        <v>286</v>
      </c>
      <c r="D22" s="18"/>
      <c r="E22" s="19">
        <f t="shared" si="0"/>
        <v>70</v>
      </c>
      <c r="F22" s="19" t="str">
        <f t="shared" si="1"/>
        <v>C</v>
      </c>
      <c r="G22" s="19">
        <f>IF((COUNTA(T12:AC12)&gt;0),(ROUND((AVERAGE(T22:AD22)),0)),"")</f>
        <v>70</v>
      </c>
      <c r="H22" s="19" t="str">
        <f t="shared" si="2"/>
        <v>C</v>
      </c>
      <c r="I22" s="35">
        <v>3</v>
      </c>
      <c r="J22" s="19" t="str">
        <f t="shared" si="3"/>
        <v>Memiliki kemampuan memahami ragam gejala sosial, metode dan laporan penelitian sosial namun perlu peningkatan pemahaman ragam gejala sosial, metode dan laporan penelitian sosial</v>
      </c>
      <c r="K22" s="19">
        <f t="shared" si="4"/>
        <v>76</v>
      </c>
      <c r="L22" s="19" t="str">
        <f t="shared" si="5"/>
        <v>B</v>
      </c>
      <c r="M22" s="19">
        <f t="shared" si="6"/>
        <v>76</v>
      </c>
      <c r="N22" s="19" t="str">
        <f t="shared" si="7"/>
        <v>B</v>
      </c>
      <c r="O22" s="35">
        <v>2</v>
      </c>
      <c r="P22" s="19" t="str">
        <f t="shared" si="8"/>
        <v>Memiliki keterampilan dalam melakukan peran melalui sosiodrama ragam gejala sosial  dan laporan penelitian sosial</v>
      </c>
      <c r="Q22" s="19" t="str">
        <f t="shared" si="9"/>
        <v>B</v>
      </c>
      <c r="R22" s="19" t="str">
        <f t="shared" si="10"/>
        <v>B</v>
      </c>
      <c r="S22" s="18"/>
      <c r="T22" s="1">
        <v>65</v>
      </c>
      <c r="U22" s="1">
        <v>78</v>
      </c>
      <c r="V22" s="1">
        <v>82</v>
      </c>
      <c r="W22" s="1">
        <v>54</v>
      </c>
      <c r="X22" s="1">
        <v>70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72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21266</v>
      </c>
      <c r="C23" s="19" t="s">
        <v>287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2</v>
      </c>
      <c r="J23" s="19" t="str">
        <f t="shared" si="3"/>
        <v>Memiliki kemampuan memahami ragam gejala sosial, metode dan laporan penelitian sosial, namun perlu peningkatan pemahaman ragam gejala sosial dan laporan penelitian sosial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2</v>
      </c>
      <c r="P23" s="19" t="str">
        <f t="shared" si="8"/>
        <v>Memiliki keterampilan dalam melakukan peran melalui sosiodrama ragam gejala sosial  dan laporan penelitian sosial</v>
      </c>
      <c r="Q23" s="19" t="str">
        <f t="shared" si="9"/>
        <v>B</v>
      </c>
      <c r="R23" s="19" t="str">
        <f t="shared" si="10"/>
        <v>B</v>
      </c>
      <c r="S23" s="18"/>
      <c r="T23" s="1">
        <v>72</v>
      </c>
      <c r="U23" s="1">
        <v>78</v>
      </c>
      <c r="V23" s="1">
        <v>80</v>
      </c>
      <c r="W23" s="1">
        <v>78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5846</v>
      </c>
      <c r="FK23" s="74">
        <v>5856</v>
      </c>
    </row>
    <row r="24" spans="1:167" x14ac:dyDescent="0.25">
      <c r="A24" s="19">
        <v>14</v>
      </c>
      <c r="B24" s="19">
        <v>21282</v>
      </c>
      <c r="C24" s="19" t="s">
        <v>288</v>
      </c>
      <c r="D24" s="18"/>
      <c r="E24" s="19">
        <f t="shared" si="0"/>
        <v>70</v>
      </c>
      <c r="F24" s="19" t="str">
        <f t="shared" si="1"/>
        <v>C</v>
      </c>
      <c r="G24" s="19">
        <f>IF((COUNTA(T12:AC12)&gt;0),(ROUND((AVERAGE(T24:AD24)),0)),"")</f>
        <v>70</v>
      </c>
      <c r="H24" s="19" t="str">
        <f t="shared" si="2"/>
        <v>C</v>
      </c>
      <c r="I24" s="35">
        <v>3</v>
      </c>
      <c r="J24" s="19" t="str">
        <f t="shared" si="3"/>
        <v>Memiliki kemampuan memahami ragam gejala sosial, metode dan laporan penelitian sosial namun perlu peningkatan pemahaman ragam gejala sosial, metode dan laporan penelitian sosial</v>
      </c>
      <c r="K24" s="19">
        <f t="shared" si="4"/>
        <v>82.5</v>
      </c>
      <c r="L24" s="19" t="str">
        <f t="shared" si="5"/>
        <v>B</v>
      </c>
      <c r="M24" s="19">
        <f t="shared" si="6"/>
        <v>82.5</v>
      </c>
      <c r="N24" s="19" t="str">
        <f t="shared" si="7"/>
        <v>B</v>
      </c>
      <c r="O24" s="35">
        <v>2</v>
      </c>
      <c r="P24" s="19" t="str">
        <f t="shared" si="8"/>
        <v>Memiliki keterampilan dalam melakukan peran melalui sosiodrama ragam gejala sosial  dan laporan penelitian sosial</v>
      </c>
      <c r="Q24" s="19" t="str">
        <f t="shared" si="9"/>
        <v>B</v>
      </c>
      <c r="R24" s="19" t="str">
        <f t="shared" si="10"/>
        <v>B</v>
      </c>
      <c r="S24" s="18"/>
      <c r="T24" s="1">
        <v>78</v>
      </c>
      <c r="U24" s="1">
        <v>78</v>
      </c>
      <c r="V24" s="1">
        <v>75</v>
      </c>
      <c r="W24" s="1">
        <v>62</v>
      </c>
      <c r="X24" s="1">
        <v>58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21298</v>
      </c>
      <c r="C25" s="19" t="s">
        <v>289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2</v>
      </c>
      <c r="J25" s="19" t="str">
        <f t="shared" si="3"/>
        <v>Memiliki kemampuan memahami ragam gejala sosial, metode dan laporan penelitian sosial, namun perlu peningkatan pemahaman ragam gejala sosial dan laporan penelitian sosial</v>
      </c>
      <c r="K25" s="19">
        <f t="shared" si="4"/>
        <v>76</v>
      </c>
      <c r="L25" s="19" t="str">
        <f t="shared" si="5"/>
        <v>B</v>
      </c>
      <c r="M25" s="19">
        <f t="shared" si="6"/>
        <v>76</v>
      </c>
      <c r="N25" s="19" t="str">
        <f t="shared" si="7"/>
        <v>B</v>
      </c>
      <c r="O25" s="35">
        <v>2</v>
      </c>
      <c r="P25" s="19" t="str">
        <f t="shared" si="8"/>
        <v>Memiliki keterampilan dalam melakukan peran melalui sosiodrama ragam gejala sosial  dan laporan penelitian sosial</v>
      </c>
      <c r="Q25" s="19" t="str">
        <f t="shared" si="9"/>
        <v>B</v>
      </c>
      <c r="R25" s="19" t="str">
        <f t="shared" si="10"/>
        <v>B</v>
      </c>
      <c r="S25" s="18"/>
      <c r="T25" s="1">
        <v>83</v>
      </c>
      <c r="U25" s="1">
        <v>82</v>
      </c>
      <c r="V25" s="1">
        <v>90</v>
      </c>
      <c r="W25" s="1">
        <v>82</v>
      </c>
      <c r="X25" s="1">
        <v>66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72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84</v>
      </c>
      <c r="FD25" s="45"/>
      <c r="FE25" s="45"/>
      <c r="FG25" s="71">
        <v>7</v>
      </c>
      <c r="FH25" s="73"/>
      <c r="FI25" s="73"/>
      <c r="FJ25" s="74">
        <v>5847</v>
      </c>
      <c r="FK25" s="74">
        <v>5857</v>
      </c>
    </row>
    <row r="26" spans="1:167" x14ac:dyDescent="0.25">
      <c r="A26" s="19">
        <v>16</v>
      </c>
      <c r="B26" s="19">
        <v>21314</v>
      </c>
      <c r="C26" s="19" t="s">
        <v>290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>Memiliki kemampuan memahami ragam gejala sosial, metode dan laporan penelitian sosial, namun perlu peningkatan pemahaman ragam gejala sosial dan laporan penelitian sosial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2</v>
      </c>
      <c r="P26" s="19" t="str">
        <f t="shared" si="8"/>
        <v>Memiliki keterampilan dalam melakukan peran melalui sosiodrama ragam gejala sosial  dan laporan penelitian sosial</v>
      </c>
      <c r="Q26" s="19" t="str">
        <f t="shared" si="9"/>
        <v>B</v>
      </c>
      <c r="R26" s="19" t="str">
        <f t="shared" si="10"/>
        <v>B</v>
      </c>
      <c r="S26" s="18"/>
      <c r="T26" s="1">
        <v>78</v>
      </c>
      <c r="U26" s="1">
        <v>78</v>
      </c>
      <c r="V26" s="1">
        <v>80</v>
      </c>
      <c r="W26" s="1">
        <v>78</v>
      </c>
      <c r="X26" s="1">
        <v>78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21346</v>
      </c>
      <c r="C27" s="19" t="s">
        <v>291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2</v>
      </c>
      <c r="J27" s="19" t="str">
        <f t="shared" si="3"/>
        <v>Memiliki kemampuan memahami ragam gejala sosial, metode dan laporan penelitian sosial, namun perlu peningkatan pemahaman ragam gejala sosial dan laporan penelitian sosial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2</v>
      </c>
      <c r="P27" s="19" t="str">
        <f t="shared" si="8"/>
        <v>Memiliki keterampilan dalam melakukan peran melalui sosiodrama ragam gejala sosial  dan laporan penelitian sosial</v>
      </c>
      <c r="Q27" s="19" t="str">
        <f t="shared" si="9"/>
        <v>B</v>
      </c>
      <c r="R27" s="19" t="str">
        <f t="shared" si="10"/>
        <v>B</v>
      </c>
      <c r="S27" s="18"/>
      <c r="T27" s="1">
        <v>78</v>
      </c>
      <c r="U27" s="1">
        <v>78</v>
      </c>
      <c r="V27" s="1">
        <v>80</v>
      </c>
      <c r="W27" s="1">
        <v>78</v>
      </c>
      <c r="X27" s="1">
        <v>84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5848</v>
      </c>
      <c r="FK27" s="74">
        <v>5858</v>
      </c>
    </row>
    <row r="28" spans="1:167" x14ac:dyDescent="0.25">
      <c r="A28" s="19">
        <v>18</v>
      </c>
      <c r="B28" s="19">
        <v>21362</v>
      </c>
      <c r="C28" s="19" t="s">
        <v>292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2</v>
      </c>
      <c r="J28" s="19" t="str">
        <f t="shared" si="3"/>
        <v>Memiliki kemampuan memahami ragam gejala sosial, metode dan laporan penelitian sosial, namun perlu peningkatan pemahaman ragam gejala sosial dan laporan penelitian sosial</v>
      </c>
      <c r="K28" s="19">
        <f t="shared" si="4"/>
        <v>76</v>
      </c>
      <c r="L28" s="19" t="str">
        <f t="shared" si="5"/>
        <v>B</v>
      </c>
      <c r="M28" s="19">
        <f t="shared" si="6"/>
        <v>76</v>
      </c>
      <c r="N28" s="19" t="str">
        <f t="shared" si="7"/>
        <v>B</v>
      </c>
      <c r="O28" s="35">
        <v>2</v>
      </c>
      <c r="P28" s="19" t="str">
        <f t="shared" si="8"/>
        <v>Memiliki keterampilan dalam melakukan peran melalui sosiodrama ragam gejala sosial  dan laporan penelitian sosial</v>
      </c>
      <c r="Q28" s="19" t="str">
        <f t="shared" si="9"/>
        <v>B</v>
      </c>
      <c r="R28" s="19" t="str">
        <f t="shared" si="10"/>
        <v>B</v>
      </c>
      <c r="S28" s="18"/>
      <c r="T28" s="1">
        <v>86</v>
      </c>
      <c r="U28" s="1">
        <v>78</v>
      </c>
      <c r="V28" s="1">
        <v>82</v>
      </c>
      <c r="W28" s="1">
        <v>86</v>
      </c>
      <c r="X28" s="1">
        <v>84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72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21378</v>
      </c>
      <c r="C29" s="19" t="s">
        <v>293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memahami ragam gejala sosial, metode dan laporan penelitian sosial, namun perlu peningkatan pemahaman ragam gejala sosial dan laporan penelitian sosial</v>
      </c>
      <c r="K29" s="19">
        <f t="shared" si="4"/>
        <v>82.5</v>
      </c>
      <c r="L29" s="19" t="str">
        <f t="shared" si="5"/>
        <v>B</v>
      </c>
      <c r="M29" s="19">
        <f t="shared" si="6"/>
        <v>82.5</v>
      </c>
      <c r="N29" s="19" t="str">
        <f t="shared" si="7"/>
        <v>B</v>
      </c>
      <c r="O29" s="35">
        <v>2</v>
      </c>
      <c r="P29" s="19" t="str">
        <f t="shared" si="8"/>
        <v>Memiliki keterampilan dalam melakukan peran melalui sosiodrama ragam gejala sosial  dan laporan penelitian sosial</v>
      </c>
      <c r="Q29" s="19" t="str">
        <f t="shared" si="9"/>
        <v>B</v>
      </c>
      <c r="R29" s="19" t="str">
        <f t="shared" si="10"/>
        <v>B</v>
      </c>
      <c r="S29" s="18"/>
      <c r="T29" s="1">
        <v>79</v>
      </c>
      <c r="U29" s="1">
        <v>78</v>
      </c>
      <c r="V29" s="1">
        <v>80</v>
      </c>
      <c r="W29" s="1">
        <v>78</v>
      </c>
      <c r="X29" s="1">
        <v>84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5849</v>
      </c>
      <c r="FK29" s="74">
        <v>5859</v>
      </c>
    </row>
    <row r="30" spans="1:167" x14ac:dyDescent="0.25">
      <c r="A30" s="19">
        <v>20</v>
      </c>
      <c r="B30" s="19">
        <v>21394</v>
      </c>
      <c r="C30" s="19" t="s">
        <v>294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2</v>
      </c>
      <c r="J30" s="19" t="str">
        <f t="shared" si="3"/>
        <v>Memiliki kemampuan memahami ragam gejala sosial, metode dan laporan penelitian sosial, namun perlu peningkatan pemahaman ragam gejala sosial dan laporan penelitian sosial</v>
      </c>
      <c r="K30" s="19">
        <f t="shared" si="4"/>
        <v>76</v>
      </c>
      <c r="L30" s="19" t="str">
        <f t="shared" si="5"/>
        <v>B</v>
      </c>
      <c r="M30" s="19">
        <f t="shared" si="6"/>
        <v>76</v>
      </c>
      <c r="N30" s="19" t="str">
        <f t="shared" si="7"/>
        <v>B</v>
      </c>
      <c r="O30" s="35">
        <v>2</v>
      </c>
      <c r="P30" s="19" t="str">
        <f t="shared" si="8"/>
        <v>Memiliki keterampilan dalam melakukan peran melalui sosiodrama ragam gejala sosial  dan laporan penelitian sosial</v>
      </c>
      <c r="Q30" s="19" t="str">
        <f t="shared" si="9"/>
        <v>B</v>
      </c>
      <c r="R30" s="19" t="str">
        <f t="shared" si="10"/>
        <v>B</v>
      </c>
      <c r="S30" s="18"/>
      <c r="T30" s="1">
        <v>79</v>
      </c>
      <c r="U30" s="1">
        <v>83</v>
      </c>
      <c r="V30" s="1">
        <v>90</v>
      </c>
      <c r="W30" s="1">
        <v>80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72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21410</v>
      </c>
      <c r="C31" s="19" t="s">
        <v>295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memahami ragam gejala sosial, metode dan laporan penelitian sosial, namun perlu peningkatan pemahaman ragam gejala sosial dan laporan penelitian sosial</v>
      </c>
      <c r="K31" s="19">
        <f t="shared" si="4"/>
        <v>82.5</v>
      </c>
      <c r="L31" s="19" t="str">
        <f t="shared" si="5"/>
        <v>B</v>
      </c>
      <c r="M31" s="19">
        <f t="shared" si="6"/>
        <v>82.5</v>
      </c>
      <c r="N31" s="19" t="str">
        <f t="shared" si="7"/>
        <v>B</v>
      </c>
      <c r="O31" s="35">
        <v>2</v>
      </c>
      <c r="P31" s="19" t="str">
        <f t="shared" si="8"/>
        <v>Memiliki keterampilan dalam melakukan peran melalui sosiodrama ragam gejala sosial  dan laporan penelitian sosial</v>
      </c>
      <c r="Q31" s="19" t="str">
        <f t="shared" si="9"/>
        <v>B</v>
      </c>
      <c r="R31" s="19" t="str">
        <f t="shared" si="10"/>
        <v>B</v>
      </c>
      <c r="S31" s="18"/>
      <c r="T31" s="1">
        <v>85</v>
      </c>
      <c r="U31" s="1">
        <v>78</v>
      </c>
      <c r="V31" s="1">
        <v>80</v>
      </c>
      <c r="W31" s="1">
        <v>78</v>
      </c>
      <c r="X31" s="1">
        <v>78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5850</v>
      </c>
      <c r="FK31" s="74">
        <v>5860</v>
      </c>
    </row>
    <row r="32" spans="1:167" x14ac:dyDescent="0.25">
      <c r="A32" s="19">
        <v>22</v>
      </c>
      <c r="B32" s="19">
        <v>21426</v>
      </c>
      <c r="C32" s="19" t="s">
        <v>296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Memiliki kemampuan memahami ragam gejala sosial, metode dan laporan penelitian sosial, namun perlu peningkatan pemahaman ragam gejala sosial dan laporan penelitian sosial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2</v>
      </c>
      <c r="P32" s="19" t="str">
        <f t="shared" si="8"/>
        <v>Memiliki keterampilan dalam melakukan peran melalui sosiodrama ragam gejala sosial  dan laporan penelitian sosial</v>
      </c>
      <c r="Q32" s="19" t="str">
        <f t="shared" si="9"/>
        <v>B</v>
      </c>
      <c r="R32" s="19" t="str">
        <f t="shared" si="10"/>
        <v>B</v>
      </c>
      <c r="S32" s="18"/>
      <c r="T32" s="1">
        <v>89</v>
      </c>
      <c r="U32" s="1">
        <v>78</v>
      </c>
      <c r="V32" s="1">
        <v>80</v>
      </c>
      <c r="W32" s="1">
        <v>78</v>
      </c>
      <c r="X32" s="1">
        <v>84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21442</v>
      </c>
      <c r="C33" s="19" t="s">
        <v>297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Memiliki kemampuan memahami ragam gejala sosial, metode dan laporan penelitian sosial, namun perlu peningkatan pemahaman ragam gejala sosial dan laporan penelitian sosial</v>
      </c>
      <c r="K33" s="19">
        <f t="shared" si="4"/>
        <v>76</v>
      </c>
      <c r="L33" s="19" t="str">
        <f t="shared" si="5"/>
        <v>B</v>
      </c>
      <c r="M33" s="19">
        <f t="shared" si="6"/>
        <v>76</v>
      </c>
      <c r="N33" s="19" t="str">
        <f t="shared" si="7"/>
        <v>B</v>
      </c>
      <c r="O33" s="35">
        <v>2</v>
      </c>
      <c r="P33" s="19" t="str">
        <f t="shared" si="8"/>
        <v>Memiliki keterampilan dalam melakukan peran melalui sosiodrama ragam gejala sosial  dan laporan penelitian sosial</v>
      </c>
      <c r="Q33" s="19" t="str">
        <f t="shared" si="9"/>
        <v>B</v>
      </c>
      <c r="R33" s="19" t="str">
        <f t="shared" si="10"/>
        <v>B</v>
      </c>
      <c r="S33" s="18"/>
      <c r="T33" s="1">
        <v>78</v>
      </c>
      <c r="U33" s="1">
        <v>78</v>
      </c>
      <c r="V33" s="1">
        <v>80</v>
      </c>
      <c r="W33" s="1">
        <v>79</v>
      </c>
      <c r="X33" s="1">
        <v>78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72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21458</v>
      </c>
      <c r="C34" s="19" t="s">
        <v>298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memahami ragam gejala sosial, metode dan laporan penelitian sosial, namun perlu peningkatan pemahaman ragam gejala sosial dan laporan penelitian sosial</v>
      </c>
      <c r="K34" s="19">
        <f t="shared" si="4"/>
        <v>76</v>
      </c>
      <c r="L34" s="19" t="str">
        <f t="shared" si="5"/>
        <v>B</v>
      </c>
      <c r="M34" s="19">
        <f t="shared" si="6"/>
        <v>76</v>
      </c>
      <c r="N34" s="19" t="str">
        <f t="shared" si="7"/>
        <v>B</v>
      </c>
      <c r="O34" s="35">
        <v>2</v>
      </c>
      <c r="P34" s="19" t="str">
        <f t="shared" si="8"/>
        <v>Memiliki keterampilan dalam melakukan peran melalui sosiodrama ragam gejala sosial  dan laporan penelitian sosial</v>
      </c>
      <c r="Q34" s="19" t="str">
        <f t="shared" si="9"/>
        <v>B</v>
      </c>
      <c r="R34" s="19" t="str">
        <f t="shared" si="10"/>
        <v>B</v>
      </c>
      <c r="S34" s="18"/>
      <c r="T34" s="1">
        <v>83</v>
      </c>
      <c r="U34" s="1">
        <v>78</v>
      </c>
      <c r="V34" s="1">
        <v>83</v>
      </c>
      <c r="W34" s="1">
        <v>88</v>
      </c>
      <c r="X34" s="1">
        <v>78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72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21474</v>
      </c>
      <c r="C35" s="19" t="s">
        <v>299</v>
      </c>
      <c r="D35" s="18"/>
      <c r="E35" s="19">
        <f t="shared" si="0"/>
        <v>80</v>
      </c>
      <c r="F35" s="19" t="str">
        <f t="shared" si="1"/>
        <v>B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Memiliki kemampuan memahami ragam gejala sosial, metode dan laporan penelitian sosial, namun perlu peningkatan pemahaman ragam gejala sosial dan laporan penelitian sosial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2</v>
      </c>
      <c r="P35" s="19" t="str">
        <f t="shared" si="8"/>
        <v>Memiliki keterampilan dalam melakukan peran melalui sosiodrama ragam gejala sosial  dan laporan penelitian sosial</v>
      </c>
      <c r="Q35" s="19" t="str">
        <f t="shared" si="9"/>
        <v>B</v>
      </c>
      <c r="R35" s="19" t="str">
        <f t="shared" si="10"/>
        <v>B</v>
      </c>
      <c r="S35" s="18"/>
      <c r="T35" s="1">
        <v>80</v>
      </c>
      <c r="U35" s="1">
        <v>78</v>
      </c>
      <c r="V35" s="1">
        <v>80</v>
      </c>
      <c r="W35" s="1">
        <v>78</v>
      </c>
      <c r="X35" s="1">
        <v>84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21490</v>
      </c>
      <c r="C36" s="19" t="s">
        <v>300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memahami ragam gejala sosial, metode dan laporan penelitian sosial, namun perlu peningkatan pemahaman ragam gejala sosial dan laporan penelitian sosial</v>
      </c>
      <c r="K36" s="19">
        <f t="shared" si="4"/>
        <v>82</v>
      </c>
      <c r="L36" s="19" t="str">
        <f t="shared" si="5"/>
        <v>B</v>
      </c>
      <c r="M36" s="19">
        <f t="shared" si="6"/>
        <v>82</v>
      </c>
      <c r="N36" s="19" t="str">
        <f t="shared" si="7"/>
        <v>B</v>
      </c>
      <c r="O36" s="35">
        <v>2</v>
      </c>
      <c r="P36" s="19" t="str">
        <f t="shared" si="8"/>
        <v>Memiliki keterampilan dalam melakukan peran melalui sosiodrama ragam gejala sosial  dan laporan penelitian sosial</v>
      </c>
      <c r="Q36" s="19" t="str">
        <f t="shared" si="9"/>
        <v>B</v>
      </c>
      <c r="R36" s="19" t="str">
        <f t="shared" si="10"/>
        <v>B</v>
      </c>
      <c r="S36" s="18"/>
      <c r="T36" s="1">
        <v>92</v>
      </c>
      <c r="U36" s="1">
        <v>78</v>
      </c>
      <c r="V36" s="1">
        <v>80</v>
      </c>
      <c r="W36" s="1">
        <v>72</v>
      </c>
      <c r="X36" s="1">
        <v>84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21506</v>
      </c>
      <c r="C37" s="19" t="s">
        <v>301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>Memiliki kemampuan memahami ragam gejala sosial, metode dan laporan penelitian sosial, namun perlu peningkatan pemahaman ragam gejala sosial dan laporan penelitian sosial</v>
      </c>
      <c r="K37" s="19">
        <f t="shared" si="4"/>
        <v>76</v>
      </c>
      <c r="L37" s="19" t="str">
        <f t="shared" si="5"/>
        <v>B</v>
      </c>
      <c r="M37" s="19">
        <f t="shared" si="6"/>
        <v>76</v>
      </c>
      <c r="N37" s="19" t="str">
        <f t="shared" si="7"/>
        <v>B</v>
      </c>
      <c r="O37" s="35">
        <v>2</v>
      </c>
      <c r="P37" s="19" t="str">
        <f t="shared" si="8"/>
        <v>Memiliki keterampilan dalam melakukan peran melalui sosiodrama ragam gejala sosial  dan laporan penelitian sosial</v>
      </c>
      <c r="Q37" s="19" t="str">
        <f t="shared" si="9"/>
        <v>B</v>
      </c>
      <c r="R37" s="19" t="str">
        <f t="shared" si="10"/>
        <v>B</v>
      </c>
      <c r="S37" s="18"/>
      <c r="T37" s="1">
        <v>91</v>
      </c>
      <c r="U37" s="1">
        <v>78</v>
      </c>
      <c r="V37" s="1">
        <v>90</v>
      </c>
      <c r="W37" s="1">
        <v>78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72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21522</v>
      </c>
      <c r="C38" s="19" t="s">
        <v>302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>Memiliki kemampuan memahami ragam gejala sosial, metode dan laporan penelitian sosial, namun perlu peningkatan pemahaman ragam gejala sosial dan laporan penelitian sosial</v>
      </c>
      <c r="K38" s="19">
        <f t="shared" si="4"/>
        <v>81</v>
      </c>
      <c r="L38" s="19" t="str">
        <f t="shared" si="5"/>
        <v>B</v>
      </c>
      <c r="M38" s="19">
        <f t="shared" si="6"/>
        <v>81</v>
      </c>
      <c r="N38" s="19" t="str">
        <f t="shared" si="7"/>
        <v>B</v>
      </c>
      <c r="O38" s="35">
        <v>2</v>
      </c>
      <c r="P38" s="19" t="str">
        <f t="shared" si="8"/>
        <v>Memiliki keterampilan dalam melakukan peran melalui sosiodrama ragam gejala sosial  dan laporan penelitian sosial</v>
      </c>
      <c r="Q38" s="19" t="str">
        <f t="shared" si="9"/>
        <v>B</v>
      </c>
      <c r="R38" s="19" t="str">
        <f t="shared" si="10"/>
        <v>B</v>
      </c>
      <c r="S38" s="18"/>
      <c r="T38" s="1">
        <v>83</v>
      </c>
      <c r="U38" s="1">
        <v>78</v>
      </c>
      <c r="V38" s="1">
        <v>79</v>
      </c>
      <c r="W38" s="1">
        <v>78</v>
      </c>
      <c r="X38" s="1">
        <v>84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82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21538</v>
      </c>
      <c r="C39" s="19" t="s">
        <v>303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2</v>
      </c>
      <c r="J39" s="19" t="str">
        <f t="shared" si="3"/>
        <v>Memiliki kemampuan memahami ragam gejala sosial, metode dan laporan penelitian sosial, namun perlu peningkatan pemahaman ragam gejala sosial dan laporan penelitian sosial</v>
      </c>
      <c r="K39" s="19">
        <f t="shared" si="4"/>
        <v>81.5</v>
      </c>
      <c r="L39" s="19" t="str">
        <f t="shared" si="5"/>
        <v>B</v>
      </c>
      <c r="M39" s="19">
        <f t="shared" si="6"/>
        <v>81.5</v>
      </c>
      <c r="N39" s="19" t="str">
        <f t="shared" si="7"/>
        <v>B</v>
      </c>
      <c r="O39" s="35">
        <v>2</v>
      </c>
      <c r="P39" s="19" t="str">
        <f t="shared" si="8"/>
        <v>Memiliki keterampilan dalam melakukan peran melalui sosiodrama ragam gejala sosial  dan laporan penelitian sosial</v>
      </c>
      <c r="Q39" s="19" t="str">
        <f t="shared" si="9"/>
        <v>B</v>
      </c>
      <c r="R39" s="19" t="str">
        <f t="shared" si="10"/>
        <v>B</v>
      </c>
      <c r="S39" s="18"/>
      <c r="T39" s="1">
        <v>78</v>
      </c>
      <c r="U39" s="1">
        <v>78</v>
      </c>
      <c r="V39" s="1">
        <v>83</v>
      </c>
      <c r="W39" s="1">
        <v>78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83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21554</v>
      </c>
      <c r="C40" s="19" t="s">
        <v>304</v>
      </c>
      <c r="D40" s="18"/>
      <c r="E40" s="19">
        <f t="shared" si="0"/>
        <v>70</v>
      </c>
      <c r="F40" s="19" t="str">
        <f t="shared" si="1"/>
        <v>C</v>
      </c>
      <c r="G40" s="19">
        <f>IF((COUNTA(T12:AC12)&gt;0),(ROUND((AVERAGE(T40:AD40)),0)),"")</f>
        <v>70</v>
      </c>
      <c r="H40" s="19" t="str">
        <f t="shared" si="2"/>
        <v>C</v>
      </c>
      <c r="I40" s="35">
        <v>3</v>
      </c>
      <c r="J40" s="19" t="str">
        <f t="shared" si="3"/>
        <v>Memiliki kemampuan memahami ragam gejala sosial, metode dan laporan penelitian sosial namun perlu peningkatan pemahaman ragam gejala sosial, metode dan laporan penelitian sosial</v>
      </c>
      <c r="K40" s="19">
        <f t="shared" si="4"/>
        <v>81.5</v>
      </c>
      <c r="L40" s="19" t="str">
        <f t="shared" si="5"/>
        <v>B</v>
      </c>
      <c r="M40" s="19">
        <f t="shared" si="6"/>
        <v>81.5</v>
      </c>
      <c r="N40" s="19" t="str">
        <f t="shared" si="7"/>
        <v>B</v>
      </c>
      <c r="O40" s="35">
        <v>2</v>
      </c>
      <c r="P40" s="19" t="str">
        <f t="shared" si="8"/>
        <v>Memiliki keterampilan dalam melakukan peran melalui sosiodrama ragam gejala sosial  dan laporan penelitian sosial</v>
      </c>
      <c r="Q40" s="19" t="str">
        <f t="shared" si="9"/>
        <v>B</v>
      </c>
      <c r="R40" s="19" t="str">
        <f t="shared" si="10"/>
        <v>B</v>
      </c>
      <c r="S40" s="18"/>
      <c r="T40" s="1">
        <v>68</v>
      </c>
      <c r="U40" s="1">
        <v>60</v>
      </c>
      <c r="V40" s="1">
        <v>83</v>
      </c>
      <c r="W40" s="1">
        <v>78</v>
      </c>
      <c r="X40" s="1">
        <v>60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83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21570</v>
      </c>
      <c r="C41" s="19" t="s">
        <v>305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memahami ragam gejala sosial, metode dan laporan penelitian sosial, namun perlu peningkatan pemahaman ragam gejala sosial dan laporan penelitian sosial</v>
      </c>
      <c r="K41" s="19">
        <f t="shared" si="4"/>
        <v>81</v>
      </c>
      <c r="L41" s="19" t="str">
        <f t="shared" si="5"/>
        <v>B</v>
      </c>
      <c r="M41" s="19">
        <f t="shared" si="6"/>
        <v>81</v>
      </c>
      <c r="N41" s="19" t="str">
        <f t="shared" si="7"/>
        <v>B</v>
      </c>
      <c r="O41" s="35">
        <v>2</v>
      </c>
      <c r="P41" s="19" t="str">
        <f t="shared" si="8"/>
        <v>Memiliki keterampilan dalam melakukan peran melalui sosiodrama ragam gejala sosial  dan laporan penelitian sosial</v>
      </c>
      <c r="Q41" s="19" t="str">
        <f t="shared" si="9"/>
        <v>B</v>
      </c>
      <c r="R41" s="19" t="str">
        <f t="shared" si="10"/>
        <v>B</v>
      </c>
      <c r="S41" s="18"/>
      <c r="T41" s="1">
        <v>94</v>
      </c>
      <c r="U41" s="1">
        <v>78</v>
      </c>
      <c r="V41" s="1">
        <v>79</v>
      </c>
      <c r="W41" s="1">
        <v>68</v>
      </c>
      <c r="X41" s="1">
        <v>60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21586</v>
      </c>
      <c r="C42" s="19" t="s">
        <v>306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2</v>
      </c>
      <c r="J42" s="19" t="str">
        <f t="shared" si="3"/>
        <v>Memiliki kemampuan memahami ragam gejala sosial, metode dan laporan penelitian sosial, namun perlu peningkatan pemahaman ragam gejala sosial dan laporan penelitian sosial</v>
      </c>
      <c r="K42" s="19">
        <f t="shared" si="4"/>
        <v>82</v>
      </c>
      <c r="L42" s="19" t="str">
        <f t="shared" si="5"/>
        <v>B</v>
      </c>
      <c r="M42" s="19">
        <f t="shared" si="6"/>
        <v>82</v>
      </c>
      <c r="N42" s="19" t="str">
        <f t="shared" si="7"/>
        <v>B</v>
      </c>
      <c r="O42" s="35">
        <v>2</v>
      </c>
      <c r="P42" s="19" t="str">
        <f t="shared" si="8"/>
        <v>Memiliki keterampilan dalam melakukan peran melalui sosiodrama ragam gejala sosial  dan laporan penelitian sosial</v>
      </c>
      <c r="Q42" s="19" t="str">
        <f t="shared" si="9"/>
        <v>B</v>
      </c>
      <c r="R42" s="19" t="str">
        <f t="shared" si="10"/>
        <v>B</v>
      </c>
      <c r="S42" s="18"/>
      <c r="T42" s="1">
        <v>78</v>
      </c>
      <c r="U42" s="1">
        <v>78</v>
      </c>
      <c r="V42" s="1">
        <v>80</v>
      </c>
      <c r="W42" s="1">
        <v>66</v>
      </c>
      <c r="X42" s="1">
        <v>84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21602</v>
      </c>
      <c r="C43" s="19" t="s">
        <v>307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memahami ragam gejala sosial, metode dan laporan penelitian sosial, namun perlu peningkatan pemahaman ragam gejala sosial dan laporan penelitian sosial</v>
      </c>
      <c r="K43" s="19">
        <f t="shared" si="4"/>
        <v>82.5</v>
      </c>
      <c r="L43" s="19" t="str">
        <f t="shared" si="5"/>
        <v>B</v>
      </c>
      <c r="M43" s="19">
        <f t="shared" si="6"/>
        <v>82.5</v>
      </c>
      <c r="N43" s="19" t="str">
        <f t="shared" si="7"/>
        <v>B</v>
      </c>
      <c r="O43" s="35">
        <v>2</v>
      </c>
      <c r="P43" s="19" t="str">
        <f t="shared" si="8"/>
        <v>Memiliki keterampilan dalam melakukan peran melalui sosiodrama ragam gejala sosial  dan laporan penelitian sosial</v>
      </c>
      <c r="Q43" s="19" t="str">
        <f t="shared" si="9"/>
        <v>B</v>
      </c>
      <c r="R43" s="19" t="str">
        <f t="shared" si="10"/>
        <v>B</v>
      </c>
      <c r="S43" s="18"/>
      <c r="T43" s="1">
        <v>78</v>
      </c>
      <c r="U43" s="1">
        <v>78</v>
      </c>
      <c r="V43" s="1">
        <v>80</v>
      </c>
      <c r="W43" s="1">
        <v>78</v>
      </c>
      <c r="X43" s="1">
        <v>84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21618</v>
      </c>
      <c r="C44" s="19" t="s">
        <v>308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Memiliki kemampuan memahami ragam gejala sosial, metode dan laporan penelitian sosial, namun perlu peningkatan pemahaman ragam gejala sosial dan laporan penelitian sosial</v>
      </c>
      <c r="K44" s="19">
        <f t="shared" si="4"/>
        <v>81</v>
      </c>
      <c r="L44" s="19" t="str">
        <f t="shared" si="5"/>
        <v>B</v>
      </c>
      <c r="M44" s="19">
        <f t="shared" si="6"/>
        <v>81</v>
      </c>
      <c r="N44" s="19" t="str">
        <f t="shared" si="7"/>
        <v>B</v>
      </c>
      <c r="O44" s="35">
        <v>2</v>
      </c>
      <c r="P44" s="19" t="str">
        <f t="shared" si="8"/>
        <v>Memiliki keterampilan dalam melakukan peran melalui sosiodrama ragam gejala sosial  dan laporan penelitian sosial</v>
      </c>
      <c r="Q44" s="19" t="str">
        <f t="shared" si="9"/>
        <v>B</v>
      </c>
      <c r="R44" s="19" t="str">
        <f t="shared" si="10"/>
        <v>B</v>
      </c>
      <c r="S44" s="18"/>
      <c r="T44" s="1">
        <v>85</v>
      </c>
      <c r="U44" s="1">
        <v>78</v>
      </c>
      <c r="V44" s="1">
        <v>79</v>
      </c>
      <c r="W44" s="1">
        <v>78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21634</v>
      </c>
      <c r="C45" s="19" t="s">
        <v>309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2</v>
      </c>
      <c r="J45" s="19" t="str">
        <f t="shared" si="3"/>
        <v>Memiliki kemampuan memahami ragam gejala sosial, metode dan laporan penelitian sosial, namun perlu peningkatan pemahaman ragam gejala sosial dan laporan penelitian sosial</v>
      </c>
      <c r="K45" s="19">
        <f t="shared" si="4"/>
        <v>82.5</v>
      </c>
      <c r="L45" s="19" t="str">
        <f t="shared" si="5"/>
        <v>B</v>
      </c>
      <c r="M45" s="19">
        <f t="shared" si="6"/>
        <v>82.5</v>
      </c>
      <c r="N45" s="19" t="str">
        <f t="shared" si="7"/>
        <v>B</v>
      </c>
      <c r="O45" s="35">
        <v>2</v>
      </c>
      <c r="P45" s="19" t="str">
        <f t="shared" si="8"/>
        <v>Memiliki keterampilan dalam melakukan peran melalui sosiodrama ragam gejala sosial  dan laporan penelitian sosial</v>
      </c>
      <c r="Q45" s="19" t="str">
        <f t="shared" si="9"/>
        <v>B</v>
      </c>
      <c r="R45" s="19" t="str">
        <f t="shared" si="10"/>
        <v>B</v>
      </c>
      <c r="S45" s="18"/>
      <c r="T45" s="1">
        <v>60</v>
      </c>
      <c r="U45" s="1">
        <v>78</v>
      </c>
      <c r="V45" s="1">
        <v>80</v>
      </c>
      <c r="W45" s="1">
        <v>78</v>
      </c>
      <c r="X45" s="1">
        <v>84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33928</v>
      </c>
      <c r="C46" s="19" t="s">
        <v>310</v>
      </c>
      <c r="D46" s="18"/>
      <c r="E46" s="19">
        <f t="shared" si="0"/>
        <v>75</v>
      </c>
      <c r="F46" s="19" t="str">
        <f t="shared" si="1"/>
        <v>C</v>
      </c>
      <c r="G46" s="19">
        <f>IF((COUNTA(T12:AC12)&gt;0),(ROUND((AVERAGE(T46:AD46)),0)),"")</f>
        <v>75</v>
      </c>
      <c r="H46" s="19" t="str">
        <f t="shared" si="2"/>
        <v>C</v>
      </c>
      <c r="I46" s="35">
        <v>3</v>
      </c>
      <c r="J46" s="19" t="str">
        <f t="shared" si="3"/>
        <v>Memiliki kemampuan memahami ragam gejala sosial, metode dan laporan penelitian sosial namun perlu peningkatan pemahaman ragam gejala sosial, metode dan laporan penelitian sosial</v>
      </c>
      <c r="K46" s="19">
        <f t="shared" si="4"/>
        <v>81.5</v>
      </c>
      <c r="L46" s="19" t="str">
        <f t="shared" si="5"/>
        <v>B</v>
      </c>
      <c r="M46" s="19">
        <f t="shared" si="6"/>
        <v>81.5</v>
      </c>
      <c r="N46" s="19" t="str">
        <f t="shared" si="7"/>
        <v>B</v>
      </c>
      <c r="O46" s="35">
        <v>2</v>
      </c>
      <c r="P46" s="19" t="str">
        <f t="shared" si="8"/>
        <v>Memiliki keterampilan dalam melakukan peran melalui sosiodrama ragam gejala sosial  dan laporan penelitian sosial</v>
      </c>
      <c r="Q46" s="19" t="str">
        <f t="shared" si="9"/>
        <v>B</v>
      </c>
      <c r="R46" s="19" t="str">
        <f t="shared" si="10"/>
        <v>B</v>
      </c>
      <c r="S46" s="18"/>
      <c r="T46" s="1">
        <v>78</v>
      </c>
      <c r="U46" s="1">
        <v>78</v>
      </c>
      <c r="V46" s="1">
        <v>83</v>
      </c>
      <c r="W46" s="1">
        <v>54</v>
      </c>
      <c r="X46" s="1">
        <v>84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83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/>
      <c r="G52" s="39" t="s">
        <v>108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109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/>
      <c r="G53" s="39" t="s">
        <v>111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112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113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114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116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118</v>
      </c>
      <c r="N57" s="18"/>
      <c r="O57" s="36"/>
      <c r="P57" s="18"/>
      <c r="Q57" s="18" t="s">
        <v>119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X-MIPA 2</vt:lpstr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2017-06-14T04:27:53Z</dcterms:modified>
  <cp:category/>
</cp:coreProperties>
</file>