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 activeTab="2"/>
  </bookViews>
  <sheets>
    <sheet name="X-IPS 1" sheetId="1" r:id="rId1"/>
    <sheet name="X-IPS 2" sheetId="2" r:id="rId2"/>
    <sheet name="X-IPS 3" sheetId="3" r:id="rId3"/>
  </sheets>
  <calcPr calcId="124519"/>
</workbook>
</file>

<file path=xl/calcChain.xml><?xml version="1.0" encoding="utf-8"?>
<calcChain xmlns="http://schemas.openxmlformats.org/spreadsheetml/2006/main">
  <c r="K55" i="3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L33"/>
  <c r="K33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N25"/>
  <c r="M25"/>
  <c r="L25"/>
  <c r="K25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2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N46"/>
  <c r="M46"/>
  <c r="L46"/>
  <c r="K46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N42"/>
  <c r="M42"/>
  <c r="L42"/>
  <c r="K42"/>
  <c r="J42"/>
  <c r="G42"/>
  <c r="H42" s="1"/>
  <c r="E42"/>
  <c r="F42" s="1"/>
  <c r="R41"/>
  <c r="Q41"/>
  <c r="P41"/>
  <c r="N41"/>
  <c r="M41"/>
  <c r="L41"/>
  <c r="K4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N37"/>
  <c r="M37"/>
  <c r="L37"/>
  <c r="K37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N35"/>
  <c r="M35"/>
  <c r="L35"/>
  <c r="K35"/>
  <c r="J35"/>
  <c r="G35"/>
  <c r="H35" s="1"/>
  <c r="E35"/>
  <c r="F35" s="1"/>
  <c r="R34"/>
  <c r="Q34"/>
  <c r="P34"/>
  <c r="N34"/>
  <c r="M34"/>
  <c r="L34"/>
  <c r="K34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N30"/>
  <c r="M30"/>
  <c r="L30"/>
  <c r="K30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N28"/>
  <c r="M28"/>
  <c r="L28"/>
  <c r="K28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N12"/>
  <c r="M12"/>
  <c r="L12"/>
  <c r="K12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1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4" l="1"/>
  <c r="H11"/>
  <c r="K53"/>
  <c r="H11" i="2"/>
  <c r="K53"/>
  <c r="H11" i="3"/>
  <c r="K53"/>
  <c r="K52" i="1"/>
  <c r="K52" i="2"/>
  <c r="K52" i="3"/>
</calcChain>
</file>

<file path=xl/sharedStrings.xml><?xml version="1.0" encoding="utf-8"?>
<sst xmlns="http://schemas.openxmlformats.org/spreadsheetml/2006/main" count="571" uniqueCount="200">
  <si>
    <t>DAFTAR NILAI SISWA SMAN 9 SEMARANG SEMESTER GENAP TAHUN PELAJARAN 2016/2017</t>
  </si>
  <si>
    <t>Guru :</t>
  </si>
  <si>
    <t>Dra. Novi Ekawati</t>
  </si>
  <si>
    <t>Kelas X-IPS 1</t>
  </si>
  <si>
    <t>Mapel :</t>
  </si>
  <si>
    <t>Sejarah [ Kelompok C (Peminatan) ]</t>
  </si>
  <si>
    <t>didownload 31/05/2017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</si>
  <si>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</si>
  <si>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</si>
  <si>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</si>
  <si>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</si>
  <si>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</si>
  <si>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</si>
  <si>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</si>
  <si>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</si>
  <si>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</si>
  <si>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</si>
  <si>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</si>
  <si>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</si>
  <si>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</si>
  <si>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</si>
  <si>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</si>
  <si>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</si>
  <si>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</si>
  <si>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</si>
  <si>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</si>
  <si>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</si>
  <si>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</si>
  <si>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</si>
  <si>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</si>
  <si>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</si>
  <si>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</si>
  <si>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</si>
  <si>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</si>
  <si>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</si>
  <si>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</si>
  <si>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</si>
  <si>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</si>
  <si>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</si>
  <si>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</si>
  <si>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</si>
  <si>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</si>
  <si>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</si>
  <si>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</si>
  <si>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</si>
  <si>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</si>
  <si>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</si>
  <si>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</si>
  <si>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</si>
  <si>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</si>
  <si>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</si>
  <si>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</si>
  <si>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</si>
  <si>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ADENG DAFFA RAMADHANA</t>
  </si>
  <si>
    <t>Predikat &amp; Deskripsi Pengetahuan</t>
  </si>
  <si>
    <t>ACUAN MENGISI DESKRIPSI</t>
  </si>
  <si>
    <t>AMALIA RASYIDA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</si>
  <si>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</si>
  <si>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</si>
  <si>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</si>
  <si>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</si>
  <si>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</si>
  <si>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</si>
  <si>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</si>
  <si>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</si>
  <si>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</si>
  <si>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</si>
  <si>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</si>
  <si>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</si>
  <si>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</si>
  <si>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</si>
  <si>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</si>
  <si>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</si>
  <si>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</si>
  <si>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</si>
  <si>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</si>
  <si>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</si>
  <si>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ELISABETH PUTRI KINANTI PRASETYANING GUSTI</t>
  </si>
  <si>
    <t>Predikat &amp; Deskripsi Keterampilan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</si>
  <si>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</si>
  <si>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</si>
  <si>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</si>
  <si>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</si>
  <si>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</si>
  <si>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</si>
  <si>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</si>
  <si>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</si>
  <si>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</si>
  <si>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</si>
  <si>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</si>
  <si>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</si>
  <si>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</si>
  <si>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</si>
  <si>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</si>
  <si>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</si>
  <si>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</si>
  <si>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</si>
  <si>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</si>
  <si>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</si>
  <si>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</si>
  <si>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ADELIA AZZAHRA</t>
  </si>
  <si>
    <t>FEBINA AZSA IHTIARA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</si>
  <si>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</si>
  <si>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</si>
  <si>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</si>
  <si>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</si>
  <si>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</si>
  <si>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</si>
  <si>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</si>
  <si>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</si>
  <si>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</si>
  <si>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</si>
  <si>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</si>
  <si>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19651130 200212 2 001</t>
  </si>
  <si>
    <t>Nip</t>
  </si>
  <si>
    <t>Kelas X-IPS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</si>
  <si>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</si>
  <si>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</si>
  <si>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</si>
  <si>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</si>
  <si>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</si>
  <si>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</si>
  <si>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</si>
  <si>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</si>
  <si>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</si>
  <si>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</si>
  <si>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</si>
  <si>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</si>
  <si>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</si>
  <si>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</si>
  <si>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</si>
  <si>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</si>
  <si>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</si>
  <si>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</si>
  <si>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</si>
  <si>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</si>
  <si>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</si>
  <si>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</si>
  <si>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</si>
  <si>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</si>
  <si>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RAFI`AH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</si>
  <si>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</si>
  <si>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</si>
  <si>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</si>
  <si>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</si>
  <si>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</si>
  <si>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</si>
  <si>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</si>
  <si>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</si>
  <si>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</si>
  <si>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</si>
  <si>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</si>
  <si>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MUHAMMAD NAFI`UN NAJA</t>
  </si>
  <si>
    <t>PAUNDRA ARDIANSYAH</t>
  </si>
  <si>
    <t>Kelas X-IPS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</si>
  <si>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</si>
  <si>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</si>
  <si>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</si>
  <si>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</si>
  <si>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</si>
  <si>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</si>
  <si>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ARIF CAHYA MEIGA</t>
  </si>
  <si>
    <t>AUDIAN TERTIA PARESTRI</t>
  </si>
  <si>
    <t>BREGAS GEZZA RANGIN ASONAR</t>
  </si>
  <si>
    <t>DYAH AYU KUSUMAWICITRA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</si>
  <si>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</si>
  <si>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</si>
  <si>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</si>
  <si>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</si>
  <si>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</si>
  <si>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</si>
  <si>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</si>
  <si>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</si>
  <si>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</si>
  <si>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</si>
  <si>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MUHAMMAD FIRDAUS AMIRULLAH</t>
  </si>
  <si>
    <t>RENGGANIS ELOK BRILIANI</t>
  </si>
  <si>
    <t>RIFDA AYU AQILA</t>
  </si>
  <si>
    <t>RIZAL DWI RENDRAGRAHA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</si>
  <si>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</si>
  <si>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</si>
  <si>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</si>
  <si>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</si>
  <si>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</si>
  <si>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</si>
  <si>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</si>
  <si>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ARI SANJAYA</t>
  </si>
  <si>
    <t>ESA ERA EMARDHA</t>
  </si>
  <si>
    <t>MIDYA CANTIKA OKSELIA</t>
  </si>
  <si>
    <t>RUSYIDI MUAFA WIJOKONGKO</t>
  </si>
  <si>
    <t>HAFID RIZKY PERDANA</t>
  </si>
  <si>
    <t>RIZKY PUTRA PAMUNGKAS</t>
  </si>
  <si>
    <t>Memiliki ketrampilan dalam diskusi pada materi kehidupan manusia purba di Indonesia</t>
  </si>
  <si>
    <t>Memiliki kemampuan memahami jenis jenis manusiapurba di indonesia, namun perlu peningkatan kehidupan awal manusia di Indonesia dan Dunia</t>
  </si>
  <si>
    <t>memiliki ketrampilan dalam diskusi pada materi penelitian di Indonesia</t>
  </si>
  <si>
    <t>Memiliki kemampuan memahami jenis jenis manusia purba di indonesia, namun perlu peningkatan pemahaman hasil budaya manusia purba di Indonesia dan Dunia</t>
  </si>
  <si>
    <t>Memiliki kemampuan memahami jenis jenis manusia purba di indonesia, namun perlu peningkatan pemahaman ciri -ciri manusia purba di Indonesia dan Dunia</t>
  </si>
  <si>
    <t>memiliki ketrampilan dalam diskusi pada materi hasil budaya di jaman batu</t>
  </si>
  <si>
    <t>Memiliki kemampuan memahami jenis jenis manusia purba di indonesia, namun perlu peningkatan pemahaman hasil budaya jaman Logam di Indonesia dan Dunia</t>
  </si>
  <si>
    <t>memiliki ketrampilan dalam diskusi pada materi hasil budaya di jaman Logam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</si>
</sst>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E33" activePane="bottomRight" state="frozen"/>
      <selection pane="topRight"/>
      <selection pane="bottomLeft"/>
      <selection pane="bottomRight" activeCell="O47" sqref="O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267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267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44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21652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jenis jenis manusia purba di indonesia, namun perlu peningkatan pemahaman hasil budaya jaman Logam di Indonesia dan Dunia</v>
      </c>
      <c r="K11" s="19">
        <f t="shared" ref="K11:K50" si="4">IF((COUNTA(AF11:AN11)&gt;0),AVERAGE(AF11:AN11),"")</f>
        <v>84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diskusi pada materi hasil budaya di jaman Logam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81</v>
      </c>
      <c r="U11" s="1">
        <v>80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21668</v>
      </c>
      <c r="C12" s="19" t="s">
        <v>56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3</v>
      </c>
      <c r="J12" s="19" t="str">
        <f t="shared" si="3"/>
        <v>Memiliki kemampuan memahami jenis jenis manusia purba di indonesia, namun perlu peningkatan pemahaman hasil budaya jaman Logam di Indonesia dan Dunia</v>
      </c>
      <c r="K12" s="19">
        <f t="shared" si="4"/>
        <v>84</v>
      </c>
      <c r="L12" s="19" t="str">
        <f t="shared" si="5"/>
        <v>B</v>
      </c>
      <c r="M12" s="19">
        <f t="shared" si="6"/>
        <v>84</v>
      </c>
      <c r="N12" s="19" t="str">
        <f t="shared" si="7"/>
        <v>B</v>
      </c>
      <c r="O12" s="35">
        <v>3</v>
      </c>
      <c r="P12" s="19" t="str">
        <f t="shared" si="8"/>
        <v>memiliki ketrampilan dalam diskusi pada materi hasil budaya di jaman Logam</v>
      </c>
      <c r="Q12" s="19" t="str">
        <f t="shared" si="9"/>
        <v>B</v>
      </c>
      <c r="R12" s="19" t="str">
        <f t="shared" si="10"/>
        <v/>
      </c>
      <c r="S12" s="18"/>
      <c r="T12" s="1">
        <v>80</v>
      </c>
      <c r="U12" s="1">
        <v>83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21684</v>
      </c>
      <c r="C13" s="19" t="s">
        <v>65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3</v>
      </c>
      <c r="J13" s="19" t="str">
        <f t="shared" si="3"/>
        <v>Memiliki kemampuan memahami jenis jenis manusia purba di indonesia, namun perlu peningkatan pemahaman hasil budaya jaman Logam di Indonesia dan Dunia</v>
      </c>
      <c r="K13" s="19">
        <f t="shared" si="4"/>
        <v>83.5</v>
      </c>
      <c r="L13" s="19" t="str">
        <f t="shared" si="5"/>
        <v>B</v>
      </c>
      <c r="M13" s="19">
        <f t="shared" si="6"/>
        <v>83.5</v>
      </c>
      <c r="N13" s="19" t="str">
        <f t="shared" si="7"/>
        <v>B</v>
      </c>
      <c r="O13" s="35">
        <v>3</v>
      </c>
      <c r="P13" s="19" t="str">
        <f t="shared" si="8"/>
        <v>memiliki ketrampilan dalam diskusi pada materi hasil budaya di jaman Logam</v>
      </c>
      <c r="Q13" s="19" t="str">
        <f t="shared" si="9"/>
        <v>B</v>
      </c>
      <c r="R13" s="19" t="str">
        <f t="shared" si="10"/>
        <v/>
      </c>
      <c r="S13" s="18"/>
      <c r="T13" s="1">
        <v>79</v>
      </c>
      <c r="U13" s="1">
        <v>79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196</v>
      </c>
      <c r="FI13" s="73" t="s">
        <v>192</v>
      </c>
      <c r="FJ13" s="74">
        <v>5481</v>
      </c>
      <c r="FK13" s="74">
        <v>5491</v>
      </c>
    </row>
    <row r="14" spans="1:167">
      <c r="A14" s="19">
        <v>4</v>
      </c>
      <c r="B14" s="19">
        <v>21700</v>
      </c>
      <c r="C14" s="19" t="s">
        <v>66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3</v>
      </c>
      <c r="J14" s="19" t="str">
        <f t="shared" si="3"/>
        <v>Memiliki kemampuan memahami jenis jenis manusia purba di indonesia, namun perlu peningkatan pemahaman hasil budaya jaman Logam di Indonesia dan Dunia</v>
      </c>
      <c r="K14" s="19">
        <f t="shared" si="4"/>
        <v>84</v>
      </c>
      <c r="L14" s="19" t="str">
        <f t="shared" si="5"/>
        <v>B</v>
      </c>
      <c r="M14" s="19">
        <f t="shared" si="6"/>
        <v>84</v>
      </c>
      <c r="N14" s="19" t="str">
        <f t="shared" si="7"/>
        <v>B</v>
      </c>
      <c r="O14" s="35">
        <v>3</v>
      </c>
      <c r="P14" s="19" t="str">
        <f t="shared" si="8"/>
        <v>memiliki ketrampilan dalam diskusi pada materi hasil budaya di jaman Logam</v>
      </c>
      <c r="Q14" s="19" t="str">
        <f t="shared" si="9"/>
        <v>B</v>
      </c>
      <c r="R14" s="19" t="str">
        <f t="shared" si="10"/>
        <v/>
      </c>
      <c r="S14" s="18"/>
      <c r="T14" s="1">
        <v>79</v>
      </c>
      <c r="U14" s="1">
        <v>76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21716</v>
      </c>
      <c r="C15" s="19" t="s">
        <v>67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3</v>
      </c>
      <c r="J15" s="19" t="str">
        <f t="shared" si="3"/>
        <v>Memiliki kemampuan memahami jenis jenis manusia purba di indonesia, namun perlu peningkatan pemahaman hasil budaya jaman Logam di Indonesia dan Dunia</v>
      </c>
      <c r="K15" s="19">
        <f t="shared" si="4"/>
        <v>83.5</v>
      </c>
      <c r="L15" s="19" t="str">
        <f t="shared" si="5"/>
        <v>B</v>
      </c>
      <c r="M15" s="19">
        <f t="shared" si="6"/>
        <v>83.5</v>
      </c>
      <c r="N15" s="19" t="str">
        <f t="shared" si="7"/>
        <v>B</v>
      </c>
      <c r="O15" s="35">
        <v>3</v>
      </c>
      <c r="P15" s="19" t="str">
        <f t="shared" si="8"/>
        <v>memiliki ketrampilan dalam diskusi pada materi hasil budaya di jaman Logam</v>
      </c>
      <c r="Q15" s="19" t="str">
        <f t="shared" si="9"/>
        <v>B</v>
      </c>
      <c r="R15" s="19" t="str">
        <f t="shared" si="10"/>
        <v/>
      </c>
      <c r="S15" s="18"/>
      <c r="T15" s="1">
        <v>79</v>
      </c>
      <c r="U15" s="1">
        <v>82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82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194</v>
      </c>
      <c r="FJ15" s="74">
        <v>5482</v>
      </c>
      <c r="FK15" s="74">
        <v>5492</v>
      </c>
    </row>
    <row r="16" spans="1:167">
      <c r="A16" s="19">
        <v>6</v>
      </c>
      <c r="B16" s="19">
        <v>21732</v>
      </c>
      <c r="C16" s="19" t="s">
        <v>68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3</v>
      </c>
      <c r="J16" s="19" t="str">
        <f t="shared" si="3"/>
        <v>Memiliki kemampuan memahami jenis jenis manusia purba di indonesia, namun perlu peningkatan pemahaman hasil budaya jaman Logam di Indonesia dan Dunia</v>
      </c>
      <c r="K16" s="19">
        <f t="shared" si="4"/>
        <v>84</v>
      </c>
      <c r="L16" s="19" t="str">
        <f t="shared" si="5"/>
        <v>B</v>
      </c>
      <c r="M16" s="19">
        <f t="shared" si="6"/>
        <v>84</v>
      </c>
      <c r="N16" s="19" t="str">
        <f t="shared" si="7"/>
        <v>B</v>
      </c>
      <c r="O16" s="35">
        <v>3</v>
      </c>
      <c r="P16" s="19" t="str">
        <f t="shared" si="8"/>
        <v>memiliki ketrampilan dalam diskusi pada materi hasil budaya di jaman Logam</v>
      </c>
      <c r="Q16" s="19" t="str">
        <f t="shared" si="9"/>
        <v>B</v>
      </c>
      <c r="R16" s="19" t="str">
        <f t="shared" si="10"/>
        <v/>
      </c>
      <c r="S16" s="18"/>
      <c r="T16" s="1">
        <v>78</v>
      </c>
      <c r="U16" s="1">
        <v>85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83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21748</v>
      </c>
      <c r="C17" s="19" t="s">
        <v>69</v>
      </c>
      <c r="D17" s="18"/>
      <c r="E17" s="19">
        <f t="shared" si="0"/>
        <v>88</v>
      </c>
      <c r="F17" s="19" t="str">
        <f t="shared" si="1"/>
        <v>A</v>
      </c>
      <c r="G17" s="19">
        <f>IF((COUNTA(T12:AC12)&gt;0),(ROUND((AVERAGE(T17:AD17)),0)),"")</f>
        <v>88</v>
      </c>
      <c r="H17" s="19" t="str">
        <f t="shared" si="2"/>
        <v>A</v>
      </c>
      <c r="I17" s="35">
        <v>4</v>
      </c>
      <c r="J17" s="19" t="str">
        <f t="shared" si="3"/>
        <v>Memiliki kemampuan memahami jenis jenis manusia purba di indonesia, namun perlu peningkatan pemahaman hasil budaya manusia purba di Indonesia dan Dunia</v>
      </c>
      <c r="K17" s="19">
        <f t="shared" si="4"/>
        <v>86.5</v>
      </c>
      <c r="L17" s="19" t="str">
        <f t="shared" si="5"/>
        <v>A</v>
      </c>
      <c r="M17" s="19">
        <f t="shared" si="6"/>
        <v>86.5</v>
      </c>
      <c r="N17" s="19" t="str">
        <f t="shared" si="7"/>
        <v>A</v>
      </c>
      <c r="O17" s="35">
        <v>4</v>
      </c>
      <c r="P17" s="19" t="str">
        <f t="shared" si="8"/>
        <v>memiliki ketrampilan dalam diskusi pada materi hasil budaya di jaman batu</v>
      </c>
      <c r="Q17" s="19" t="str">
        <f t="shared" si="9"/>
        <v>B</v>
      </c>
      <c r="R17" s="19" t="str">
        <f t="shared" si="10"/>
        <v/>
      </c>
      <c r="S17" s="18"/>
      <c r="T17" s="1">
        <v>86</v>
      </c>
      <c r="U17" s="1">
        <v>89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88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198</v>
      </c>
      <c r="FI17" s="73" t="s">
        <v>199</v>
      </c>
      <c r="FJ17" s="74">
        <v>5483</v>
      </c>
      <c r="FK17" s="74">
        <v>5493</v>
      </c>
    </row>
    <row r="18" spans="1:167">
      <c r="A18" s="19">
        <v>8</v>
      </c>
      <c r="B18" s="19">
        <v>21764</v>
      </c>
      <c r="C18" s="19" t="s">
        <v>70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4</v>
      </c>
      <c r="J18" s="19" t="str">
        <f t="shared" si="3"/>
        <v>Memiliki kemampuan memahami jenis jenis manusia purba di indonesia, namun perlu peningkatan pemahaman hasil budaya manusia purba di Indonesia dan Dunia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4</v>
      </c>
      <c r="P18" s="19" t="str">
        <f t="shared" si="8"/>
        <v>memiliki ketrampilan dalam diskusi pada materi hasil budaya di jaman batu</v>
      </c>
      <c r="Q18" s="19" t="str">
        <f t="shared" si="9"/>
        <v>B</v>
      </c>
      <c r="R18" s="19" t="str">
        <f t="shared" si="10"/>
        <v/>
      </c>
      <c r="S18" s="18"/>
      <c r="T18" s="1">
        <v>83</v>
      </c>
      <c r="U18" s="1">
        <v>87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21780</v>
      </c>
      <c r="C19" s="19" t="s">
        <v>71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4</v>
      </c>
      <c r="J19" s="19" t="str">
        <f t="shared" si="3"/>
        <v>Memiliki kemampuan memahami jenis jenis manusia purba di indonesia, namun perlu peningkatan pemahaman hasil budaya manusia purba di Indonesia dan Dunia</v>
      </c>
      <c r="K19" s="19">
        <f t="shared" si="4"/>
        <v>86</v>
      </c>
      <c r="L19" s="19" t="str">
        <f t="shared" si="5"/>
        <v>A</v>
      </c>
      <c r="M19" s="19">
        <f t="shared" si="6"/>
        <v>86</v>
      </c>
      <c r="N19" s="19" t="str">
        <f t="shared" si="7"/>
        <v>A</v>
      </c>
      <c r="O19" s="35">
        <v>4</v>
      </c>
      <c r="P19" s="19" t="str">
        <f t="shared" si="8"/>
        <v>memiliki ketrampilan dalam diskusi pada materi hasil budaya di jaman batu</v>
      </c>
      <c r="Q19" s="19" t="str">
        <f t="shared" si="9"/>
        <v>B</v>
      </c>
      <c r="R19" s="19" t="str">
        <f t="shared" si="10"/>
        <v/>
      </c>
      <c r="S19" s="18"/>
      <c r="T19" s="1">
        <v>89</v>
      </c>
      <c r="U19" s="1">
        <v>85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87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195</v>
      </c>
      <c r="FI19" s="73" t="s">
        <v>197</v>
      </c>
      <c r="FJ19" s="74">
        <v>5484</v>
      </c>
      <c r="FK19" s="74">
        <v>5494</v>
      </c>
    </row>
    <row r="20" spans="1:167">
      <c r="A20" s="19">
        <v>10</v>
      </c>
      <c r="B20" s="19">
        <v>21796</v>
      </c>
      <c r="C20" s="19" t="s">
        <v>72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3</v>
      </c>
      <c r="J20" s="19" t="str">
        <f t="shared" si="3"/>
        <v>Memiliki kemampuan memahami jenis jenis manusia purba di indonesia, namun perlu peningkatan pemahaman hasil budaya jaman Logam di Indonesia dan Dunia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4</v>
      </c>
      <c r="P20" s="19" t="str">
        <f t="shared" si="8"/>
        <v>memiliki ketrampilan dalam diskusi pada materi hasil budaya di jaman batu</v>
      </c>
      <c r="Q20" s="19" t="str">
        <f t="shared" si="9"/>
        <v>B</v>
      </c>
      <c r="R20" s="19" t="str">
        <f t="shared" si="10"/>
        <v/>
      </c>
      <c r="S20" s="18"/>
      <c r="T20" s="1">
        <v>82</v>
      </c>
      <c r="U20" s="1">
        <v>79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21812</v>
      </c>
      <c r="C21" s="19" t="s">
        <v>73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3</v>
      </c>
      <c r="J21" s="19" t="str">
        <f t="shared" si="3"/>
        <v>Memiliki kemampuan memahami jenis jenis manusia purba di indonesia, namun perlu peningkatan pemahaman hasil budaya jaman Logam di Indonesia dan Dunia</v>
      </c>
      <c r="K21" s="19">
        <f t="shared" si="4"/>
        <v>82.5</v>
      </c>
      <c r="L21" s="19" t="str">
        <f t="shared" si="5"/>
        <v>B</v>
      </c>
      <c r="M21" s="19">
        <f t="shared" si="6"/>
        <v>82.5</v>
      </c>
      <c r="N21" s="19" t="str">
        <f t="shared" si="7"/>
        <v>B</v>
      </c>
      <c r="O21" s="35">
        <v>3</v>
      </c>
      <c r="P21" s="19" t="str">
        <f t="shared" si="8"/>
        <v>memiliki ketrampilan dalam diskusi pada materi hasil budaya di jaman Logam</v>
      </c>
      <c r="Q21" s="19" t="str">
        <f t="shared" si="9"/>
        <v>B</v>
      </c>
      <c r="R21" s="19" t="str">
        <f t="shared" si="10"/>
        <v/>
      </c>
      <c r="S21" s="18"/>
      <c r="T21" s="1">
        <v>79</v>
      </c>
      <c r="U21" s="1">
        <v>72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5485</v>
      </c>
      <c r="FK21" s="74">
        <v>5495</v>
      </c>
    </row>
    <row r="22" spans="1:167">
      <c r="A22" s="19">
        <v>12</v>
      </c>
      <c r="B22" s="19">
        <v>21828</v>
      </c>
      <c r="C22" s="19" t="s">
        <v>74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4</v>
      </c>
      <c r="J22" s="19" t="str">
        <f t="shared" si="3"/>
        <v>Memiliki kemampuan memahami jenis jenis manusia purba di indonesia, namun perlu peningkatan pemahaman hasil budaya manusia purba di Indonesia dan Dunia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4</v>
      </c>
      <c r="P22" s="19" t="str">
        <f t="shared" si="8"/>
        <v>memiliki ketrampilan dalam diskusi pada materi hasil budaya di jaman batu</v>
      </c>
      <c r="Q22" s="19" t="str">
        <f t="shared" si="9"/>
        <v>B</v>
      </c>
      <c r="R22" s="19" t="str">
        <f t="shared" si="10"/>
        <v/>
      </c>
      <c r="S22" s="18"/>
      <c r="T22" s="1">
        <v>86</v>
      </c>
      <c r="U22" s="1">
        <v>84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21844</v>
      </c>
      <c r="C23" s="19" t="s">
        <v>75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3</v>
      </c>
      <c r="J23" s="19" t="str">
        <f t="shared" si="3"/>
        <v>Memiliki kemampuan memahami jenis jenis manusia purba di indonesia, namun perlu peningkatan pemahaman hasil budaya jaman Logam di Indonesia dan Dunia</v>
      </c>
      <c r="K23" s="19">
        <f t="shared" si="4"/>
        <v>82.5</v>
      </c>
      <c r="L23" s="19" t="str">
        <f t="shared" si="5"/>
        <v>B</v>
      </c>
      <c r="M23" s="19">
        <f t="shared" si="6"/>
        <v>82.5</v>
      </c>
      <c r="N23" s="19" t="str">
        <f t="shared" si="7"/>
        <v>B</v>
      </c>
      <c r="O23" s="35">
        <v>3</v>
      </c>
      <c r="P23" s="19" t="str">
        <f t="shared" si="8"/>
        <v>memiliki ketrampilan dalam diskusi pada materi hasil budaya di jaman Logam</v>
      </c>
      <c r="Q23" s="19" t="str">
        <f t="shared" si="9"/>
        <v>B</v>
      </c>
      <c r="R23" s="19" t="str">
        <f t="shared" si="10"/>
        <v/>
      </c>
      <c r="S23" s="18"/>
      <c r="T23" s="1">
        <v>78</v>
      </c>
      <c r="U23" s="1">
        <v>72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5486</v>
      </c>
      <c r="FK23" s="74">
        <v>5496</v>
      </c>
    </row>
    <row r="24" spans="1:167">
      <c r="A24" s="19">
        <v>14</v>
      </c>
      <c r="B24" s="19">
        <v>21860</v>
      </c>
      <c r="C24" s="19" t="s">
        <v>76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4</v>
      </c>
      <c r="J24" s="19" t="str">
        <f t="shared" si="3"/>
        <v>Memiliki kemampuan memahami jenis jenis manusia purba di indonesia, namun perlu peningkatan pemahaman hasil budaya manusia purba di Indonesia dan Dunia</v>
      </c>
      <c r="K24" s="19">
        <f t="shared" si="4"/>
        <v>84</v>
      </c>
      <c r="L24" s="19" t="str">
        <f t="shared" si="5"/>
        <v>B</v>
      </c>
      <c r="M24" s="19">
        <f t="shared" si="6"/>
        <v>84</v>
      </c>
      <c r="N24" s="19" t="str">
        <f t="shared" si="7"/>
        <v>B</v>
      </c>
      <c r="O24" s="35">
        <v>3</v>
      </c>
      <c r="P24" s="19" t="str">
        <f t="shared" si="8"/>
        <v>memiliki ketrampilan dalam diskusi pada materi hasil budaya di jaman Logam</v>
      </c>
      <c r="Q24" s="19" t="str">
        <f t="shared" si="9"/>
        <v>B</v>
      </c>
      <c r="R24" s="19" t="str">
        <f t="shared" si="10"/>
        <v/>
      </c>
      <c r="S24" s="18"/>
      <c r="T24" s="1">
        <v>83</v>
      </c>
      <c r="U24" s="1">
        <v>86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83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21876</v>
      </c>
      <c r="C25" s="19" t="s">
        <v>77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4</v>
      </c>
      <c r="J25" s="19" t="str">
        <f t="shared" si="3"/>
        <v>Memiliki kemampuan memahami jenis jenis manusia purba di indonesia, namun perlu peningkatan pemahaman hasil budaya manusia purba di Indonesia dan Dunia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4</v>
      </c>
      <c r="P25" s="19" t="str">
        <f t="shared" si="8"/>
        <v>memiliki ketrampilan dalam diskusi pada materi hasil budaya di jaman batu</v>
      </c>
      <c r="Q25" s="19" t="str">
        <f t="shared" si="9"/>
        <v>B</v>
      </c>
      <c r="R25" s="19" t="str">
        <f t="shared" si="10"/>
        <v/>
      </c>
      <c r="S25" s="18"/>
      <c r="T25" s="1">
        <v>86</v>
      </c>
      <c r="U25" s="1">
        <v>87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5487</v>
      </c>
      <c r="FK25" s="74">
        <v>5497</v>
      </c>
    </row>
    <row r="26" spans="1:167">
      <c r="A26" s="19">
        <v>16</v>
      </c>
      <c r="B26" s="19">
        <v>21892</v>
      </c>
      <c r="C26" s="19" t="s">
        <v>79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3</v>
      </c>
      <c r="J26" s="19" t="str">
        <f t="shared" si="3"/>
        <v>Memiliki kemampuan memahami jenis jenis manusia purba di indonesia, namun perlu peningkatan pemahaman hasil budaya jaman Logam di Indonesia dan Dunia</v>
      </c>
      <c r="K26" s="19">
        <f t="shared" si="4"/>
        <v>82.5</v>
      </c>
      <c r="L26" s="19" t="str">
        <f t="shared" si="5"/>
        <v>B</v>
      </c>
      <c r="M26" s="19">
        <f t="shared" si="6"/>
        <v>82.5</v>
      </c>
      <c r="N26" s="19" t="str">
        <f t="shared" si="7"/>
        <v>B</v>
      </c>
      <c r="O26" s="35">
        <v>3</v>
      </c>
      <c r="P26" s="19" t="str">
        <f t="shared" si="8"/>
        <v>memiliki ketrampilan dalam diskusi pada materi hasil budaya di jaman Logam</v>
      </c>
      <c r="Q26" s="19" t="str">
        <f t="shared" si="9"/>
        <v>B</v>
      </c>
      <c r="R26" s="19" t="str">
        <f t="shared" si="10"/>
        <v/>
      </c>
      <c r="S26" s="18"/>
      <c r="T26" s="1">
        <v>78</v>
      </c>
      <c r="U26" s="1">
        <v>71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21908</v>
      </c>
      <c r="C27" s="19" t="s">
        <v>80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3</v>
      </c>
      <c r="J27" s="19" t="str">
        <f t="shared" si="3"/>
        <v>Memiliki kemampuan memahami jenis jenis manusia purba di indonesia, namun perlu peningkatan pemahaman hasil budaya jaman Logam di Indonesia dan Dunia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3</v>
      </c>
      <c r="P27" s="19" t="str">
        <f t="shared" si="8"/>
        <v>memiliki ketrampilan dalam diskusi pada materi hasil budaya di jaman Logam</v>
      </c>
      <c r="Q27" s="19" t="str">
        <f t="shared" si="9"/>
        <v>B</v>
      </c>
      <c r="R27" s="19" t="str">
        <f t="shared" si="10"/>
        <v/>
      </c>
      <c r="S27" s="18"/>
      <c r="T27" s="1">
        <v>80</v>
      </c>
      <c r="U27" s="1">
        <v>83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5488</v>
      </c>
      <c r="FK27" s="74">
        <v>5498</v>
      </c>
    </row>
    <row r="28" spans="1:167">
      <c r="A28" s="19">
        <v>18</v>
      </c>
      <c r="B28" s="19">
        <v>21924</v>
      </c>
      <c r="C28" s="19" t="s">
        <v>81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4</v>
      </c>
      <c r="J28" s="19" t="str">
        <f t="shared" si="3"/>
        <v>Memiliki kemampuan memahami jenis jenis manusia purba di indonesia, namun perlu peningkatan pemahaman hasil budaya manusia purba di Indonesia dan Dunia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4</v>
      </c>
      <c r="P28" s="19" t="str">
        <f t="shared" si="8"/>
        <v>memiliki ketrampilan dalam diskusi pada materi hasil budaya di jaman batu</v>
      </c>
      <c r="Q28" s="19" t="str">
        <f t="shared" si="9"/>
        <v>B</v>
      </c>
      <c r="R28" s="19" t="str">
        <f t="shared" si="10"/>
        <v/>
      </c>
      <c r="S28" s="18"/>
      <c r="T28" s="1">
        <v>86</v>
      </c>
      <c r="U28" s="1">
        <v>83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21940</v>
      </c>
      <c r="C29" s="19" t="s">
        <v>82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3</v>
      </c>
      <c r="J29" s="19" t="str">
        <f t="shared" si="3"/>
        <v>Memiliki kemampuan memahami jenis jenis manusia purba di indonesia, namun perlu peningkatan pemahaman hasil budaya jaman Logam di Indonesia dan Dunia</v>
      </c>
      <c r="K29" s="19">
        <f t="shared" si="4"/>
        <v>82.5</v>
      </c>
      <c r="L29" s="19" t="str">
        <f t="shared" si="5"/>
        <v>B</v>
      </c>
      <c r="M29" s="19">
        <f t="shared" si="6"/>
        <v>82.5</v>
      </c>
      <c r="N29" s="19" t="str">
        <f t="shared" si="7"/>
        <v>B</v>
      </c>
      <c r="O29" s="35">
        <v>3</v>
      </c>
      <c r="P29" s="19" t="str">
        <f t="shared" si="8"/>
        <v>memiliki ketrampilan dalam diskusi pada materi hasil budaya di jaman Logam</v>
      </c>
      <c r="Q29" s="19" t="str">
        <f t="shared" si="9"/>
        <v>B</v>
      </c>
      <c r="R29" s="19" t="str">
        <f t="shared" si="10"/>
        <v/>
      </c>
      <c r="S29" s="18"/>
      <c r="T29" s="1">
        <v>78</v>
      </c>
      <c r="U29" s="1">
        <v>73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5489</v>
      </c>
      <c r="FK29" s="74">
        <v>5499</v>
      </c>
    </row>
    <row r="30" spans="1:167">
      <c r="A30" s="19">
        <v>20</v>
      </c>
      <c r="B30" s="19">
        <v>21956</v>
      </c>
      <c r="C30" s="19" t="s">
        <v>83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3</v>
      </c>
      <c r="J30" s="19" t="str">
        <f t="shared" si="3"/>
        <v>Memiliki kemampuan memahami jenis jenis manusia purba di indonesia, namun perlu peningkatan pemahaman hasil budaya jaman Logam di Indonesia dan Dunia</v>
      </c>
      <c r="K30" s="19">
        <f t="shared" si="4"/>
        <v>83.5</v>
      </c>
      <c r="L30" s="19" t="str">
        <f t="shared" si="5"/>
        <v>B</v>
      </c>
      <c r="M30" s="19">
        <f t="shared" si="6"/>
        <v>83.5</v>
      </c>
      <c r="N30" s="19" t="str">
        <f t="shared" si="7"/>
        <v>B</v>
      </c>
      <c r="O30" s="35">
        <v>3</v>
      </c>
      <c r="P30" s="19" t="str">
        <f t="shared" si="8"/>
        <v>memiliki ketrampilan dalam diskusi pada materi hasil budaya di jaman Logam</v>
      </c>
      <c r="Q30" s="19" t="str">
        <f t="shared" si="9"/>
        <v>B</v>
      </c>
      <c r="R30" s="19" t="str">
        <f t="shared" si="10"/>
        <v/>
      </c>
      <c r="S30" s="18"/>
      <c r="T30" s="1">
        <v>80</v>
      </c>
      <c r="U30" s="1">
        <v>80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21972</v>
      </c>
      <c r="C31" s="19" t="s">
        <v>84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3</v>
      </c>
      <c r="J31" s="19" t="str">
        <f t="shared" si="3"/>
        <v>Memiliki kemampuan memahami jenis jenis manusia purba di indonesia, namun perlu peningkatan pemahaman hasil budaya jaman Logam di Indonesia dan Dunia</v>
      </c>
      <c r="K31" s="19">
        <f t="shared" si="4"/>
        <v>82.5</v>
      </c>
      <c r="L31" s="19" t="str">
        <f t="shared" si="5"/>
        <v>B</v>
      </c>
      <c r="M31" s="19">
        <f t="shared" si="6"/>
        <v>82.5</v>
      </c>
      <c r="N31" s="19" t="str">
        <f t="shared" si="7"/>
        <v>B</v>
      </c>
      <c r="O31" s="35">
        <v>3</v>
      </c>
      <c r="P31" s="19" t="str">
        <f t="shared" si="8"/>
        <v>memiliki ketrampilan dalam diskusi pada materi hasil budaya di jaman Logam</v>
      </c>
      <c r="Q31" s="19" t="str">
        <f t="shared" si="9"/>
        <v>B</v>
      </c>
      <c r="R31" s="19" t="str">
        <f t="shared" si="10"/>
        <v/>
      </c>
      <c r="S31" s="18"/>
      <c r="T31" s="1">
        <v>80</v>
      </c>
      <c r="U31" s="1">
        <v>70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5490</v>
      </c>
      <c r="FK31" s="74">
        <v>5500</v>
      </c>
    </row>
    <row r="32" spans="1:167">
      <c r="A32" s="19">
        <v>22</v>
      </c>
      <c r="B32" s="19">
        <v>21988</v>
      </c>
      <c r="C32" s="19" t="s">
        <v>85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3</v>
      </c>
      <c r="J32" s="19" t="str">
        <f t="shared" si="3"/>
        <v>Memiliki kemampuan memahami jenis jenis manusia purba di indonesia, namun perlu peningkatan pemahaman hasil budaya jaman Logam di Indonesia dan Dunia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4</v>
      </c>
      <c r="P32" s="19" t="str">
        <f t="shared" si="8"/>
        <v>memiliki ketrampilan dalam diskusi pada materi hasil budaya di jaman batu</v>
      </c>
      <c r="Q32" s="19" t="str">
        <f t="shared" si="9"/>
        <v>B</v>
      </c>
      <c r="R32" s="19" t="str">
        <f t="shared" si="10"/>
        <v/>
      </c>
      <c r="S32" s="18"/>
      <c r="T32" s="1">
        <v>79</v>
      </c>
      <c r="U32" s="1">
        <v>85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22004</v>
      </c>
      <c r="C33" s="19" t="s">
        <v>86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3</v>
      </c>
      <c r="J33" s="19" t="str">
        <f t="shared" si="3"/>
        <v>Memiliki kemampuan memahami jenis jenis manusia purba di indonesia, namun perlu peningkatan pemahaman hasil budaya jaman Logam di Indonesia dan Dunia</v>
      </c>
      <c r="K33" s="19">
        <f t="shared" si="4"/>
        <v>84</v>
      </c>
      <c r="L33" s="19" t="str">
        <f t="shared" si="5"/>
        <v>B</v>
      </c>
      <c r="M33" s="19">
        <f t="shared" si="6"/>
        <v>84</v>
      </c>
      <c r="N33" s="19" t="str">
        <f t="shared" si="7"/>
        <v>B</v>
      </c>
      <c r="O33" s="35">
        <v>3</v>
      </c>
      <c r="P33" s="19" t="str">
        <f t="shared" si="8"/>
        <v>memiliki ketrampilan dalam diskusi pada materi hasil budaya di jaman Logam</v>
      </c>
      <c r="Q33" s="19" t="str">
        <f t="shared" si="9"/>
        <v>B</v>
      </c>
      <c r="R33" s="19" t="str">
        <f t="shared" si="10"/>
        <v/>
      </c>
      <c r="S33" s="18"/>
      <c r="T33" s="1">
        <v>80</v>
      </c>
      <c r="U33" s="1">
        <v>79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83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22020</v>
      </c>
      <c r="C34" s="19" t="s">
        <v>87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4</v>
      </c>
      <c r="J34" s="19" t="str">
        <f t="shared" si="3"/>
        <v>Memiliki kemampuan memahami jenis jenis manusia purba di indonesia, namun perlu peningkatan pemahaman hasil budaya manusia purba di Indonesia dan Dunia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4</v>
      </c>
      <c r="P34" s="19" t="str">
        <f t="shared" si="8"/>
        <v>memiliki ketrampilan dalam diskusi pada materi hasil budaya di jaman batu</v>
      </c>
      <c r="Q34" s="19" t="str">
        <f t="shared" si="9"/>
        <v>B</v>
      </c>
      <c r="R34" s="19" t="str">
        <f t="shared" si="10"/>
        <v/>
      </c>
      <c r="S34" s="18"/>
      <c r="T34" s="1">
        <v>86</v>
      </c>
      <c r="U34" s="1">
        <v>83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22036</v>
      </c>
      <c r="C35" s="19" t="s">
        <v>88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3</v>
      </c>
      <c r="J35" s="19" t="str">
        <f t="shared" si="3"/>
        <v>Memiliki kemampuan memahami jenis jenis manusia purba di indonesia, namun perlu peningkatan pemahaman hasil budaya jaman Logam di Indonesia dan Dunia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4</v>
      </c>
      <c r="P35" s="19" t="str">
        <f t="shared" si="8"/>
        <v>memiliki ketrampilan dalam diskusi pada materi hasil budaya di jaman batu</v>
      </c>
      <c r="Q35" s="19" t="str">
        <f t="shared" si="9"/>
        <v>B</v>
      </c>
      <c r="R35" s="19" t="str">
        <f t="shared" si="10"/>
        <v/>
      </c>
      <c r="S35" s="18"/>
      <c r="T35" s="1">
        <v>81</v>
      </c>
      <c r="U35" s="1">
        <v>82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22052</v>
      </c>
      <c r="C36" s="19" t="s">
        <v>89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3</v>
      </c>
      <c r="J36" s="19" t="str">
        <f t="shared" si="3"/>
        <v>Memiliki kemampuan memahami jenis jenis manusia purba di indonesia, namun perlu peningkatan pemahaman hasil budaya jaman Logam di Indonesia dan Dunia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4</v>
      </c>
      <c r="P36" s="19" t="str">
        <f t="shared" si="8"/>
        <v>memiliki ketrampilan dalam diskusi pada materi hasil budaya di jaman batu</v>
      </c>
      <c r="Q36" s="19" t="str">
        <f t="shared" si="9"/>
        <v>B</v>
      </c>
      <c r="R36" s="19" t="str">
        <f t="shared" si="10"/>
        <v/>
      </c>
      <c r="S36" s="18"/>
      <c r="T36" s="1">
        <v>85</v>
      </c>
      <c r="U36" s="1">
        <v>84</v>
      </c>
      <c r="V36" s="1">
        <v>82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22068</v>
      </c>
      <c r="C37" s="19" t="s">
        <v>90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4</v>
      </c>
      <c r="J37" s="19" t="str">
        <f t="shared" si="3"/>
        <v>Memiliki kemampuan memahami jenis jenis manusia purba di indonesia, namun perlu peningkatan pemahaman hasil budaya manusia purba di Indonesia dan Dunia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4</v>
      </c>
      <c r="P37" s="19" t="str">
        <f t="shared" si="8"/>
        <v>memiliki ketrampilan dalam diskusi pada materi hasil budaya di jaman batu</v>
      </c>
      <c r="Q37" s="19" t="str">
        <f t="shared" si="9"/>
        <v>B</v>
      </c>
      <c r="R37" s="19" t="str">
        <f t="shared" si="10"/>
        <v/>
      </c>
      <c r="S37" s="18"/>
      <c r="T37" s="1">
        <v>80</v>
      </c>
      <c r="U37" s="1">
        <v>89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22084</v>
      </c>
      <c r="C38" s="19" t="s">
        <v>91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3</v>
      </c>
      <c r="J38" s="19" t="str">
        <f t="shared" si="3"/>
        <v>Memiliki kemampuan memahami jenis jenis manusia purba di indonesia, namun perlu peningkatan pemahaman hasil budaya jaman Logam di Indonesia dan Dunia</v>
      </c>
      <c r="K38" s="19">
        <f t="shared" si="4"/>
        <v>84.5</v>
      </c>
      <c r="L38" s="19" t="str">
        <f t="shared" si="5"/>
        <v>A</v>
      </c>
      <c r="M38" s="19">
        <f t="shared" si="6"/>
        <v>84.5</v>
      </c>
      <c r="N38" s="19" t="str">
        <f t="shared" si="7"/>
        <v>A</v>
      </c>
      <c r="O38" s="35">
        <v>4</v>
      </c>
      <c r="P38" s="19" t="str">
        <f t="shared" si="8"/>
        <v>memiliki ketrampilan dalam diskusi pada materi hasil budaya di jaman batu</v>
      </c>
      <c r="Q38" s="19" t="str">
        <f t="shared" si="9"/>
        <v>B</v>
      </c>
      <c r="R38" s="19" t="str">
        <f t="shared" si="10"/>
        <v/>
      </c>
      <c r="S38" s="18"/>
      <c r="T38" s="1">
        <v>81</v>
      </c>
      <c r="U38" s="1">
        <v>83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22100</v>
      </c>
      <c r="C39" s="19" t="s">
        <v>92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3</v>
      </c>
      <c r="J39" s="19" t="str">
        <f t="shared" si="3"/>
        <v>Memiliki kemampuan memahami jenis jenis manusia purba di indonesia, namun perlu peningkatan pemahaman hasil budaya jaman Logam di Indonesia dan Dunia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4</v>
      </c>
      <c r="P39" s="19" t="str">
        <f t="shared" si="8"/>
        <v>memiliki ketrampilan dalam diskusi pada materi hasil budaya di jaman batu</v>
      </c>
      <c r="Q39" s="19" t="str">
        <f t="shared" si="9"/>
        <v>B</v>
      </c>
      <c r="R39" s="19" t="str">
        <f t="shared" si="10"/>
        <v/>
      </c>
      <c r="S39" s="18"/>
      <c r="T39" s="1">
        <v>82</v>
      </c>
      <c r="U39" s="1">
        <v>78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22116</v>
      </c>
      <c r="C40" s="19" t="s">
        <v>93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4</v>
      </c>
      <c r="J40" s="19" t="str">
        <f t="shared" si="3"/>
        <v>Memiliki kemampuan memahami jenis jenis manusia purba di indonesia, namun perlu peningkatan pemahaman hasil budaya manusia purba di Indonesia dan Dunia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4</v>
      </c>
      <c r="P40" s="19" t="str">
        <f t="shared" si="8"/>
        <v>memiliki ketrampilan dalam diskusi pada materi hasil budaya di jaman batu</v>
      </c>
      <c r="Q40" s="19" t="str">
        <f t="shared" si="9"/>
        <v>B</v>
      </c>
      <c r="R40" s="19" t="str">
        <f t="shared" si="10"/>
        <v/>
      </c>
      <c r="S40" s="18"/>
      <c r="T40" s="1">
        <v>86</v>
      </c>
      <c r="U40" s="1">
        <v>85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22132</v>
      </c>
      <c r="C41" s="19" t="s">
        <v>94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3</v>
      </c>
      <c r="J41" s="19" t="str">
        <f t="shared" si="3"/>
        <v>Memiliki kemampuan memahami jenis jenis manusia purba di indonesia, namun perlu peningkatan pemahaman hasil budaya jaman Logam di Indonesia dan Dunia</v>
      </c>
      <c r="K41" s="19">
        <f t="shared" si="4"/>
        <v>84</v>
      </c>
      <c r="L41" s="19" t="str">
        <f t="shared" si="5"/>
        <v>B</v>
      </c>
      <c r="M41" s="19">
        <f t="shared" si="6"/>
        <v>84</v>
      </c>
      <c r="N41" s="19" t="str">
        <f t="shared" si="7"/>
        <v>B</v>
      </c>
      <c r="O41" s="35">
        <v>3</v>
      </c>
      <c r="P41" s="19" t="str">
        <f t="shared" si="8"/>
        <v>memiliki ketrampilan dalam diskusi pada materi hasil budaya di jaman Logam</v>
      </c>
      <c r="Q41" s="19" t="str">
        <f t="shared" si="9"/>
        <v>B</v>
      </c>
      <c r="R41" s="19" t="str">
        <f t="shared" si="10"/>
        <v/>
      </c>
      <c r="S41" s="18"/>
      <c r="T41" s="1">
        <v>79</v>
      </c>
      <c r="U41" s="1">
        <v>78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83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22148</v>
      </c>
      <c r="C42" s="19" t="s">
        <v>95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3</v>
      </c>
      <c r="J42" s="19" t="str">
        <f t="shared" si="3"/>
        <v>Memiliki kemampuan memahami jenis jenis manusia purba di indonesia, namun perlu peningkatan pemahaman hasil budaya jaman Logam di Indonesia dan Dunia</v>
      </c>
      <c r="K42" s="19">
        <f t="shared" si="4"/>
        <v>84</v>
      </c>
      <c r="L42" s="19" t="str">
        <f t="shared" si="5"/>
        <v>B</v>
      </c>
      <c r="M42" s="19">
        <f t="shared" si="6"/>
        <v>84</v>
      </c>
      <c r="N42" s="19" t="str">
        <f t="shared" si="7"/>
        <v>B</v>
      </c>
      <c r="O42" s="35">
        <v>3</v>
      </c>
      <c r="P42" s="19" t="str">
        <f t="shared" si="8"/>
        <v>memiliki ketrampilan dalam diskusi pada materi hasil budaya di jaman Logam</v>
      </c>
      <c r="Q42" s="19" t="str">
        <f t="shared" si="9"/>
        <v>B</v>
      </c>
      <c r="R42" s="19" t="str">
        <f t="shared" si="10"/>
        <v/>
      </c>
      <c r="S42" s="18"/>
      <c r="T42" s="1">
        <v>80</v>
      </c>
      <c r="U42" s="1">
        <v>81</v>
      </c>
      <c r="V42" s="1">
        <v>82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83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22164</v>
      </c>
      <c r="C43" s="19" t="s">
        <v>96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4</v>
      </c>
      <c r="J43" s="19" t="str">
        <f t="shared" si="3"/>
        <v>Memiliki kemampuan memahami jenis jenis manusia purba di indonesia, namun perlu peningkatan pemahaman hasil budaya manusia purba di Indonesia dan Dunia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4</v>
      </c>
      <c r="P43" s="19" t="str">
        <f t="shared" si="8"/>
        <v>memiliki ketrampilan dalam diskusi pada materi hasil budaya di jaman batu</v>
      </c>
      <c r="Q43" s="19" t="str">
        <f t="shared" si="9"/>
        <v>B</v>
      </c>
      <c r="R43" s="19" t="str">
        <f t="shared" si="10"/>
        <v/>
      </c>
      <c r="S43" s="18"/>
      <c r="T43" s="1">
        <v>80</v>
      </c>
      <c r="U43" s="1">
        <v>89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22180</v>
      </c>
      <c r="C44" s="19" t="s">
        <v>97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3</v>
      </c>
      <c r="J44" s="19" t="str">
        <f t="shared" si="3"/>
        <v>Memiliki kemampuan memahami jenis jenis manusia purba di indonesia, namun perlu peningkatan pemahaman hasil budaya jaman Logam di Indonesia dan Dunia</v>
      </c>
      <c r="K44" s="19">
        <f t="shared" si="4"/>
        <v>83.5</v>
      </c>
      <c r="L44" s="19" t="str">
        <f t="shared" si="5"/>
        <v>B</v>
      </c>
      <c r="M44" s="19">
        <f t="shared" si="6"/>
        <v>83.5</v>
      </c>
      <c r="N44" s="19" t="str">
        <f t="shared" si="7"/>
        <v>B</v>
      </c>
      <c r="O44" s="35">
        <v>3</v>
      </c>
      <c r="P44" s="19" t="str">
        <f t="shared" si="8"/>
        <v>memiliki ketrampilan dalam diskusi pada materi hasil budaya di jaman Logam</v>
      </c>
      <c r="Q44" s="19" t="str">
        <f t="shared" si="9"/>
        <v>B</v>
      </c>
      <c r="R44" s="19" t="str">
        <f t="shared" si="10"/>
        <v/>
      </c>
      <c r="S44" s="18"/>
      <c r="T44" s="1">
        <v>80</v>
      </c>
      <c r="U44" s="1">
        <v>74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82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22196</v>
      </c>
      <c r="C45" s="19" t="s">
        <v>98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3</v>
      </c>
      <c r="J45" s="19" t="str">
        <f t="shared" si="3"/>
        <v>Memiliki kemampuan memahami jenis jenis manusia purba di indonesia, namun perlu peningkatan pemahaman hasil budaya jaman Logam di Indonesia dan Dunia</v>
      </c>
      <c r="K45" s="19">
        <f t="shared" si="4"/>
        <v>83.5</v>
      </c>
      <c r="L45" s="19" t="str">
        <f t="shared" si="5"/>
        <v>B</v>
      </c>
      <c r="M45" s="19">
        <f t="shared" si="6"/>
        <v>83.5</v>
      </c>
      <c r="N45" s="19" t="str">
        <f t="shared" si="7"/>
        <v>B</v>
      </c>
      <c r="O45" s="35">
        <v>3</v>
      </c>
      <c r="P45" s="19" t="str">
        <f t="shared" si="8"/>
        <v>memiliki ketrampilan dalam diskusi pada materi hasil budaya di jaman Logam</v>
      </c>
      <c r="Q45" s="19" t="str">
        <f t="shared" si="9"/>
        <v>B</v>
      </c>
      <c r="R45" s="19" t="str">
        <f t="shared" si="10"/>
        <v/>
      </c>
      <c r="S45" s="18"/>
      <c r="T45" s="1">
        <v>79</v>
      </c>
      <c r="U45" s="1">
        <v>72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82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22212</v>
      </c>
      <c r="C46" s="19" t="s">
        <v>99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3</v>
      </c>
      <c r="J46" s="19" t="str">
        <f t="shared" si="3"/>
        <v>Memiliki kemampuan memahami jenis jenis manusia purba di indonesia, namun perlu peningkatan pemahaman hasil budaya jaman Logam di Indonesia dan Dunia</v>
      </c>
      <c r="K46" s="19">
        <f t="shared" si="4"/>
        <v>84</v>
      </c>
      <c r="L46" s="19" t="str">
        <f t="shared" si="5"/>
        <v>B</v>
      </c>
      <c r="M46" s="19">
        <f t="shared" si="6"/>
        <v>84</v>
      </c>
      <c r="N46" s="19" t="str">
        <f t="shared" si="7"/>
        <v>B</v>
      </c>
      <c r="O46" s="35">
        <v>3</v>
      </c>
      <c r="P46" s="19" t="str">
        <f t="shared" si="8"/>
        <v>memiliki ketrampilan dalam diskusi pada materi hasil budaya di jaman Logam</v>
      </c>
      <c r="Q46" s="19" t="str">
        <f t="shared" si="9"/>
        <v>B</v>
      </c>
      <c r="R46" s="19" t="str">
        <f t="shared" si="10"/>
        <v/>
      </c>
      <c r="S46" s="18"/>
      <c r="T46" s="1">
        <v>83</v>
      </c>
      <c r="U46" s="1">
        <v>74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83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22228</v>
      </c>
      <c r="C47" s="19" t="s">
        <v>100</v>
      </c>
      <c r="D47" s="18"/>
      <c r="E47" s="19">
        <f t="shared" si="0"/>
        <v>74</v>
      </c>
      <c r="F47" s="19" t="str">
        <f t="shared" si="1"/>
        <v>C</v>
      </c>
      <c r="G47" s="19">
        <f>IF((COUNTA(T12:AC12)&gt;0),(ROUND((AVERAGE(T47:AD47)),0)),"")</f>
        <v>74</v>
      </c>
      <c r="H47" s="19" t="str">
        <f t="shared" si="2"/>
        <v>C</v>
      </c>
      <c r="I47" s="35">
        <v>2</v>
      </c>
      <c r="J47" s="19" t="str">
        <f t="shared" si="3"/>
        <v>Memiliki kemampuan memahami jenis jenis manusiapurba di indonesia, namun perlu peningkatan kehidupan awal manusia di Indonesia dan Dunia</v>
      </c>
      <c r="K47" s="19">
        <f t="shared" si="4"/>
        <v>82.5</v>
      </c>
      <c r="L47" s="19" t="str">
        <f t="shared" si="5"/>
        <v>B</v>
      </c>
      <c r="M47" s="19">
        <f t="shared" si="6"/>
        <v>82.5</v>
      </c>
      <c r="N47" s="19" t="str">
        <f t="shared" si="7"/>
        <v>B</v>
      </c>
      <c r="O47" s="35">
        <v>3</v>
      </c>
      <c r="P47" s="19" t="str">
        <f t="shared" si="8"/>
        <v>memiliki ketrampilan dalam diskusi pada materi hasil budaya di jaman Logam</v>
      </c>
      <c r="Q47" s="19" t="str">
        <f t="shared" si="9"/>
        <v>B</v>
      </c>
      <c r="R47" s="19" t="str">
        <f t="shared" si="10"/>
        <v/>
      </c>
      <c r="S47" s="18"/>
      <c r="T47" s="1">
        <v>78</v>
      </c>
      <c r="U47" s="1">
        <v>70</v>
      </c>
      <c r="V47" s="1">
        <v>75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80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33712</v>
      </c>
      <c r="C48" s="19" t="s">
        <v>101</v>
      </c>
      <c r="D48" s="18"/>
      <c r="E48" s="19">
        <f t="shared" si="0"/>
        <v>82</v>
      </c>
      <c r="F48" s="19" t="str">
        <f t="shared" si="1"/>
        <v>B</v>
      </c>
      <c r="G48" s="19">
        <f>IF((COUNTA(T12:AC12)&gt;0),(ROUND((AVERAGE(T48:AD48)),0)),"")</f>
        <v>82</v>
      </c>
      <c r="H48" s="19" t="str">
        <f t="shared" si="2"/>
        <v>B</v>
      </c>
      <c r="I48" s="35">
        <v>3</v>
      </c>
      <c r="J48" s="19" t="str">
        <f t="shared" si="3"/>
        <v>Memiliki kemampuan memahami jenis jenis manusia purba di indonesia, namun perlu peningkatan pemahaman hasil budaya jaman Logam di Indonesia dan Dunia</v>
      </c>
      <c r="K48" s="19">
        <f t="shared" si="4"/>
        <v>84.5</v>
      </c>
      <c r="L48" s="19" t="str">
        <f t="shared" si="5"/>
        <v>A</v>
      </c>
      <c r="M48" s="19">
        <f t="shared" si="6"/>
        <v>84.5</v>
      </c>
      <c r="N48" s="19" t="str">
        <f t="shared" si="7"/>
        <v>A</v>
      </c>
      <c r="O48" s="35">
        <v>4</v>
      </c>
      <c r="P48" s="19" t="str">
        <f t="shared" si="8"/>
        <v>memiliki ketrampilan dalam diskusi pada materi hasil budaya di jaman batu</v>
      </c>
      <c r="Q48" s="19" t="str">
        <f t="shared" si="9"/>
        <v>B</v>
      </c>
      <c r="R48" s="19" t="str">
        <f t="shared" si="10"/>
        <v/>
      </c>
      <c r="S48" s="18"/>
      <c r="T48" s="1">
        <v>80</v>
      </c>
      <c r="U48" s="1">
        <v>80</v>
      </c>
      <c r="V48" s="1">
        <v>85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85</v>
      </c>
      <c r="AG48" s="1">
        <v>84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X33" activePane="bottomRight" state="frozen"/>
      <selection pane="topRight"/>
      <selection pane="bottomLeft"/>
      <selection pane="bottomRight" activeCell="O40" sqref="O4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267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267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45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22244</v>
      </c>
      <c r="C11" s="19" t="s">
        <v>116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jenis jenis manusia purba di indonesia, namun perlu peningkatan pemahaman hasil budaya jaman Logam di Indonesia dan Dunia</v>
      </c>
      <c r="K11" s="19">
        <f t="shared" ref="K11:K50" si="4">IF((COUNTA(AF11:AN11)&gt;0),AVERAGE(AF11:AN11),"")</f>
        <v>84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diskusi pada materi hasil budaya di jaman Logam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81</v>
      </c>
      <c r="U11" s="1">
        <v>79</v>
      </c>
      <c r="V11" s="1">
        <v>82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22260</v>
      </c>
      <c r="C12" s="19" t="s">
        <v>117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3</v>
      </c>
      <c r="J12" s="19" t="str">
        <f t="shared" si="3"/>
        <v>Memiliki kemampuan memahami jenis jenis manusia purba di indonesia, namun perlu peningkatan pemahaman hasil budaya jaman Logam di Indonesia dan Dunia</v>
      </c>
      <c r="K12" s="19">
        <f t="shared" si="4"/>
        <v>84.5</v>
      </c>
      <c r="L12" s="19" t="str">
        <f t="shared" si="5"/>
        <v>A</v>
      </c>
      <c r="M12" s="19">
        <f t="shared" si="6"/>
        <v>84.5</v>
      </c>
      <c r="N12" s="19" t="str">
        <f t="shared" si="7"/>
        <v>A</v>
      </c>
      <c r="O12" s="35">
        <v>4</v>
      </c>
      <c r="P12" s="19" t="str">
        <f t="shared" si="8"/>
        <v>memiliki ketrampilan dalam diskusi pada materi hasil budaya di jaman batu</v>
      </c>
      <c r="Q12" s="19" t="str">
        <f t="shared" si="9"/>
        <v>B</v>
      </c>
      <c r="R12" s="19" t="str">
        <f t="shared" si="10"/>
        <v/>
      </c>
      <c r="S12" s="18"/>
      <c r="T12" s="1">
        <v>83</v>
      </c>
      <c r="U12" s="1">
        <v>78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84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22276</v>
      </c>
      <c r="C13" s="19" t="s">
        <v>118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3</v>
      </c>
      <c r="J13" s="19" t="str">
        <f t="shared" si="3"/>
        <v>Memiliki kemampuan memahami jenis jenis manusia purba di indonesia, namun perlu peningkatan pemahaman hasil budaya jaman Logam di Indonesia dan Dunia</v>
      </c>
      <c r="K13" s="19">
        <f t="shared" si="4"/>
        <v>81</v>
      </c>
      <c r="L13" s="19" t="str">
        <f t="shared" si="5"/>
        <v>B</v>
      </c>
      <c r="M13" s="19">
        <f t="shared" si="6"/>
        <v>81</v>
      </c>
      <c r="N13" s="19" t="str">
        <f t="shared" si="7"/>
        <v>B</v>
      </c>
      <c r="O13" s="35">
        <v>3</v>
      </c>
      <c r="P13" s="19" t="str">
        <f t="shared" si="8"/>
        <v>memiliki ketrampilan dalam diskusi pada materi hasil budaya di jaman Logam</v>
      </c>
      <c r="Q13" s="19" t="str">
        <f t="shared" si="9"/>
        <v>B</v>
      </c>
      <c r="R13" s="19" t="str">
        <f t="shared" si="10"/>
        <v/>
      </c>
      <c r="S13" s="18"/>
      <c r="T13" s="1">
        <v>82</v>
      </c>
      <c r="U13" s="1">
        <v>77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196</v>
      </c>
      <c r="FI13" s="73" t="s">
        <v>192</v>
      </c>
      <c r="FJ13" s="74">
        <v>5501</v>
      </c>
      <c r="FK13" s="74">
        <v>5511</v>
      </c>
    </row>
    <row r="14" spans="1:167">
      <c r="A14" s="19">
        <v>4</v>
      </c>
      <c r="B14" s="19">
        <v>22292</v>
      </c>
      <c r="C14" s="19" t="s">
        <v>119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3</v>
      </c>
      <c r="J14" s="19" t="str">
        <f t="shared" si="3"/>
        <v>Memiliki kemampuan memahami jenis jenis manusia purba di indonesia, namun perlu peningkatan pemahaman hasil budaya jaman Logam di Indonesia dan Dunia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4</v>
      </c>
      <c r="P14" s="19" t="str">
        <f t="shared" si="8"/>
        <v>memiliki ketrampilan dalam diskusi pada materi hasil budaya di jaman batu</v>
      </c>
      <c r="Q14" s="19" t="str">
        <f t="shared" si="9"/>
        <v>B</v>
      </c>
      <c r="R14" s="19" t="str">
        <f t="shared" si="10"/>
        <v/>
      </c>
      <c r="S14" s="18"/>
      <c r="T14" s="1">
        <v>86</v>
      </c>
      <c r="U14" s="1">
        <v>84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22308</v>
      </c>
      <c r="C15" s="19" t="s">
        <v>120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4</v>
      </c>
      <c r="J15" s="19" t="str">
        <f t="shared" si="3"/>
        <v>Memiliki kemampuan memahami jenis jenis manusia purba di indonesia, namun perlu peningkatan pemahaman hasil budaya manusia purba di Indonesia dan Dunia</v>
      </c>
      <c r="K15" s="19">
        <f t="shared" si="4"/>
        <v>86</v>
      </c>
      <c r="L15" s="19" t="str">
        <f t="shared" si="5"/>
        <v>A</v>
      </c>
      <c r="M15" s="19">
        <f t="shared" si="6"/>
        <v>86</v>
      </c>
      <c r="N15" s="19" t="str">
        <f t="shared" si="7"/>
        <v>A</v>
      </c>
      <c r="O15" s="35">
        <v>4</v>
      </c>
      <c r="P15" s="19" t="str">
        <f t="shared" si="8"/>
        <v>memiliki ketrampilan dalam diskusi pada materi hasil budaya di jaman batu</v>
      </c>
      <c r="Q15" s="19" t="str">
        <f t="shared" si="9"/>
        <v>B</v>
      </c>
      <c r="R15" s="19" t="str">
        <f t="shared" si="10"/>
        <v/>
      </c>
      <c r="S15" s="18"/>
      <c r="T15" s="1">
        <v>84</v>
      </c>
      <c r="U15" s="1">
        <v>86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194</v>
      </c>
      <c r="FJ15" s="74">
        <v>5502</v>
      </c>
      <c r="FK15" s="74">
        <v>5512</v>
      </c>
    </row>
    <row r="16" spans="1:167">
      <c r="A16" s="19">
        <v>6</v>
      </c>
      <c r="B16" s="19">
        <v>22324</v>
      </c>
      <c r="C16" s="19" t="s">
        <v>121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3</v>
      </c>
      <c r="J16" s="19" t="str">
        <f t="shared" si="3"/>
        <v>Memiliki kemampuan memahami jenis jenis manusia purba di indonesia, namun perlu peningkatan pemahaman hasil budaya jaman Logam di Indonesia dan Dunia</v>
      </c>
      <c r="K16" s="19">
        <f t="shared" si="4"/>
        <v>83</v>
      </c>
      <c r="L16" s="19" t="str">
        <f t="shared" si="5"/>
        <v>B</v>
      </c>
      <c r="M16" s="19">
        <f t="shared" si="6"/>
        <v>83</v>
      </c>
      <c r="N16" s="19" t="str">
        <f t="shared" si="7"/>
        <v>B</v>
      </c>
      <c r="O16" s="35">
        <v>3</v>
      </c>
      <c r="P16" s="19" t="str">
        <f t="shared" si="8"/>
        <v>memiliki ketrampilan dalam diskusi pada materi hasil budaya di jaman Logam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79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22340</v>
      </c>
      <c r="C17" s="19" t="s">
        <v>122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4</v>
      </c>
      <c r="J17" s="19" t="str">
        <f t="shared" si="3"/>
        <v>Memiliki kemampuan memahami jenis jenis manusia purba di indonesia, namun perlu peningkatan pemahaman hasil budaya manusia purba di Indonesia dan Dunia</v>
      </c>
      <c r="K17" s="19">
        <f t="shared" si="4"/>
        <v>84</v>
      </c>
      <c r="L17" s="19" t="str">
        <f t="shared" si="5"/>
        <v>B</v>
      </c>
      <c r="M17" s="19">
        <f t="shared" si="6"/>
        <v>84</v>
      </c>
      <c r="N17" s="19" t="str">
        <f t="shared" si="7"/>
        <v>B</v>
      </c>
      <c r="O17" s="35">
        <v>3</v>
      </c>
      <c r="P17" s="19" t="str">
        <f t="shared" si="8"/>
        <v>memiliki ketrampilan dalam diskusi pada materi hasil budaya di jaman Logam</v>
      </c>
      <c r="Q17" s="19" t="str">
        <f t="shared" si="9"/>
        <v>B</v>
      </c>
      <c r="R17" s="19" t="str">
        <f t="shared" si="10"/>
        <v/>
      </c>
      <c r="S17" s="18"/>
      <c r="T17" s="1">
        <v>85</v>
      </c>
      <c r="U17" s="1">
        <v>85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198</v>
      </c>
      <c r="FI17" s="73" t="s">
        <v>199</v>
      </c>
      <c r="FJ17" s="74">
        <v>5503</v>
      </c>
      <c r="FK17" s="74">
        <v>5513</v>
      </c>
    </row>
    <row r="18" spans="1:167">
      <c r="A18" s="19">
        <v>8</v>
      </c>
      <c r="B18" s="19">
        <v>22356</v>
      </c>
      <c r="C18" s="19" t="s">
        <v>123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3</v>
      </c>
      <c r="J18" s="19" t="str">
        <f t="shared" si="3"/>
        <v>Memiliki kemampuan memahami jenis jenis manusia purba di indonesia, namun perlu peningkatan pemahaman hasil budaya jaman Logam di Indonesia dan Dunia</v>
      </c>
      <c r="K18" s="19">
        <f t="shared" si="4"/>
        <v>82.5</v>
      </c>
      <c r="L18" s="19" t="str">
        <f t="shared" si="5"/>
        <v>B</v>
      </c>
      <c r="M18" s="19">
        <f t="shared" si="6"/>
        <v>82.5</v>
      </c>
      <c r="N18" s="19" t="str">
        <f t="shared" si="7"/>
        <v>B</v>
      </c>
      <c r="O18" s="35">
        <v>3</v>
      </c>
      <c r="P18" s="19" t="str">
        <f t="shared" si="8"/>
        <v>memiliki ketrampilan dalam diskusi pada materi hasil budaya di jaman Logam</v>
      </c>
      <c r="Q18" s="19" t="str">
        <f t="shared" si="9"/>
        <v>B</v>
      </c>
      <c r="R18" s="19" t="str">
        <f t="shared" si="10"/>
        <v/>
      </c>
      <c r="S18" s="18"/>
      <c r="T18" s="1">
        <v>85</v>
      </c>
      <c r="U18" s="1">
        <v>78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83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22372</v>
      </c>
      <c r="C19" s="19" t="s">
        <v>124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4</v>
      </c>
      <c r="J19" s="19" t="str">
        <f t="shared" si="3"/>
        <v>Memiliki kemampuan memahami jenis jenis manusia purba di indonesia, namun perlu peningkatan pemahaman hasil budaya manusia purba di Indonesia dan Dunia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4</v>
      </c>
      <c r="P19" s="19" t="str">
        <f t="shared" si="8"/>
        <v>memiliki ketrampilan dalam diskusi pada materi hasil budaya di jaman batu</v>
      </c>
      <c r="Q19" s="19" t="str">
        <f t="shared" si="9"/>
        <v>B</v>
      </c>
      <c r="R19" s="19" t="str">
        <f t="shared" si="10"/>
        <v/>
      </c>
      <c r="S19" s="18"/>
      <c r="T19" s="1">
        <v>82</v>
      </c>
      <c r="U19" s="1">
        <v>87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195</v>
      </c>
      <c r="FI19" s="73" t="s">
        <v>197</v>
      </c>
      <c r="FJ19" s="74">
        <v>5504</v>
      </c>
      <c r="FK19" s="74">
        <v>5514</v>
      </c>
    </row>
    <row r="20" spans="1:167">
      <c r="A20" s="19">
        <v>10</v>
      </c>
      <c r="B20" s="19">
        <v>22388</v>
      </c>
      <c r="C20" s="19" t="s">
        <v>125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3</v>
      </c>
      <c r="J20" s="19" t="str">
        <f t="shared" si="3"/>
        <v>Memiliki kemampuan memahami jenis jenis manusia purba di indonesia, namun perlu peningkatan pemahaman hasil budaya jaman Logam di Indonesia dan Dunia</v>
      </c>
      <c r="K20" s="19">
        <f t="shared" si="4"/>
        <v>82</v>
      </c>
      <c r="L20" s="19" t="str">
        <f t="shared" si="5"/>
        <v>B</v>
      </c>
      <c r="M20" s="19">
        <f t="shared" si="6"/>
        <v>82</v>
      </c>
      <c r="N20" s="19" t="str">
        <f t="shared" si="7"/>
        <v>B</v>
      </c>
      <c r="O20" s="35">
        <v>3</v>
      </c>
      <c r="P20" s="19" t="str">
        <f t="shared" si="8"/>
        <v>memiliki ketrampilan dalam diskusi pada materi hasil budaya di jaman Logam</v>
      </c>
      <c r="Q20" s="19" t="str">
        <f t="shared" si="9"/>
        <v>B</v>
      </c>
      <c r="R20" s="19" t="str">
        <f t="shared" si="10"/>
        <v/>
      </c>
      <c r="S20" s="18"/>
      <c r="T20" s="1">
        <v>84</v>
      </c>
      <c r="U20" s="1">
        <v>87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22404</v>
      </c>
      <c r="C21" s="19" t="s">
        <v>126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3</v>
      </c>
      <c r="J21" s="19" t="str">
        <f t="shared" si="3"/>
        <v>Memiliki kemampuan memahami jenis jenis manusia purba di indonesia, namun perlu peningkatan pemahaman hasil budaya jaman Logam di Indonesia dan Dunia</v>
      </c>
      <c r="K21" s="19">
        <f t="shared" si="4"/>
        <v>82</v>
      </c>
      <c r="L21" s="19" t="str">
        <f t="shared" si="5"/>
        <v>B</v>
      </c>
      <c r="M21" s="19">
        <f t="shared" si="6"/>
        <v>82</v>
      </c>
      <c r="N21" s="19" t="str">
        <f t="shared" si="7"/>
        <v>B</v>
      </c>
      <c r="O21" s="35">
        <v>3</v>
      </c>
      <c r="P21" s="19" t="str">
        <f t="shared" si="8"/>
        <v>memiliki ketrampilan dalam diskusi pada materi hasil budaya di jaman Logam</v>
      </c>
      <c r="Q21" s="19" t="str">
        <f t="shared" si="9"/>
        <v>B</v>
      </c>
      <c r="R21" s="19" t="str">
        <f t="shared" si="10"/>
        <v/>
      </c>
      <c r="S21" s="18"/>
      <c r="T21" s="1">
        <v>80</v>
      </c>
      <c r="U21" s="1">
        <v>78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81</v>
      </c>
      <c r="AG21" s="1">
        <v>83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5505</v>
      </c>
      <c r="FK21" s="74">
        <v>5515</v>
      </c>
    </row>
    <row r="22" spans="1:167">
      <c r="A22" s="19">
        <v>12</v>
      </c>
      <c r="B22" s="19">
        <v>22420</v>
      </c>
      <c r="C22" s="19" t="s">
        <v>127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3</v>
      </c>
      <c r="J22" s="19" t="str">
        <f t="shared" si="3"/>
        <v>Memiliki kemampuan memahami jenis jenis manusia purba di indonesia, namun perlu peningkatan pemahaman hasil budaya jaman Logam di Indonesia dan Dunia</v>
      </c>
      <c r="K22" s="19">
        <f t="shared" si="4"/>
        <v>82.5</v>
      </c>
      <c r="L22" s="19" t="str">
        <f t="shared" si="5"/>
        <v>B</v>
      </c>
      <c r="M22" s="19">
        <f t="shared" si="6"/>
        <v>82.5</v>
      </c>
      <c r="N22" s="19" t="str">
        <f t="shared" si="7"/>
        <v>B</v>
      </c>
      <c r="O22" s="35">
        <v>3</v>
      </c>
      <c r="P22" s="19" t="str">
        <f t="shared" si="8"/>
        <v>memiliki ketrampilan dalam diskusi pada materi hasil budaya di jaman Logam</v>
      </c>
      <c r="Q22" s="19" t="str">
        <f t="shared" si="9"/>
        <v>B</v>
      </c>
      <c r="R22" s="19" t="str">
        <f t="shared" si="10"/>
        <v/>
      </c>
      <c r="S22" s="18"/>
      <c r="T22" s="1">
        <v>79</v>
      </c>
      <c r="U22" s="1">
        <v>81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83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22436</v>
      </c>
      <c r="C23" s="19" t="s">
        <v>128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4</v>
      </c>
      <c r="J23" s="19" t="str">
        <f t="shared" si="3"/>
        <v>Memiliki kemampuan memahami jenis jenis manusia purba di indonesia, namun perlu peningkatan pemahaman hasil budaya manusia purba di Indonesia dan Dunia</v>
      </c>
      <c r="K23" s="19">
        <f t="shared" si="4"/>
        <v>83</v>
      </c>
      <c r="L23" s="19" t="str">
        <f t="shared" si="5"/>
        <v>B</v>
      </c>
      <c r="M23" s="19">
        <f t="shared" si="6"/>
        <v>83</v>
      </c>
      <c r="N23" s="19" t="str">
        <f t="shared" si="7"/>
        <v>B</v>
      </c>
      <c r="O23" s="35">
        <v>3</v>
      </c>
      <c r="P23" s="19" t="str">
        <f t="shared" si="8"/>
        <v>memiliki ketrampilan dalam diskusi pada materi hasil budaya di jaman Logam</v>
      </c>
      <c r="Q23" s="19" t="str">
        <f t="shared" si="9"/>
        <v>B</v>
      </c>
      <c r="R23" s="19" t="str">
        <f t="shared" si="10"/>
        <v/>
      </c>
      <c r="S23" s="18"/>
      <c r="T23" s="1">
        <v>79</v>
      </c>
      <c r="U23" s="1">
        <v>90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5506</v>
      </c>
      <c r="FK23" s="74">
        <v>5516</v>
      </c>
    </row>
    <row r="24" spans="1:167">
      <c r="A24" s="19">
        <v>14</v>
      </c>
      <c r="B24" s="19">
        <v>22452</v>
      </c>
      <c r="C24" s="19" t="s">
        <v>129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4</v>
      </c>
      <c r="J24" s="19" t="str">
        <f t="shared" si="3"/>
        <v>Memiliki kemampuan memahami jenis jenis manusia purba di indonesia, namun perlu peningkatan pemahaman hasil budaya manusia purba di Indonesia dan Dunia</v>
      </c>
      <c r="K24" s="19">
        <f t="shared" si="4"/>
        <v>84.5</v>
      </c>
      <c r="L24" s="19" t="str">
        <f t="shared" si="5"/>
        <v>A</v>
      </c>
      <c r="M24" s="19">
        <f t="shared" si="6"/>
        <v>84.5</v>
      </c>
      <c r="N24" s="19" t="str">
        <f t="shared" si="7"/>
        <v>A</v>
      </c>
      <c r="O24" s="35">
        <v>4</v>
      </c>
      <c r="P24" s="19" t="str">
        <f t="shared" si="8"/>
        <v>memiliki ketrampilan dalam diskusi pada materi hasil budaya di jaman batu</v>
      </c>
      <c r="Q24" s="19" t="str">
        <f t="shared" si="9"/>
        <v>B</v>
      </c>
      <c r="R24" s="19" t="str">
        <f t="shared" si="10"/>
        <v/>
      </c>
      <c r="S24" s="18"/>
      <c r="T24" s="1">
        <v>86</v>
      </c>
      <c r="U24" s="1">
        <v>95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22468</v>
      </c>
      <c r="C25" s="19" t="s">
        <v>130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3</v>
      </c>
      <c r="J25" s="19" t="str">
        <f t="shared" si="3"/>
        <v>Memiliki kemampuan memahami jenis jenis manusia purba di indonesia, namun perlu peningkatan pemahaman hasil budaya jaman Logam di Indonesia dan Dunia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4</v>
      </c>
      <c r="P25" s="19" t="str">
        <f t="shared" si="8"/>
        <v>memiliki ketrampilan dalam diskusi pada materi hasil budaya di jaman batu</v>
      </c>
      <c r="Q25" s="19" t="str">
        <f t="shared" si="9"/>
        <v>B</v>
      </c>
      <c r="R25" s="19" t="str">
        <f t="shared" si="10"/>
        <v/>
      </c>
      <c r="S25" s="18"/>
      <c r="T25" s="1">
        <v>83</v>
      </c>
      <c r="U25" s="1">
        <v>85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5507</v>
      </c>
      <c r="FK25" s="74">
        <v>5517</v>
      </c>
    </row>
    <row r="26" spans="1:167">
      <c r="A26" s="19">
        <v>16</v>
      </c>
      <c r="B26" s="19">
        <v>22484</v>
      </c>
      <c r="C26" s="19" t="s">
        <v>131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4</v>
      </c>
      <c r="J26" s="19" t="str">
        <f t="shared" si="3"/>
        <v>Memiliki kemampuan memahami jenis jenis manusia purba di indonesia, namun perlu peningkatan pemahaman hasil budaya manusia purba di Indonesia dan Dunia</v>
      </c>
      <c r="K26" s="19">
        <f t="shared" si="4"/>
        <v>84.5</v>
      </c>
      <c r="L26" s="19" t="str">
        <f t="shared" si="5"/>
        <v>A</v>
      </c>
      <c r="M26" s="19">
        <f t="shared" si="6"/>
        <v>84.5</v>
      </c>
      <c r="N26" s="19" t="str">
        <f t="shared" si="7"/>
        <v>A</v>
      </c>
      <c r="O26" s="35">
        <v>4</v>
      </c>
      <c r="P26" s="19" t="str">
        <f t="shared" si="8"/>
        <v>memiliki ketrampilan dalam diskusi pada materi hasil budaya di jaman batu</v>
      </c>
      <c r="Q26" s="19" t="str">
        <f t="shared" si="9"/>
        <v>B</v>
      </c>
      <c r="R26" s="19" t="str">
        <f t="shared" si="10"/>
        <v/>
      </c>
      <c r="S26" s="18"/>
      <c r="T26" s="1">
        <v>85</v>
      </c>
      <c r="U26" s="1">
        <v>84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22500</v>
      </c>
      <c r="C27" s="19" t="s">
        <v>132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3</v>
      </c>
      <c r="J27" s="19" t="str">
        <f t="shared" si="3"/>
        <v>Memiliki kemampuan memahami jenis jenis manusia purba di indonesia, namun perlu peningkatan pemahaman hasil budaya jaman Logam di Indonesia dan Dunia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4</v>
      </c>
      <c r="P27" s="19" t="str">
        <f t="shared" si="8"/>
        <v>memiliki ketrampilan dalam diskusi pada materi hasil budaya di jaman batu</v>
      </c>
      <c r="Q27" s="19" t="str">
        <f t="shared" si="9"/>
        <v>B</v>
      </c>
      <c r="R27" s="19" t="str">
        <f t="shared" si="10"/>
        <v/>
      </c>
      <c r="S27" s="18"/>
      <c r="T27" s="1">
        <v>84</v>
      </c>
      <c r="U27" s="1">
        <v>82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5508</v>
      </c>
      <c r="FK27" s="74">
        <v>5518</v>
      </c>
    </row>
    <row r="28" spans="1:167">
      <c r="A28" s="19">
        <v>18</v>
      </c>
      <c r="B28" s="19">
        <v>22516</v>
      </c>
      <c r="C28" s="19" t="s">
        <v>133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4</v>
      </c>
      <c r="J28" s="19" t="str">
        <f t="shared" si="3"/>
        <v>Memiliki kemampuan memahami jenis jenis manusia purba di indonesia, namun perlu peningkatan pemahaman hasil budaya manusia purba di Indonesia dan Dunia</v>
      </c>
      <c r="K28" s="19">
        <f t="shared" si="4"/>
        <v>85.5</v>
      </c>
      <c r="L28" s="19" t="str">
        <f t="shared" si="5"/>
        <v>A</v>
      </c>
      <c r="M28" s="19">
        <f t="shared" si="6"/>
        <v>85.5</v>
      </c>
      <c r="N28" s="19" t="str">
        <f t="shared" si="7"/>
        <v>A</v>
      </c>
      <c r="O28" s="35">
        <v>4</v>
      </c>
      <c r="P28" s="19" t="str">
        <f t="shared" si="8"/>
        <v>memiliki ketrampilan dalam diskusi pada materi hasil budaya di jaman batu</v>
      </c>
      <c r="Q28" s="19" t="str">
        <f t="shared" si="9"/>
        <v>B</v>
      </c>
      <c r="R28" s="19" t="str">
        <f t="shared" si="10"/>
        <v/>
      </c>
      <c r="S28" s="18"/>
      <c r="T28" s="1">
        <v>82</v>
      </c>
      <c r="U28" s="1">
        <v>89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86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22532</v>
      </c>
      <c r="C29" s="19" t="s">
        <v>134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3</v>
      </c>
      <c r="J29" s="19" t="str">
        <f t="shared" si="3"/>
        <v>Memiliki kemampuan memahami jenis jenis manusia purba di indonesia, namun perlu peningkatan pemahaman hasil budaya jaman Logam di Indonesia dan Dunia</v>
      </c>
      <c r="K29" s="19">
        <f t="shared" si="4"/>
        <v>84.5</v>
      </c>
      <c r="L29" s="19" t="str">
        <f t="shared" si="5"/>
        <v>A</v>
      </c>
      <c r="M29" s="19">
        <f t="shared" si="6"/>
        <v>84.5</v>
      </c>
      <c r="N29" s="19" t="str">
        <f t="shared" si="7"/>
        <v>A</v>
      </c>
      <c r="O29" s="35">
        <v>4</v>
      </c>
      <c r="P29" s="19" t="str">
        <f t="shared" si="8"/>
        <v>memiliki ketrampilan dalam diskusi pada materi hasil budaya di jaman batu</v>
      </c>
      <c r="Q29" s="19" t="str">
        <f t="shared" si="9"/>
        <v>B</v>
      </c>
      <c r="R29" s="19" t="str">
        <f t="shared" si="10"/>
        <v/>
      </c>
      <c r="S29" s="18"/>
      <c r="T29" s="1">
        <v>83</v>
      </c>
      <c r="U29" s="1">
        <v>82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84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5509</v>
      </c>
      <c r="FK29" s="74">
        <v>5519</v>
      </c>
    </row>
    <row r="30" spans="1:167">
      <c r="A30" s="19">
        <v>20</v>
      </c>
      <c r="B30" s="19">
        <v>22548</v>
      </c>
      <c r="C30" s="19" t="s">
        <v>135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4</v>
      </c>
      <c r="J30" s="19" t="str">
        <f t="shared" si="3"/>
        <v>Memiliki kemampuan memahami jenis jenis manusia purba di indonesia, namun perlu peningkatan pemahaman hasil budaya manusia purba di Indonesia dan Dunia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4</v>
      </c>
      <c r="P30" s="19" t="str">
        <f t="shared" si="8"/>
        <v>memiliki ketrampilan dalam diskusi pada materi hasil budaya di jaman batu</v>
      </c>
      <c r="Q30" s="19" t="str">
        <f t="shared" si="9"/>
        <v>B</v>
      </c>
      <c r="R30" s="19" t="str">
        <f t="shared" si="10"/>
        <v/>
      </c>
      <c r="S30" s="18"/>
      <c r="T30" s="1">
        <v>85</v>
      </c>
      <c r="U30" s="1">
        <v>87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22564</v>
      </c>
      <c r="C31" s="19" t="s">
        <v>136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4</v>
      </c>
      <c r="J31" s="19" t="str">
        <f t="shared" si="3"/>
        <v>Memiliki kemampuan memahami jenis jenis manusia purba di indonesia, namun perlu peningkatan pemahaman hasil budaya manusia purba di Indonesia dan Dunia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4</v>
      </c>
      <c r="P31" s="19" t="str">
        <f t="shared" si="8"/>
        <v>memiliki ketrampilan dalam diskusi pada materi hasil budaya di jaman batu</v>
      </c>
      <c r="Q31" s="19" t="str">
        <f t="shared" si="9"/>
        <v>B</v>
      </c>
      <c r="R31" s="19" t="str">
        <f t="shared" si="10"/>
        <v/>
      </c>
      <c r="S31" s="18"/>
      <c r="T31" s="1">
        <v>83</v>
      </c>
      <c r="U31" s="1">
        <v>89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5510</v>
      </c>
      <c r="FK31" s="74">
        <v>5520</v>
      </c>
    </row>
    <row r="32" spans="1:167">
      <c r="A32" s="19">
        <v>22</v>
      </c>
      <c r="B32" s="19">
        <v>22580</v>
      </c>
      <c r="C32" s="19" t="s">
        <v>137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3</v>
      </c>
      <c r="J32" s="19" t="str">
        <f t="shared" si="3"/>
        <v>Memiliki kemampuan memahami jenis jenis manusia purba di indonesia, namun perlu peningkatan pemahaman hasil budaya jaman Logam di Indonesia dan Dunia</v>
      </c>
      <c r="K32" s="19">
        <f t="shared" si="4"/>
        <v>84</v>
      </c>
      <c r="L32" s="19" t="str">
        <f t="shared" si="5"/>
        <v>B</v>
      </c>
      <c r="M32" s="19">
        <f t="shared" si="6"/>
        <v>84</v>
      </c>
      <c r="N32" s="19" t="str">
        <f t="shared" si="7"/>
        <v>B</v>
      </c>
      <c r="O32" s="35">
        <v>3</v>
      </c>
      <c r="P32" s="19" t="str">
        <f t="shared" si="8"/>
        <v>memiliki ketrampilan dalam diskusi pada materi hasil budaya di jaman Logam</v>
      </c>
      <c r="Q32" s="19" t="str">
        <f t="shared" si="9"/>
        <v>B</v>
      </c>
      <c r="R32" s="19" t="str">
        <f t="shared" si="10"/>
        <v/>
      </c>
      <c r="S32" s="18"/>
      <c r="T32" s="1">
        <v>82</v>
      </c>
      <c r="U32" s="1">
        <v>85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84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22596</v>
      </c>
      <c r="C33" s="19" t="s">
        <v>138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4</v>
      </c>
      <c r="J33" s="19" t="str">
        <f t="shared" si="3"/>
        <v>Memiliki kemampuan memahami jenis jenis manusia purba di indonesia, namun perlu peningkatan pemahaman hasil budaya manusia purba di Indonesia dan Dunia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4</v>
      </c>
      <c r="P33" s="19" t="str">
        <f t="shared" si="8"/>
        <v>memiliki ketrampilan dalam diskusi pada materi hasil budaya di jaman batu</v>
      </c>
      <c r="Q33" s="19" t="str">
        <f t="shared" si="9"/>
        <v>B</v>
      </c>
      <c r="R33" s="19" t="str">
        <f t="shared" si="10"/>
        <v/>
      </c>
      <c r="S33" s="18"/>
      <c r="T33" s="1">
        <v>83</v>
      </c>
      <c r="U33" s="1">
        <v>95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22612</v>
      </c>
      <c r="C34" s="19" t="s">
        <v>139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3</v>
      </c>
      <c r="J34" s="19" t="str">
        <f t="shared" si="3"/>
        <v>Memiliki kemampuan memahami jenis jenis manusia purba di indonesia, namun perlu peningkatan pemahaman hasil budaya jaman Logam di Indonesia dan Dunia</v>
      </c>
      <c r="K34" s="19">
        <f t="shared" si="4"/>
        <v>84.5</v>
      </c>
      <c r="L34" s="19" t="str">
        <f t="shared" si="5"/>
        <v>A</v>
      </c>
      <c r="M34" s="19">
        <f t="shared" si="6"/>
        <v>84.5</v>
      </c>
      <c r="N34" s="19" t="str">
        <f t="shared" si="7"/>
        <v>A</v>
      </c>
      <c r="O34" s="35">
        <v>4</v>
      </c>
      <c r="P34" s="19" t="str">
        <f t="shared" si="8"/>
        <v>memiliki ketrampilan dalam diskusi pada materi hasil budaya di jaman batu</v>
      </c>
      <c r="Q34" s="19" t="str">
        <f t="shared" si="9"/>
        <v>B</v>
      </c>
      <c r="R34" s="19" t="str">
        <f t="shared" si="10"/>
        <v/>
      </c>
      <c r="S34" s="18"/>
      <c r="T34" s="1">
        <v>80</v>
      </c>
      <c r="U34" s="1">
        <v>83</v>
      </c>
      <c r="V34" s="1">
        <v>82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22628</v>
      </c>
      <c r="C35" s="19" t="s">
        <v>140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4</v>
      </c>
      <c r="J35" s="19" t="str">
        <f t="shared" si="3"/>
        <v>Memiliki kemampuan memahami jenis jenis manusia purba di indonesia, namun perlu peningkatan pemahaman hasil budaya manusia purba di Indonesia dan Dunia</v>
      </c>
      <c r="K35" s="19">
        <f t="shared" si="4"/>
        <v>85.5</v>
      </c>
      <c r="L35" s="19" t="str">
        <f t="shared" si="5"/>
        <v>A</v>
      </c>
      <c r="M35" s="19">
        <f t="shared" si="6"/>
        <v>85.5</v>
      </c>
      <c r="N35" s="19" t="str">
        <f t="shared" si="7"/>
        <v>A</v>
      </c>
      <c r="O35" s="35">
        <v>4</v>
      </c>
      <c r="P35" s="19" t="str">
        <f t="shared" si="8"/>
        <v>memiliki ketrampilan dalam diskusi pada materi hasil budaya di jaman batu</v>
      </c>
      <c r="Q35" s="19" t="str">
        <f t="shared" si="9"/>
        <v>B</v>
      </c>
      <c r="R35" s="19" t="str">
        <f t="shared" si="10"/>
        <v/>
      </c>
      <c r="S35" s="18"/>
      <c r="T35" s="1">
        <v>82</v>
      </c>
      <c r="U35" s="1">
        <v>89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22644</v>
      </c>
      <c r="C36" s="19" t="s">
        <v>141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3</v>
      </c>
      <c r="J36" s="19" t="str">
        <f t="shared" si="3"/>
        <v>Memiliki kemampuan memahami jenis jenis manusia purba di indonesia, namun perlu peningkatan pemahaman hasil budaya jaman Logam di Indonesia dan Dunia</v>
      </c>
      <c r="K36" s="19">
        <f t="shared" si="4"/>
        <v>83.5</v>
      </c>
      <c r="L36" s="19" t="str">
        <f t="shared" si="5"/>
        <v>B</v>
      </c>
      <c r="M36" s="19">
        <f t="shared" si="6"/>
        <v>83.5</v>
      </c>
      <c r="N36" s="19" t="str">
        <f t="shared" si="7"/>
        <v>B</v>
      </c>
      <c r="O36" s="35">
        <v>3</v>
      </c>
      <c r="P36" s="19" t="str">
        <f t="shared" si="8"/>
        <v>memiliki ketrampilan dalam diskusi pada materi hasil budaya di jaman Logam</v>
      </c>
      <c r="Q36" s="19" t="str">
        <f t="shared" si="9"/>
        <v>B</v>
      </c>
      <c r="R36" s="19" t="str">
        <f t="shared" si="10"/>
        <v/>
      </c>
      <c r="S36" s="18"/>
      <c r="T36" s="1">
        <v>81</v>
      </c>
      <c r="U36" s="1">
        <v>72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83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22660</v>
      </c>
      <c r="C37" s="19" t="s">
        <v>142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4</v>
      </c>
      <c r="J37" s="19" t="str">
        <f t="shared" si="3"/>
        <v>Memiliki kemampuan memahami jenis jenis manusia purba di indonesia, namun perlu peningkatan pemahaman hasil budaya manusia purba di Indonesia dan Dunia</v>
      </c>
      <c r="K37" s="19">
        <f t="shared" si="4"/>
        <v>85.5</v>
      </c>
      <c r="L37" s="19" t="str">
        <f t="shared" si="5"/>
        <v>A</v>
      </c>
      <c r="M37" s="19">
        <f t="shared" si="6"/>
        <v>85.5</v>
      </c>
      <c r="N37" s="19" t="str">
        <f t="shared" si="7"/>
        <v>A</v>
      </c>
      <c r="O37" s="35">
        <v>4</v>
      </c>
      <c r="P37" s="19" t="str">
        <f t="shared" si="8"/>
        <v>memiliki ketrampilan dalam diskusi pada materi hasil budaya di jaman batu</v>
      </c>
      <c r="Q37" s="19" t="str">
        <f t="shared" si="9"/>
        <v>B</v>
      </c>
      <c r="R37" s="19" t="str">
        <f t="shared" si="10"/>
        <v/>
      </c>
      <c r="S37" s="18"/>
      <c r="T37" s="1">
        <v>85</v>
      </c>
      <c r="U37" s="1">
        <v>91</v>
      </c>
      <c r="V37" s="1">
        <v>86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22676</v>
      </c>
      <c r="C38" s="19" t="s">
        <v>143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3</v>
      </c>
      <c r="J38" s="19" t="str">
        <f t="shared" si="3"/>
        <v>Memiliki kemampuan memahami jenis jenis manusia purba di indonesia, namun perlu peningkatan pemahaman hasil budaya jaman Logam di Indonesia dan Dunia</v>
      </c>
      <c r="K38" s="19">
        <f t="shared" si="4"/>
        <v>84</v>
      </c>
      <c r="L38" s="19" t="str">
        <f t="shared" si="5"/>
        <v>B</v>
      </c>
      <c r="M38" s="19">
        <f t="shared" si="6"/>
        <v>84</v>
      </c>
      <c r="N38" s="19" t="str">
        <f t="shared" si="7"/>
        <v>B</v>
      </c>
      <c r="O38" s="35">
        <v>3</v>
      </c>
      <c r="P38" s="19" t="str">
        <f t="shared" si="8"/>
        <v>memiliki ketrampilan dalam diskusi pada materi hasil budaya di jaman Logam</v>
      </c>
      <c r="Q38" s="19" t="str">
        <f t="shared" si="9"/>
        <v>B</v>
      </c>
      <c r="R38" s="19" t="str">
        <f t="shared" si="10"/>
        <v/>
      </c>
      <c r="S38" s="18"/>
      <c r="T38" s="1">
        <v>80</v>
      </c>
      <c r="U38" s="1">
        <v>85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22692</v>
      </c>
      <c r="C39" s="19" t="s">
        <v>144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3</v>
      </c>
      <c r="J39" s="19" t="str">
        <f t="shared" si="3"/>
        <v>Memiliki kemampuan memahami jenis jenis manusia purba di indonesia, namun perlu peningkatan pemahaman hasil budaya jaman Logam di Indonesia dan Dunia</v>
      </c>
      <c r="K39" s="19">
        <f t="shared" si="4"/>
        <v>84</v>
      </c>
      <c r="L39" s="19" t="str">
        <f t="shared" si="5"/>
        <v>B</v>
      </c>
      <c r="M39" s="19">
        <f t="shared" si="6"/>
        <v>84</v>
      </c>
      <c r="N39" s="19" t="str">
        <f t="shared" si="7"/>
        <v>B</v>
      </c>
      <c r="O39" s="35">
        <v>3</v>
      </c>
      <c r="P39" s="19" t="str">
        <f t="shared" si="8"/>
        <v>memiliki ketrampilan dalam diskusi pada materi hasil budaya di jaman Logam</v>
      </c>
      <c r="Q39" s="19" t="str">
        <f t="shared" si="9"/>
        <v>B</v>
      </c>
      <c r="R39" s="19" t="str">
        <f t="shared" si="10"/>
        <v/>
      </c>
      <c r="S39" s="18"/>
      <c r="T39" s="1">
        <v>82</v>
      </c>
      <c r="U39" s="1">
        <v>81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22708</v>
      </c>
      <c r="C40" s="19" t="s">
        <v>145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3</v>
      </c>
      <c r="J40" s="19" t="str">
        <f t="shared" si="3"/>
        <v>Memiliki kemampuan memahami jenis jenis manusia purba di indonesia, namun perlu peningkatan pemahaman hasil budaya jaman Logam di Indonesia dan Dunia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4</v>
      </c>
      <c r="P40" s="19" t="str">
        <f t="shared" si="8"/>
        <v>memiliki ketrampilan dalam diskusi pada materi hasil budaya di jaman batu</v>
      </c>
      <c r="Q40" s="19" t="str">
        <f t="shared" si="9"/>
        <v>B</v>
      </c>
      <c r="R40" s="19" t="str">
        <f t="shared" si="10"/>
        <v/>
      </c>
      <c r="S40" s="18"/>
      <c r="T40" s="1">
        <v>81</v>
      </c>
      <c r="U40" s="1">
        <v>91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22724</v>
      </c>
      <c r="C41" s="19" t="s">
        <v>146</v>
      </c>
      <c r="D41" s="18"/>
      <c r="E41" s="19">
        <f t="shared" si="0"/>
        <v>88</v>
      </c>
      <c r="F41" s="19" t="str">
        <f t="shared" si="1"/>
        <v>A</v>
      </c>
      <c r="G41" s="19">
        <f>IF((COUNTA(T12:AC12)&gt;0),(ROUND((AVERAGE(T41:AD41)),0)),"")</f>
        <v>88</v>
      </c>
      <c r="H41" s="19" t="str">
        <f t="shared" si="2"/>
        <v>A</v>
      </c>
      <c r="I41" s="35">
        <v>4</v>
      </c>
      <c r="J41" s="19" t="str">
        <f t="shared" si="3"/>
        <v>Memiliki kemampuan memahami jenis jenis manusia purba di indonesia, namun perlu peningkatan pemahaman hasil budaya manusia purba di Indonesia dan Dunia</v>
      </c>
      <c r="K41" s="19">
        <f t="shared" si="4"/>
        <v>86</v>
      </c>
      <c r="L41" s="19" t="str">
        <f t="shared" si="5"/>
        <v>A</v>
      </c>
      <c r="M41" s="19">
        <f t="shared" si="6"/>
        <v>86</v>
      </c>
      <c r="N41" s="19" t="str">
        <f t="shared" si="7"/>
        <v>A</v>
      </c>
      <c r="O41" s="35">
        <v>4</v>
      </c>
      <c r="P41" s="19" t="str">
        <f t="shared" si="8"/>
        <v>memiliki ketrampilan dalam diskusi pada materi hasil budaya di jaman batu</v>
      </c>
      <c r="Q41" s="19" t="str">
        <f t="shared" si="9"/>
        <v>B</v>
      </c>
      <c r="R41" s="19" t="str">
        <f t="shared" si="10"/>
        <v/>
      </c>
      <c r="S41" s="18"/>
      <c r="T41" s="1">
        <v>86</v>
      </c>
      <c r="U41" s="1">
        <v>99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86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22740</v>
      </c>
      <c r="C42" s="19" t="s">
        <v>147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3</v>
      </c>
      <c r="J42" s="19" t="str">
        <f t="shared" si="3"/>
        <v>Memiliki kemampuan memahami jenis jenis manusia purba di indonesia, namun perlu peningkatan pemahaman hasil budaya jaman Logam di Indonesia dan Dunia</v>
      </c>
      <c r="K42" s="19">
        <f t="shared" si="4"/>
        <v>84</v>
      </c>
      <c r="L42" s="19" t="str">
        <f t="shared" si="5"/>
        <v>B</v>
      </c>
      <c r="M42" s="19">
        <f t="shared" si="6"/>
        <v>84</v>
      </c>
      <c r="N42" s="19" t="str">
        <f t="shared" si="7"/>
        <v>B</v>
      </c>
      <c r="O42" s="35">
        <v>3</v>
      </c>
      <c r="P42" s="19" t="str">
        <f t="shared" si="8"/>
        <v>memiliki ketrampilan dalam diskusi pada materi hasil budaya di jaman Logam</v>
      </c>
      <c r="Q42" s="19" t="str">
        <f t="shared" si="9"/>
        <v>B</v>
      </c>
      <c r="R42" s="19" t="str">
        <f t="shared" si="10"/>
        <v/>
      </c>
      <c r="S42" s="18"/>
      <c r="T42" s="1">
        <v>82</v>
      </c>
      <c r="U42" s="1">
        <v>82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22756</v>
      </c>
      <c r="C43" s="19" t="s">
        <v>148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3</v>
      </c>
      <c r="J43" s="19" t="str">
        <f t="shared" si="3"/>
        <v>Memiliki kemampuan memahami jenis jenis manusia purba di indonesia, namun perlu peningkatan pemahaman hasil budaya jaman Logam di Indonesia dan Dunia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3</v>
      </c>
      <c r="P43" s="19" t="str">
        <f t="shared" si="8"/>
        <v>memiliki ketrampilan dalam diskusi pada materi hasil budaya di jaman Logam</v>
      </c>
      <c r="Q43" s="19" t="str">
        <f t="shared" si="9"/>
        <v>B</v>
      </c>
      <c r="R43" s="19" t="str">
        <f t="shared" si="10"/>
        <v/>
      </c>
      <c r="S43" s="18"/>
      <c r="T43" s="1">
        <v>78</v>
      </c>
      <c r="U43" s="1">
        <v>72</v>
      </c>
      <c r="V43" s="1">
        <v>77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22772</v>
      </c>
      <c r="C44" s="19" t="s">
        <v>149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3</v>
      </c>
      <c r="J44" s="19" t="str">
        <f t="shared" si="3"/>
        <v>Memiliki kemampuan memahami jenis jenis manusia purba di indonesia, namun perlu peningkatan pemahaman hasil budaya jaman Logam di Indonesia dan Dunia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4</v>
      </c>
      <c r="P44" s="19" t="str">
        <f t="shared" si="8"/>
        <v>memiliki ketrampilan dalam diskusi pada materi hasil budaya di jaman batu</v>
      </c>
      <c r="Q44" s="19" t="str">
        <f t="shared" si="9"/>
        <v>B</v>
      </c>
      <c r="R44" s="19" t="str">
        <f t="shared" si="10"/>
        <v/>
      </c>
      <c r="S44" s="18"/>
      <c r="T44" s="1">
        <v>82</v>
      </c>
      <c r="U44" s="1">
        <v>79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22788</v>
      </c>
      <c r="C45" s="19" t="s">
        <v>150</v>
      </c>
      <c r="D45" s="18"/>
      <c r="E45" s="19">
        <f t="shared" si="0"/>
        <v>86</v>
      </c>
      <c r="F45" s="19" t="str">
        <f t="shared" si="1"/>
        <v>A</v>
      </c>
      <c r="G45" s="19">
        <f>IF((COUNTA(T12:AC12)&gt;0),(ROUND((AVERAGE(T45:AD45)),0)),"")</f>
        <v>86</v>
      </c>
      <c r="H45" s="19" t="str">
        <f t="shared" si="2"/>
        <v>A</v>
      </c>
      <c r="I45" s="35">
        <v>4</v>
      </c>
      <c r="J45" s="19" t="str">
        <f t="shared" si="3"/>
        <v>Memiliki kemampuan memahami jenis jenis manusia purba di indonesia, namun perlu peningkatan pemahaman hasil budaya manusia purba di Indonesia dan Dunia</v>
      </c>
      <c r="K45" s="19">
        <f t="shared" si="4"/>
        <v>86</v>
      </c>
      <c r="L45" s="19" t="str">
        <f t="shared" si="5"/>
        <v>A</v>
      </c>
      <c r="M45" s="19">
        <f t="shared" si="6"/>
        <v>86</v>
      </c>
      <c r="N45" s="19" t="str">
        <f t="shared" si="7"/>
        <v>A</v>
      </c>
      <c r="O45" s="35">
        <v>4</v>
      </c>
      <c r="P45" s="19" t="str">
        <f t="shared" si="8"/>
        <v>memiliki ketrampilan dalam diskusi pada materi hasil budaya di jaman batu</v>
      </c>
      <c r="Q45" s="19" t="str">
        <f t="shared" si="9"/>
        <v>B</v>
      </c>
      <c r="R45" s="19" t="str">
        <f t="shared" si="10"/>
        <v/>
      </c>
      <c r="S45" s="18"/>
      <c r="T45" s="1">
        <v>86</v>
      </c>
      <c r="U45" s="1">
        <v>85</v>
      </c>
      <c r="V45" s="1">
        <v>88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22804</v>
      </c>
      <c r="C46" s="19" t="s">
        <v>151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3</v>
      </c>
      <c r="J46" s="19" t="str">
        <f t="shared" si="3"/>
        <v>Memiliki kemampuan memahami jenis jenis manusia purba di indonesia, namun perlu peningkatan pemahaman hasil budaya jaman Logam di Indonesia dan Dunia</v>
      </c>
      <c r="K46" s="19">
        <f t="shared" si="4"/>
        <v>81</v>
      </c>
      <c r="L46" s="19" t="str">
        <f t="shared" si="5"/>
        <v>B</v>
      </c>
      <c r="M46" s="19">
        <f t="shared" si="6"/>
        <v>81</v>
      </c>
      <c r="N46" s="19" t="str">
        <f t="shared" si="7"/>
        <v>B</v>
      </c>
      <c r="O46" s="35">
        <v>3</v>
      </c>
      <c r="P46" s="19" t="str">
        <f t="shared" si="8"/>
        <v>memiliki ketrampilan dalam diskusi pada materi hasil budaya di jaman Logam</v>
      </c>
      <c r="Q46" s="19" t="str">
        <f t="shared" si="9"/>
        <v>B</v>
      </c>
      <c r="R46" s="19" t="str">
        <f t="shared" si="10"/>
        <v/>
      </c>
      <c r="S46" s="18"/>
      <c r="T46" s="1">
        <v>82</v>
      </c>
      <c r="U46" s="1">
        <v>72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33742</v>
      </c>
      <c r="C47" s="19" t="s">
        <v>152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3</v>
      </c>
      <c r="J47" s="19" t="str">
        <f t="shared" si="3"/>
        <v>Memiliki kemampuan memahami jenis jenis manusia purba di indonesia, namun perlu peningkatan pemahaman hasil budaya jaman Logam di Indonesia dan Dunia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3</v>
      </c>
      <c r="P47" s="19" t="str">
        <f t="shared" si="8"/>
        <v>memiliki ketrampilan dalam diskusi pada materi hasil budaya di jaman Logam</v>
      </c>
      <c r="Q47" s="19" t="str">
        <f t="shared" si="9"/>
        <v>B</v>
      </c>
      <c r="R47" s="19" t="str">
        <f t="shared" si="10"/>
        <v/>
      </c>
      <c r="S47" s="18"/>
      <c r="T47" s="1">
        <v>79</v>
      </c>
      <c r="U47" s="1">
        <v>70</v>
      </c>
      <c r="V47" s="1">
        <v>80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33773</v>
      </c>
      <c r="C48" s="19" t="s">
        <v>153</v>
      </c>
      <c r="D48" s="18"/>
      <c r="E48" s="19">
        <f t="shared" si="0"/>
        <v>80</v>
      </c>
      <c r="F48" s="19" t="str">
        <f t="shared" si="1"/>
        <v>B</v>
      </c>
      <c r="G48" s="19">
        <f>IF((COUNTA(T12:AC12)&gt;0),(ROUND((AVERAGE(T48:AD48)),0)),"")</f>
        <v>80</v>
      </c>
      <c r="H48" s="19" t="str">
        <f t="shared" si="2"/>
        <v>B</v>
      </c>
      <c r="I48" s="35">
        <v>3</v>
      </c>
      <c r="J48" s="19" t="str">
        <f t="shared" si="3"/>
        <v>Memiliki kemampuan memahami jenis jenis manusia purba di indonesia, namun perlu peningkatan pemahaman hasil budaya jaman Logam di Indonesia dan Dunia</v>
      </c>
      <c r="K48" s="19">
        <f t="shared" si="4"/>
        <v>83</v>
      </c>
      <c r="L48" s="19" t="str">
        <f t="shared" si="5"/>
        <v>B</v>
      </c>
      <c r="M48" s="19">
        <f t="shared" si="6"/>
        <v>83</v>
      </c>
      <c r="N48" s="19" t="str">
        <f t="shared" si="7"/>
        <v>B</v>
      </c>
      <c r="O48" s="35">
        <v>3</v>
      </c>
      <c r="P48" s="19" t="str">
        <f t="shared" si="8"/>
        <v>memiliki ketrampilan dalam diskusi pada materi hasil budaya di jaman Logam</v>
      </c>
      <c r="Q48" s="19" t="str">
        <f t="shared" si="9"/>
        <v>B</v>
      </c>
      <c r="R48" s="19" t="str">
        <f t="shared" si="10"/>
        <v/>
      </c>
      <c r="S48" s="18"/>
      <c r="T48" s="1">
        <v>82</v>
      </c>
      <c r="U48" s="1">
        <v>74</v>
      </c>
      <c r="V48" s="1">
        <v>85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83</v>
      </c>
      <c r="AG48" s="1">
        <v>83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AN32" activePane="bottomRight" state="frozen"/>
      <selection pane="topRight"/>
      <selection pane="bottomLeft"/>
      <selection pane="bottomRight" activeCell="U48" sqref="U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267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267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22819</v>
      </c>
      <c r="C11" s="19" t="s">
        <v>155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jenis jenis manusia purba di indonesia, namun perlu peningkatan pemahaman hasil budaya jaman Logam di Indonesia dan Dunia</v>
      </c>
      <c r="K11" s="19">
        <f t="shared" ref="K11:K50" si="4">IF((COUNTA(AF11:AN11)&gt;0),AVERAGE(AF11:AN11),"")</f>
        <v>82.5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diskusi pada materi hasil budaya di jaman Logam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87</v>
      </c>
      <c r="U11" s="1">
        <v>83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22835</v>
      </c>
      <c r="C12" s="19" t="s">
        <v>156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3</v>
      </c>
      <c r="J12" s="19" t="str">
        <f t="shared" si="3"/>
        <v>Memiliki kemampuan memahami jenis jenis manusia purba di indonesia, namun perlu peningkatan pemahaman hasil budaya jaman Logam di Indonesia dan Dunia</v>
      </c>
      <c r="K12" s="19">
        <f t="shared" si="4"/>
        <v>82.5</v>
      </c>
      <c r="L12" s="19" t="str">
        <f t="shared" si="5"/>
        <v>B</v>
      </c>
      <c r="M12" s="19">
        <f t="shared" si="6"/>
        <v>82.5</v>
      </c>
      <c r="N12" s="19" t="str">
        <f t="shared" si="7"/>
        <v>B</v>
      </c>
      <c r="O12" s="35">
        <v>3</v>
      </c>
      <c r="P12" s="19" t="str">
        <f t="shared" si="8"/>
        <v>memiliki ketrampilan dalam diskusi pada materi hasil budaya di jaman Logam</v>
      </c>
      <c r="Q12" s="19" t="str">
        <f t="shared" si="9"/>
        <v>B</v>
      </c>
      <c r="R12" s="19" t="str">
        <f t="shared" si="10"/>
        <v/>
      </c>
      <c r="S12" s="18"/>
      <c r="T12" s="1">
        <v>79</v>
      </c>
      <c r="U12" s="1">
        <v>78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22851</v>
      </c>
      <c r="C13" s="19" t="s">
        <v>157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4</v>
      </c>
      <c r="J13" s="19" t="str">
        <f t="shared" si="3"/>
        <v>Memiliki kemampuan memahami jenis jenis manusia purba di indonesia, namun perlu peningkatan pemahaman hasil budaya manusia purba di Indonesia dan Dunia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4</v>
      </c>
      <c r="P13" s="19" t="str">
        <f t="shared" si="8"/>
        <v>memiliki ketrampilan dalam diskusi pada materi hasil budaya di jaman batu</v>
      </c>
      <c r="Q13" s="19" t="str">
        <f t="shared" si="9"/>
        <v>B</v>
      </c>
      <c r="R13" s="19" t="str">
        <f t="shared" si="10"/>
        <v/>
      </c>
      <c r="S13" s="18"/>
      <c r="T13" s="1">
        <v>83</v>
      </c>
      <c r="U13" s="1">
        <v>91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196</v>
      </c>
      <c r="FI13" s="73" t="s">
        <v>192</v>
      </c>
      <c r="FJ13" s="74">
        <v>5521</v>
      </c>
      <c r="FK13" s="74">
        <v>5531</v>
      </c>
    </row>
    <row r="14" spans="1:167">
      <c r="A14" s="19">
        <v>4</v>
      </c>
      <c r="B14" s="19">
        <v>22867</v>
      </c>
      <c r="C14" s="19" t="s">
        <v>158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3</v>
      </c>
      <c r="J14" s="19" t="str">
        <f t="shared" si="3"/>
        <v>Memiliki kemampuan memahami jenis jenis manusia purba di indonesia, namun perlu peningkatan pemahaman hasil budaya jaman Logam di Indonesia dan Dunia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4</v>
      </c>
      <c r="P14" s="19" t="str">
        <f t="shared" si="8"/>
        <v>memiliki ketrampilan dalam diskusi pada materi hasil budaya di jaman batu</v>
      </c>
      <c r="Q14" s="19" t="str">
        <f t="shared" si="9"/>
        <v>B</v>
      </c>
      <c r="R14" s="19" t="str">
        <f t="shared" si="10"/>
        <v/>
      </c>
      <c r="S14" s="18"/>
      <c r="T14" s="1">
        <v>84</v>
      </c>
      <c r="U14" s="1">
        <v>81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22883</v>
      </c>
      <c r="C15" s="19" t="s">
        <v>159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4</v>
      </c>
      <c r="J15" s="19" t="str">
        <f t="shared" si="3"/>
        <v>Memiliki kemampuan memahami jenis jenis manusia purba di indonesia, namun perlu peningkatan pemahaman hasil budaya manusia purba di Indonesia dan Dunia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4</v>
      </c>
      <c r="P15" s="19" t="str">
        <f t="shared" si="8"/>
        <v>memiliki ketrampilan dalam diskusi pada materi hasil budaya di jaman batu</v>
      </c>
      <c r="Q15" s="19" t="str">
        <f t="shared" si="9"/>
        <v>B</v>
      </c>
      <c r="R15" s="19" t="str">
        <f t="shared" si="10"/>
        <v/>
      </c>
      <c r="S15" s="18"/>
      <c r="T15" s="1">
        <v>84</v>
      </c>
      <c r="U15" s="1">
        <v>91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194</v>
      </c>
      <c r="FJ15" s="74">
        <v>5522</v>
      </c>
      <c r="FK15" s="74">
        <v>5532</v>
      </c>
    </row>
    <row r="16" spans="1:167">
      <c r="A16" s="19">
        <v>6</v>
      </c>
      <c r="B16" s="19">
        <v>22899</v>
      </c>
      <c r="C16" s="19" t="s">
        <v>160</v>
      </c>
      <c r="D16" s="18"/>
      <c r="E16" s="19">
        <f t="shared" si="0"/>
        <v>70</v>
      </c>
      <c r="F16" s="19" t="str">
        <f t="shared" si="1"/>
        <v>C</v>
      </c>
      <c r="G16" s="19">
        <f>IF((COUNTA(T12:AC12)&gt;0),(ROUND((AVERAGE(T16:AD16)),0)),"")</f>
        <v>70</v>
      </c>
      <c r="H16" s="19" t="str">
        <f t="shared" si="2"/>
        <v>C</v>
      </c>
      <c r="I16" s="35">
        <v>2</v>
      </c>
      <c r="J16" s="19" t="str">
        <f t="shared" si="3"/>
        <v>Memiliki kemampuan memahami jenis jenis manusiapurba di indonesia, namun perlu peningkatan kehidupan awal manusia di Indonesia dan Dunia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3</v>
      </c>
      <c r="P16" s="19" t="str">
        <f t="shared" si="8"/>
        <v>memiliki ketrampilan dalam diskusi pada materi hasil budaya di jaman Logam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51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22915</v>
      </c>
      <c r="C17" s="19" t="s">
        <v>161</v>
      </c>
      <c r="D17" s="18"/>
      <c r="E17" s="19">
        <f t="shared" si="0"/>
        <v>74</v>
      </c>
      <c r="F17" s="19" t="str">
        <f t="shared" si="1"/>
        <v>C</v>
      </c>
      <c r="G17" s="19">
        <f>IF((COUNTA(T12:AC12)&gt;0),(ROUND((AVERAGE(T17:AD17)),0)),"")</f>
        <v>74</v>
      </c>
      <c r="H17" s="19" t="str">
        <f t="shared" si="2"/>
        <v>C</v>
      </c>
      <c r="I17" s="35">
        <v>2</v>
      </c>
      <c r="J17" s="19" t="str">
        <f t="shared" si="3"/>
        <v>Memiliki kemampuan memahami jenis jenis manusiapurba di indonesia, namun perlu peningkatan kehidupan awal manusia di Indonesia dan Dunia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3</v>
      </c>
      <c r="P17" s="19" t="str">
        <f t="shared" si="8"/>
        <v>memiliki ketrampilan dalam diskusi pada materi hasil budaya di jaman Logam</v>
      </c>
      <c r="Q17" s="19" t="str">
        <f t="shared" si="9"/>
        <v>B</v>
      </c>
      <c r="R17" s="19" t="str">
        <f t="shared" si="10"/>
        <v/>
      </c>
      <c r="S17" s="18"/>
      <c r="T17" s="1">
        <v>80</v>
      </c>
      <c r="U17" s="1">
        <v>63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198</v>
      </c>
      <c r="FI17" s="73" t="s">
        <v>199</v>
      </c>
      <c r="FJ17" s="74">
        <v>5523</v>
      </c>
      <c r="FK17" s="74">
        <v>5533</v>
      </c>
    </row>
    <row r="18" spans="1:167">
      <c r="A18" s="19">
        <v>8</v>
      </c>
      <c r="B18" s="19">
        <v>22931</v>
      </c>
      <c r="C18" s="19" t="s">
        <v>162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3</v>
      </c>
      <c r="J18" s="19" t="str">
        <f t="shared" si="3"/>
        <v>Memiliki kemampuan memahami jenis jenis manusia purba di indonesia, namun perlu peningkatan pemahaman hasil budaya jaman Logam di Indonesia dan Dunia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4</v>
      </c>
      <c r="P18" s="19" t="str">
        <f t="shared" si="8"/>
        <v>memiliki ketrampilan dalam diskusi pada materi hasil budaya di jaman batu</v>
      </c>
      <c r="Q18" s="19" t="str">
        <f t="shared" si="9"/>
        <v>B</v>
      </c>
      <c r="R18" s="19" t="str">
        <f t="shared" si="10"/>
        <v/>
      </c>
      <c r="S18" s="18"/>
      <c r="T18" s="1">
        <v>83</v>
      </c>
      <c r="U18" s="1">
        <v>81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22947</v>
      </c>
      <c r="C19" s="19" t="s">
        <v>163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3</v>
      </c>
      <c r="J19" s="19" t="str">
        <f t="shared" si="3"/>
        <v>Memiliki kemampuan memahami jenis jenis manusia purba di indonesia, namun perlu peningkatan pemahaman hasil budaya jaman Logam di Indonesia dan Dunia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3</v>
      </c>
      <c r="P19" s="19" t="str">
        <f t="shared" si="8"/>
        <v>memiliki ketrampilan dalam diskusi pada materi hasil budaya di jaman Logam</v>
      </c>
      <c r="Q19" s="19" t="str">
        <f t="shared" si="9"/>
        <v>B</v>
      </c>
      <c r="R19" s="19" t="str">
        <f t="shared" si="10"/>
        <v/>
      </c>
      <c r="S19" s="18"/>
      <c r="T19" s="1">
        <v>82</v>
      </c>
      <c r="U19" s="1">
        <v>79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195</v>
      </c>
      <c r="FI19" s="73" t="s">
        <v>197</v>
      </c>
      <c r="FJ19" s="74">
        <v>5524</v>
      </c>
      <c r="FK19" s="74">
        <v>5534</v>
      </c>
    </row>
    <row r="20" spans="1:167">
      <c r="A20" s="19">
        <v>10</v>
      </c>
      <c r="B20" s="19">
        <v>22963</v>
      </c>
      <c r="C20" s="19" t="s">
        <v>164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3</v>
      </c>
      <c r="J20" s="19" t="str">
        <f t="shared" si="3"/>
        <v>Memiliki kemampuan memahami jenis jenis manusia purba di indonesia, namun perlu peningkatan pemahaman hasil budaya jaman Logam di Indonesia dan Dunia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4</v>
      </c>
      <c r="P20" s="19" t="str">
        <f t="shared" si="8"/>
        <v>memiliki ketrampilan dalam diskusi pada materi hasil budaya di jaman batu</v>
      </c>
      <c r="Q20" s="19" t="str">
        <f t="shared" si="9"/>
        <v>B</v>
      </c>
      <c r="R20" s="19" t="str">
        <f t="shared" si="10"/>
        <v/>
      </c>
      <c r="S20" s="18"/>
      <c r="T20" s="1">
        <v>90</v>
      </c>
      <c r="U20" s="1">
        <v>81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22979</v>
      </c>
      <c r="C21" s="19" t="s">
        <v>165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4</v>
      </c>
      <c r="J21" s="19" t="str">
        <f t="shared" si="3"/>
        <v>Memiliki kemampuan memahami jenis jenis manusia purba di indonesia, namun perlu peningkatan pemahaman hasil budaya manusia purba di Indonesia dan Dunia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4</v>
      </c>
      <c r="P21" s="19" t="str">
        <f t="shared" si="8"/>
        <v>memiliki ketrampilan dalam diskusi pada materi hasil budaya di jaman batu</v>
      </c>
      <c r="Q21" s="19" t="str">
        <f t="shared" si="9"/>
        <v>B</v>
      </c>
      <c r="R21" s="19" t="str">
        <f t="shared" si="10"/>
        <v/>
      </c>
      <c r="S21" s="18"/>
      <c r="T21" s="1">
        <v>85</v>
      </c>
      <c r="U21" s="1">
        <v>91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5525</v>
      </c>
      <c r="FK21" s="74">
        <v>5535</v>
      </c>
    </row>
    <row r="22" spans="1:167">
      <c r="A22" s="19">
        <v>12</v>
      </c>
      <c r="B22" s="19">
        <v>22995</v>
      </c>
      <c r="C22" s="19" t="s">
        <v>166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3</v>
      </c>
      <c r="J22" s="19" t="str">
        <f t="shared" si="3"/>
        <v>Memiliki kemampuan memahami jenis jenis manusia purba di indonesia, namun perlu peningkatan pemahaman hasil budaya jaman Logam di Indonesia dan Dunia</v>
      </c>
      <c r="K22" s="19">
        <f t="shared" si="4"/>
        <v>82.5</v>
      </c>
      <c r="L22" s="19" t="str">
        <f t="shared" si="5"/>
        <v>B</v>
      </c>
      <c r="M22" s="19">
        <f t="shared" si="6"/>
        <v>82.5</v>
      </c>
      <c r="N22" s="19" t="str">
        <f t="shared" si="7"/>
        <v>B</v>
      </c>
      <c r="O22" s="35">
        <v>3</v>
      </c>
      <c r="P22" s="19" t="str">
        <f t="shared" si="8"/>
        <v>memiliki ketrampilan dalam diskusi pada materi hasil budaya di jaman Logam</v>
      </c>
      <c r="Q22" s="19" t="str">
        <f t="shared" si="9"/>
        <v>B</v>
      </c>
      <c r="R22" s="19" t="str">
        <f t="shared" si="10"/>
        <v/>
      </c>
      <c r="S22" s="18"/>
      <c r="T22" s="1">
        <v>83</v>
      </c>
      <c r="U22" s="1">
        <v>79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23011</v>
      </c>
      <c r="C23" s="19" t="s">
        <v>167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3</v>
      </c>
      <c r="J23" s="19" t="str">
        <f t="shared" si="3"/>
        <v>Memiliki kemampuan memahami jenis jenis manusia purba di indonesia, namun perlu peningkatan pemahaman hasil budaya jaman Logam di Indonesia dan Dunia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3</v>
      </c>
      <c r="P23" s="19" t="str">
        <f t="shared" si="8"/>
        <v>memiliki ketrampilan dalam diskusi pada materi hasil budaya di jaman Logam</v>
      </c>
      <c r="Q23" s="19" t="str">
        <f t="shared" si="9"/>
        <v>B</v>
      </c>
      <c r="R23" s="19" t="str">
        <f t="shared" si="10"/>
        <v/>
      </c>
      <c r="S23" s="18"/>
      <c r="T23" s="1">
        <v>80</v>
      </c>
      <c r="U23" s="1">
        <v>87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5526</v>
      </c>
      <c r="FK23" s="74">
        <v>5536</v>
      </c>
    </row>
    <row r="24" spans="1:167">
      <c r="A24" s="19">
        <v>14</v>
      </c>
      <c r="B24" s="19">
        <v>23027</v>
      </c>
      <c r="C24" s="19" t="s">
        <v>168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3</v>
      </c>
      <c r="J24" s="19" t="str">
        <f t="shared" si="3"/>
        <v>Memiliki kemampuan memahami jenis jenis manusia purba di indonesia, namun perlu peningkatan pemahaman hasil budaya jaman Logam di Indonesia dan Dunia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4</v>
      </c>
      <c r="P24" s="19" t="str">
        <f t="shared" si="8"/>
        <v>memiliki ketrampilan dalam diskusi pada materi hasil budaya di jaman batu</v>
      </c>
      <c r="Q24" s="19" t="str">
        <f t="shared" si="9"/>
        <v>B</v>
      </c>
      <c r="R24" s="19" t="str">
        <f t="shared" si="10"/>
        <v/>
      </c>
      <c r="S24" s="18"/>
      <c r="T24" s="1">
        <v>86</v>
      </c>
      <c r="U24" s="1">
        <v>85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23043</v>
      </c>
      <c r="C25" s="19" t="s">
        <v>169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3</v>
      </c>
      <c r="J25" s="19" t="str">
        <f t="shared" si="3"/>
        <v>Memiliki kemampuan memahami jenis jenis manusia purba di indonesia, namun perlu peningkatan pemahaman hasil budaya jaman Logam di Indonesia dan Dunia</v>
      </c>
      <c r="K25" s="19">
        <f t="shared" si="4"/>
        <v>84.5</v>
      </c>
      <c r="L25" s="19" t="str">
        <f t="shared" si="5"/>
        <v>A</v>
      </c>
      <c r="M25" s="19">
        <f t="shared" si="6"/>
        <v>84.5</v>
      </c>
      <c r="N25" s="19" t="str">
        <f t="shared" si="7"/>
        <v>A</v>
      </c>
      <c r="O25" s="35">
        <v>4</v>
      </c>
      <c r="P25" s="19" t="str">
        <f t="shared" si="8"/>
        <v>memiliki ketrampilan dalam diskusi pada materi hasil budaya di jaman batu</v>
      </c>
      <c r="Q25" s="19" t="str">
        <f t="shared" si="9"/>
        <v>B</v>
      </c>
      <c r="R25" s="19" t="str">
        <f t="shared" si="10"/>
        <v/>
      </c>
      <c r="S25" s="18"/>
      <c r="T25" s="1">
        <v>85</v>
      </c>
      <c r="U25" s="1">
        <v>81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5527</v>
      </c>
      <c r="FK25" s="74">
        <v>5537</v>
      </c>
    </row>
    <row r="26" spans="1:167">
      <c r="A26" s="19">
        <v>16</v>
      </c>
      <c r="B26" s="19">
        <v>23059</v>
      </c>
      <c r="C26" s="19" t="s">
        <v>170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3</v>
      </c>
      <c r="J26" s="19" t="str">
        <f t="shared" si="3"/>
        <v>Memiliki kemampuan memahami jenis jenis manusia purba di indonesia, namun perlu peningkatan pemahaman hasil budaya jaman Logam di Indonesia dan Dunia</v>
      </c>
      <c r="K26" s="19">
        <f t="shared" si="4"/>
        <v>84</v>
      </c>
      <c r="L26" s="19" t="str">
        <f t="shared" si="5"/>
        <v>B</v>
      </c>
      <c r="M26" s="19">
        <f t="shared" si="6"/>
        <v>84</v>
      </c>
      <c r="N26" s="19" t="str">
        <f t="shared" si="7"/>
        <v>B</v>
      </c>
      <c r="O26" s="35">
        <v>3</v>
      </c>
      <c r="P26" s="19" t="str">
        <f t="shared" si="8"/>
        <v>memiliki ketrampilan dalam diskusi pada materi hasil budaya di jaman Logam</v>
      </c>
      <c r="Q26" s="19" t="str">
        <f t="shared" si="9"/>
        <v>B</v>
      </c>
      <c r="R26" s="19" t="str">
        <f t="shared" si="10"/>
        <v/>
      </c>
      <c r="S26" s="18"/>
      <c r="T26" s="1">
        <v>83</v>
      </c>
      <c r="U26" s="1">
        <v>84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83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23075</v>
      </c>
      <c r="C27" s="19" t="s">
        <v>171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3</v>
      </c>
      <c r="J27" s="19" t="str">
        <f t="shared" si="3"/>
        <v>Memiliki kemampuan memahami jenis jenis manusia purba di indonesia, namun perlu peningkatan pemahaman hasil budaya jaman Logam di Indonesia dan Dunia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4</v>
      </c>
      <c r="P27" s="19" t="str">
        <f t="shared" si="8"/>
        <v>memiliki ketrampilan dalam diskusi pada materi hasil budaya di jaman batu</v>
      </c>
      <c r="Q27" s="19" t="str">
        <f t="shared" si="9"/>
        <v>B</v>
      </c>
      <c r="R27" s="19" t="str">
        <f t="shared" si="10"/>
        <v/>
      </c>
      <c r="S27" s="18"/>
      <c r="T27" s="1">
        <v>84</v>
      </c>
      <c r="U27" s="1">
        <v>85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5528</v>
      </c>
      <c r="FK27" s="74">
        <v>5538</v>
      </c>
    </row>
    <row r="28" spans="1:167">
      <c r="A28" s="19">
        <v>18</v>
      </c>
      <c r="B28" s="19">
        <v>23091</v>
      </c>
      <c r="C28" s="19" t="s">
        <v>172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4</v>
      </c>
      <c r="J28" s="19" t="str">
        <f t="shared" si="3"/>
        <v>Memiliki kemampuan memahami jenis jenis manusia purba di indonesia, namun perlu peningkatan pemahaman hasil budaya manusia purba di Indonesia dan Dunia</v>
      </c>
      <c r="K28" s="19">
        <f t="shared" si="4"/>
        <v>86</v>
      </c>
      <c r="L28" s="19" t="str">
        <f t="shared" si="5"/>
        <v>A</v>
      </c>
      <c r="M28" s="19">
        <f t="shared" si="6"/>
        <v>86</v>
      </c>
      <c r="N28" s="19" t="str">
        <f t="shared" si="7"/>
        <v>A</v>
      </c>
      <c r="O28" s="35">
        <v>4</v>
      </c>
      <c r="P28" s="19" t="str">
        <f t="shared" si="8"/>
        <v>memiliki ketrampilan dalam diskusi pada materi hasil budaya di jaman batu</v>
      </c>
      <c r="Q28" s="19" t="str">
        <f t="shared" si="9"/>
        <v>B</v>
      </c>
      <c r="R28" s="19" t="str">
        <f t="shared" si="10"/>
        <v/>
      </c>
      <c r="S28" s="18"/>
      <c r="T28" s="1">
        <v>85</v>
      </c>
      <c r="U28" s="1">
        <v>89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87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23107</v>
      </c>
      <c r="C29" s="19" t="s">
        <v>173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3</v>
      </c>
      <c r="J29" s="19" t="str">
        <f t="shared" si="3"/>
        <v>Memiliki kemampuan memahami jenis jenis manusia purba di indonesia, namun perlu peningkatan pemahaman hasil budaya jaman Logam di Indonesia dan Dunia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3</v>
      </c>
      <c r="P29" s="19" t="str">
        <f t="shared" si="8"/>
        <v>memiliki ketrampilan dalam diskusi pada materi hasil budaya di jaman Logam</v>
      </c>
      <c r="Q29" s="19" t="str">
        <f t="shared" si="9"/>
        <v>B</v>
      </c>
      <c r="R29" s="19" t="str">
        <f t="shared" si="10"/>
        <v/>
      </c>
      <c r="S29" s="18"/>
      <c r="T29" s="1">
        <v>80</v>
      </c>
      <c r="U29" s="1">
        <v>68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5529</v>
      </c>
      <c r="FK29" s="74">
        <v>5539</v>
      </c>
    </row>
    <row r="30" spans="1:167">
      <c r="A30" s="19">
        <v>20</v>
      </c>
      <c r="B30" s="19">
        <v>23123</v>
      </c>
      <c r="C30" s="19" t="s">
        <v>174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3</v>
      </c>
      <c r="J30" s="19" t="str">
        <f t="shared" si="3"/>
        <v>Memiliki kemampuan memahami jenis jenis manusia purba di indonesia, namun perlu peningkatan pemahaman hasil budaya jaman Logam di Indonesia dan Dunia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4</v>
      </c>
      <c r="P30" s="19" t="str">
        <f t="shared" si="8"/>
        <v>memiliki ketrampilan dalam diskusi pada materi hasil budaya di jaman batu</v>
      </c>
      <c r="Q30" s="19" t="str">
        <f t="shared" si="9"/>
        <v>B</v>
      </c>
      <c r="R30" s="19" t="str">
        <f t="shared" si="10"/>
        <v/>
      </c>
      <c r="S30" s="18"/>
      <c r="T30" s="1">
        <v>84</v>
      </c>
      <c r="U30" s="1">
        <v>85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23139</v>
      </c>
      <c r="C31" s="19" t="s">
        <v>175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4</v>
      </c>
      <c r="J31" s="19" t="str">
        <f t="shared" si="3"/>
        <v>Memiliki kemampuan memahami jenis jenis manusia purba di indonesia, namun perlu peningkatan pemahaman hasil budaya manusia purba di Indonesia dan Dunia</v>
      </c>
      <c r="K31" s="19">
        <f t="shared" si="4"/>
        <v>84</v>
      </c>
      <c r="L31" s="19" t="str">
        <f t="shared" si="5"/>
        <v>B</v>
      </c>
      <c r="M31" s="19">
        <f t="shared" si="6"/>
        <v>84</v>
      </c>
      <c r="N31" s="19" t="str">
        <f t="shared" si="7"/>
        <v>B</v>
      </c>
      <c r="O31" s="35">
        <v>3</v>
      </c>
      <c r="P31" s="19" t="str">
        <f t="shared" si="8"/>
        <v>memiliki ketrampilan dalam diskusi pada materi hasil budaya di jaman Logam</v>
      </c>
      <c r="Q31" s="19" t="str">
        <f t="shared" si="9"/>
        <v>B</v>
      </c>
      <c r="R31" s="19" t="str">
        <f t="shared" si="10"/>
        <v/>
      </c>
      <c r="S31" s="18"/>
      <c r="T31" s="1">
        <v>83</v>
      </c>
      <c r="U31" s="1">
        <v>93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83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5530</v>
      </c>
      <c r="FK31" s="74">
        <v>5540</v>
      </c>
    </row>
    <row r="32" spans="1:167">
      <c r="A32" s="19">
        <v>22</v>
      </c>
      <c r="B32" s="19">
        <v>23171</v>
      </c>
      <c r="C32" s="19" t="s">
        <v>176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3</v>
      </c>
      <c r="J32" s="19" t="str">
        <f t="shared" si="3"/>
        <v>Memiliki kemampuan memahami jenis jenis manusia purba di indonesia, namun perlu peningkatan pemahaman hasil budaya jaman Logam di Indonesia dan Dunia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4</v>
      </c>
      <c r="P32" s="19" t="str">
        <f t="shared" si="8"/>
        <v>memiliki ketrampilan dalam diskusi pada materi hasil budaya di jaman batu</v>
      </c>
      <c r="Q32" s="19" t="str">
        <f t="shared" si="9"/>
        <v>B</v>
      </c>
      <c r="R32" s="19" t="str">
        <f t="shared" si="10"/>
        <v/>
      </c>
      <c r="S32" s="18"/>
      <c r="T32" s="1">
        <v>86</v>
      </c>
      <c r="U32" s="1">
        <v>83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23187</v>
      </c>
      <c r="C33" s="19" t="s">
        <v>177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4</v>
      </c>
      <c r="J33" s="19" t="str">
        <f t="shared" si="3"/>
        <v>Memiliki kemampuan memahami jenis jenis manusia purba di indonesia, namun perlu peningkatan pemahaman hasil budaya manusia purba di Indonesia dan Dunia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4</v>
      </c>
      <c r="P33" s="19" t="str">
        <f t="shared" si="8"/>
        <v>memiliki ketrampilan dalam diskusi pada materi hasil budaya di jaman batu</v>
      </c>
      <c r="Q33" s="19" t="str">
        <f t="shared" si="9"/>
        <v>B</v>
      </c>
      <c r="R33" s="19" t="str">
        <f t="shared" si="10"/>
        <v/>
      </c>
      <c r="S33" s="18"/>
      <c r="T33" s="1">
        <v>84</v>
      </c>
      <c r="U33" s="1">
        <v>93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23203</v>
      </c>
      <c r="C34" s="19" t="s">
        <v>178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3</v>
      </c>
      <c r="J34" s="19" t="str">
        <f t="shared" si="3"/>
        <v>Memiliki kemampuan memahami jenis jenis manusia purba di indonesia, namun perlu peningkatan pemahaman hasil budaya jaman Logam di Indonesia dan Dunia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4</v>
      </c>
      <c r="P34" s="19" t="str">
        <f t="shared" si="8"/>
        <v>memiliki ketrampilan dalam diskusi pada materi hasil budaya di jaman batu</v>
      </c>
      <c r="Q34" s="19" t="str">
        <f t="shared" si="9"/>
        <v>B</v>
      </c>
      <c r="R34" s="19" t="str">
        <f t="shared" si="10"/>
        <v/>
      </c>
      <c r="S34" s="18"/>
      <c r="T34" s="1">
        <v>80</v>
      </c>
      <c r="U34" s="1">
        <v>76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23219</v>
      </c>
      <c r="C35" s="19" t="s">
        <v>179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3</v>
      </c>
      <c r="J35" s="19" t="str">
        <f t="shared" si="3"/>
        <v>Memiliki kemampuan memahami jenis jenis manusia purba di indonesia, namun perlu peningkatan pemahaman hasil budaya jaman Logam di Indonesia dan Dunia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4</v>
      </c>
      <c r="P35" s="19" t="str">
        <f t="shared" si="8"/>
        <v>memiliki ketrampilan dalam diskusi pada materi hasil budaya di jaman batu</v>
      </c>
      <c r="Q35" s="19" t="str">
        <f t="shared" si="9"/>
        <v>B</v>
      </c>
      <c r="R35" s="19" t="str">
        <f t="shared" si="10"/>
        <v/>
      </c>
      <c r="S35" s="18"/>
      <c r="T35" s="1">
        <v>83</v>
      </c>
      <c r="U35" s="1">
        <v>65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23235</v>
      </c>
      <c r="C36" s="19" t="s">
        <v>180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4</v>
      </c>
      <c r="J36" s="19" t="str">
        <f t="shared" si="3"/>
        <v>Memiliki kemampuan memahami jenis jenis manusia purba di indonesia, namun perlu peningkatan pemahaman hasil budaya manusia purba di Indonesia dan Dunia</v>
      </c>
      <c r="K36" s="19">
        <f t="shared" si="4"/>
        <v>86</v>
      </c>
      <c r="L36" s="19" t="str">
        <f t="shared" si="5"/>
        <v>A</v>
      </c>
      <c r="M36" s="19">
        <f t="shared" si="6"/>
        <v>86</v>
      </c>
      <c r="N36" s="19" t="str">
        <f t="shared" si="7"/>
        <v>A</v>
      </c>
      <c r="O36" s="35">
        <v>4</v>
      </c>
      <c r="P36" s="19" t="str">
        <f t="shared" si="8"/>
        <v>memiliki ketrampilan dalam diskusi pada materi hasil budaya di jaman batu</v>
      </c>
      <c r="Q36" s="19" t="str">
        <f t="shared" si="9"/>
        <v>B</v>
      </c>
      <c r="R36" s="19" t="str">
        <f t="shared" si="10"/>
        <v/>
      </c>
      <c r="S36" s="18"/>
      <c r="T36" s="1">
        <v>87</v>
      </c>
      <c r="U36" s="1">
        <v>93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23251</v>
      </c>
      <c r="C37" s="19" t="s">
        <v>181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4</v>
      </c>
      <c r="J37" s="19" t="str">
        <f t="shared" si="3"/>
        <v>Memiliki kemampuan memahami jenis jenis manusia purba di indonesia, namun perlu peningkatan pemahaman hasil budaya manusia purba di Indonesia dan Dunia</v>
      </c>
      <c r="K37" s="19">
        <f t="shared" si="4"/>
        <v>84</v>
      </c>
      <c r="L37" s="19" t="str">
        <f t="shared" si="5"/>
        <v>B</v>
      </c>
      <c r="M37" s="19">
        <f t="shared" si="6"/>
        <v>84</v>
      </c>
      <c r="N37" s="19" t="str">
        <f t="shared" si="7"/>
        <v>B</v>
      </c>
      <c r="O37" s="35">
        <v>3</v>
      </c>
      <c r="P37" s="19" t="str">
        <f t="shared" si="8"/>
        <v>memiliki ketrampilan dalam diskusi pada materi hasil budaya di jaman Logam</v>
      </c>
      <c r="Q37" s="19" t="str">
        <f t="shared" si="9"/>
        <v>B</v>
      </c>
      <c r="R37" s="19" t="str">
        <f t="shared" si="10"/>
        <v/>
      </c>
      <c r="S37" s="18"/>
      <c r="T37" s="1">
        <v>82</v>
      </c>
      <c r="U37" s="1">
        <v>93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83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23267</v>
      </c>
      <c r="C38" s="19" t="s">
        <v>182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3</v>
      </c>
      <c r="J38" s="19" t="str">
        <f t="shared" si="3"/>
        <v>Memiliki kemampuan memahami jenis jenis manusia purba di indonesia, namun perlu peningkatan pemahaman hasil budaya jaman Logam di Indonesia dan Dunia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4</v>
      </c>
      <c r="P38" s="19" t="str">
        <f t="shared" si="8"/>
        <v>memiliki ketrampilan dalam diskusi pada materi hasil budaya di jaman batu</v>
      </c>
      <c r="Q38" s="19" t="str">
        <f t="shared" si="9"/>
        <v>B</v>
      </c>
      <c r="R38" s="19" t="str">
        <f t="shared" si="10"/>
        <v/>
      </c>
      <c r="S38" s="18"/>
      <c r="T38" s="1">
        <v>80</v>
      </c>
      <c r="U38" s="1">
        <v>73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23283</v>
      </c>
      <c r="C39" s="19" t="s">
        <v>183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4</v>
      </c>
      <c r="J39" s="19" t="str">
        <f t="shared" si="3"/>
        <v>Memiliki kemampuan memahami jenis jenis manusia purba di indonesia, namun perlu peningkatan pemahaman hasil budaya manusia purba di Indonesia dan Dunia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4</v>
      </c>
      <c r="P39" s="19" t="str">
        <f t="shared" si="8"/>
        <v>memiliki ketrampilan dalam diskusi pada materi hasil budaya di jaman batu</v>
      </c>
      <c r="Q39" s="19" t="str">
        <f t="shared" si="9"/>
        <v>B</v>
      </c>
      <c r="R39" s="19" t="str">
        <f t="shared" si="10"/>
        <v/>
      </c>
      <c r="S39" s="18"/>
      <c r="T39" s="1">
        <v>86</v>
      </c>
      <c r="U39" s="1">
        <v>89</v>
      </c>
      <c r="V39" s="1">
        <v>87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23299</v>
      </c>
      <c r="C40" s="19" t="s">
        <v>184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3</v>
      </c>
      <c r="J40" s="19" t="str">
        <f t="shared" si="3"/>
        <v>Memiliki kemampuan memahami jenis jenis manusia purba di indonesia, namun perlu peningkatan pemahaman hasil budaya jaman Logam di Indonesia dan Dunia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4</v>
      </c>
      <c r="P40" s="19" t="str">
        <f t="shared" si="8"/>
        <v>memiliki ketrampilan dalam diskusi pada materi hasil budaya di jaman batu</v>
      </c>
      <c r="Q40" s="19" t="str">
        <f t="shared" si="9"/>
        <v>B</v>
      </c>
      <c r="R40" s="19" t="str">
        <f t="shared" si="10"/>
        <v/>
      </c>
      <c r="S40" s="18"/>
      <c r="T40" s="1">
        <v>85</v>
      </c>
      <c r="U40" s="1">
        <v>85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23315</v>
      </c>
      <c r="C41" s="19" t="s">
        <v>185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3</v>
      </c>
      <c r="J41" s="19" t="str">
        <f t="shared" si="3"/>
        <v>Memiliki kemampuan memahami jenis jenis manusia purba di indonesia, namun perlu peningkatan pemahaman hasil budaya jaman Logam di Indonesia dan Dunia</v>
      </c>
      <c r="K41" s="19">
        <f t="shared" si="4"/>
        <v>84</v>
      </c>
      <c r="L41" s="19" t="str">
        <f t="shared" si="5"/>
        <v>B</v>
      </c>
      <c r="M41" s="19">
        <f t="shared" si="6"/>
        <v>84</v>
      </c>
      <c r="N41" s="19" t="str">
        <f t="shared" si="7"/>
        <v>B</v>
      </c>
      <c r="O41" s="35">
        <v>3</v>
      </c>
      <c r="P41" s="19" t="str">
        <f t="shared" si="8"/>
        <v>memiliki ketrampilan dalam diskusi pada materi hasil budaya di jaman Logam</v>
      </c>
      <c r="Q41" s="19" t="str">
        <f t="shared" si="9"/>
        <v>B</v>
      </c>
      <c r="R41" s="19" t="str">
        <f t="shared" si="10"/>
        <v/>
      </c>
      <c r="S41" s="18"/>
      <c r="T41" s="1">
        <v>80</v>
      </c>
      <c r="U41" s="1">
        <v>75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83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23331</v>
      </c>
      <c r="C42" s="19" t="s">
        <v>186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3</v>
      </c>
      <c r="J42" s="19" t="str">
        <f t="shared" si="3"/>
        <v>Memiliki kemampuan memahami jenis jenis manusia purba di indonesia, namun perlu peningkatan pemahaman hasil budaya jaman Logam di Indonesia dan Dunia</v>
      </c>
      <c r="K42" s="19">
        <f t="shared" si="4"/>
        <v>85.5</v>
      </c>
      <c r="L42" s="19" t="str">
        <f t="shared" si="5"/>
        <v>A</v>
      </c>
      <c r="M42" s="19">
        <f t="shared" si="6"/>
        <v>85.5</v>
      </c>
      <c r="N42" s="19" t="str">
        <f t="shared" si="7"/>
        <v>A</v>
      </c>
      <c r="O42" s="35">
        <v>4</v>
      </c>
      <c r="P42" s="19" t="str">
        <f t="shared" si="8"/>
        <v>memiliki ketrampilan dalam diskusi pada materi hasil budaya di jaman batu</v>
      </c>
      <c r="Q42" s="19" t="str">
        <f t="shared" si="9"/>
        <v>B</v>
      </c>
      <c r="R42" s="19" t="str">
        <f t="shared" si="10"/>
        <v/>
      </c>
      <c r="S42" s="18"/>
      <c r="T42" s="1">
        <v>87</v>
      </c>
      <c r="U42" s="1">
        <v>81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86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23347</v>
      </c>
      <c r="C43" s="19" t="s">
        <v>187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3</v>
      </c>
      <c r="J43" s="19" t="str">
        <f t="shared" si="3"/>
        <v>Memiliki kemampuan memahami jenis jenis manusia purba di indonesia, namun perlu peningkatan pemahaman hasil budaya jaman Logam di Indonesia dan Dunia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3</v>
      </c>
      <c r="P43" s="19" t="str">
        <f t="shared" si="8"/>
        <v>memiliki ketrampilan dalam diskusi pada materi hasil budaya di jaman Logam</v>
      </c>
      <c r="Q43" s="19" t="str">
        <f t="shared" si="9"/>
        <v>B</v>
      </c>
      <c r="R43" s="19" t="str">
        <f t="shared" si="10"/>
        <v/>
      </c>
      <c r="S43" s="18"/>
      <c r="T43" s="1">
        <v>80</v>
      </c>
      <c r="U43" s="1">
        <v>67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23363</v>
      </c>
      <c r="C44" s="19" t="s">
        <v>188</v>
      </c>
      <c r="D44" s="18"/>
      <c r="E44" s="19">
        <f t="shared" si="0"/>
        <v>73</v>
      </c>
      <c r="F44" s="19" t="str">
        <f t="shared" si="1"/>
        <v>C</v>
      </c>
      <c r="G44" s="19">
        <f>IF((COUNTA(T12:AC12)&gt;0),(ROUND((AVERAGE(T44:AD44)),0)),"")</f>
        <v>73</v>
      </c>
      <c r="H44" s="19" t="str">
        <f t="shared" si="2"/>
        <v>C</v>
      </c>
      <c r="I44" s="35">
        <v>2</v>
      </c>
      <c r="J44" s="19" t="str">
        <f t="shared" si="3"/>
        <v>Memiliki kemampuan memahami jenis jenis manusiapurba di indonesia, namun perlu peningkatan kehidupan awal manusia di Indonesia dan Dunia</v>
      </c>
      <c r="K44" s="19">
        <f t="shared" si="4"/>
        <v>84</v>
      </c>
      <c r="L44" s="19" t="str">
        <f t="shared" si="5"/>
        <v>B</v>
      </c>
      <c r="M44" s="19">
        <f t="shared" si="6"/>
        <v>84</v>
      </c>
      <c r="N44" s="19" t="str">
        <f t="shared" si="7"/>
        <v>B</v>
      </c>
      <c r="O44" s="35">
        <v>3</v>
      </c>
      <c r="P44" s="19" t="str">
        <f t="shared" si="8"/>
        <v>memiliki ketrampilan dalam diskusi pada materi hasil budaya di jaman Logam</v>
      </c>
      <c r="Q44" s="19" t="str">
        <f t="shared" si="9"/>
        <v>B</v>
      </c>
      <c r="R44" s="19" t="str">
        <f t="shared" si="10"/>
        <v/>
      </c>
      <c r="S44" s="18"/>
      <c r="T44" s="1">
        <v>82</v>
      </c>
      <c r="U44" s="1">
        <v>57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83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33683</v>
      </c>
      <c r="C45" s="19" t="s">
        <v>189</v>
      </c>
      <c r="D45" s="18"/>
      <c r="E45" s="19">
        <f t="shared" si="0"/>
        <v>74</v>
      </c>
      <c r="F45" s="19" t="str">
        <f t="shared" si="1"/>
        <v>C</v>
      </c>
      <c r="G45" s="19">
        <f>IF((COUNTA(T12:AC12)&gt;0),(ROUND((AVERAGE(T45:AD45)),0)),"")</f>
        <v>74</v>
      </c>
      <c r="H45" s="19" t="str">
        <f t="shared" si="2"/>
        <v>C</v>
      </c>
      <c r="I45" s="35">
        <v>2</v>
      </c>
      <c r="J45" s="19" t="str">
        <f t="shared" si="3"/>
        <v>Memiliki kemampuan memahami jenis jenis manusiapurba di indonesia, namun perlu peningkatan kehidupan awal manusia di Indonesia dan Dunia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3</v>
      </c>
      <c r="P45" s="19" t="str">
        <f t="shared" si="8"/>
        <v>memiliki ketrampilan dalam diskusi pada materi hasil budaya di jaman Logam</v>
      </c>
      <c r="Q45" s="19" t="str">
        <f t="shared" si="9"/>
        <v>B</v>
      </c>
      <c r="R45" s="19" t="str">
        <f t="shared" si="10"/>
        <v/>
      </c>
      <c r="S45" s="18"/>
      <c r="T45" s="1">
        <v>78</v>
      </c>
      <c r="U45" s="1">
        <v>65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33804</v>
      </c>
      <c r="C46" s="19" t="s">
        <v>190</v>
      </c>
      <c r="D46" s="18"/>
      <c r="E46" s="19">
        <f t="shared" si="0"/>
        <v>75</v>
      </c>
      <c r="F46" s="19" t="str">
        <f t="shared" si="1"/>
        <v>C</v>
      </c>
      <c r="G46" s="19">
        <f>IF((COUNTA(T12:AC12)&gt;0),(ROUND((AVERAGE(T46:AD46)),0)),"")</f>
        <v>75</v>
      </c>
      <c r="H46" s="19" t="str">
        <f t="shared" si="2"/>
        <v>C</v>
      </c>
      <c r="I46" s="35">
        <v>2</v>
      </c>
      <c r="J46" s="19" t="str">
        <f t="shared" si="3"/>
        <v>Memiliki kemampuan memahami jenis jenis manusiapurba di indonesia, namun perlu peningkatan kehidupan awal manusia di Indonesia dan Dunia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3</v>
      </c>
      <c r="P46" s="19" t="str">
        <f t="shared" si="8"/>
        <v>memiliki ketrampilan dalam diskusi pada materi hasil budaya di jaman Logam</v>
      </c>
      <c r="Q46" s="19" t="str">
        <f t="shared" si="9"/>
        <v>B</v>
      </c>
      <c r="R46" s="19" t="str">
        <f t="shared" si="10"/>
        <v/>
      </c>
      <c r="S46" s="18"/>
      <c r="T46" s="1">
        <v>81</v>
      </c>
      <c r="U46" s="1">
        <v>63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33835</v>
      </c>
      <c r="C47" s="19" t="s">
        <v>191</v>
      </c>
      <c r="D47" s="18"/>
      <c r="E47" s="19">
        <f t="shared" si="0"/>
        <v>73</v>
      </c>
      <c r="F47" s="19" t="str">
        <f t="shared" si="1"/>
        <v>C</v>
      </c>
      <c r="G47" s="19">
        <f>IF((COUNTA(T12:AC12)&gt;0),(ROUND((AVERAGE(T47:AD47)),0)),"")</f>
        <v>73</v>
      </c>
      <c r="H47" s="19" t="str">
        <f t="shared" si="2"/>
        <v>C</v>
      </c>
      <c r="I47" s="35">
        <v>2</v>
      </c>
      <c r="J47" s="19" t="str">
        <f t="shared" si="3"/>
        <v>Memiliki kemampuan memahami jenis jenis manusiapurba di indonesia, namun perlu peningkatan kehidupan awal manusia di Indonesia dan Dunia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3</v>
      </c>
      <c r="P47" s="19" t="str">
        <f t="shared" si="8"/>
        <v>memiliki ketrampilan dalam diskusi pada materi hasil budaya di jaman Logam</v>
      </c>
      <c r="Q47" s="19" t="str">
        <f t="shared" si="9"/>
        <v>B</v>
      </c>
      <c r="R47" s="19" t="str">
        <f t="shared" si="10"/>
        <v/>
      </c>
      <c r="S47" s="18"/>
      <c r="T47" s="1">
        <v>80</v>
      </c>
      <c r="U47" s="1">
        <v>60</v>
      </c>
      <c r="V47" s="1">
        <v>80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Axio Neon</cp:lastModifiedBy>
  <dcterms:created xsi:type="dcterms:W3CDTF">2015-09-01T09:01:01Z</dcterms:created>
  <dcterms:modified xsi:type="dcterms:W3CDTF">2017-06-06T22:52:48Z</dcterms:modified>
  <cp:category/>
</cp:coreProperties>
</file>