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855" tabRatio="603" activeTab="3"/>
  </bookViews>
  <sheets>
    <sheet name="X-IPS 2" sheetId="1" r:id="rId1"/>
    <sheet name="X-MIPA 3" sheetId="2" r:id="rId2"/>
    <sheet name="X-MIPA 4" sheetId="3" r:id="rId3"/>
    <sheet name="X-MIPA 5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M50" i="4"/>
  <c r="N50" i="4" s="1"/>
  <c r="L50" i="4"/>
  <c r="K50" i="4"/>
  <c r="J50" i="4"/>
  <c r="G50" i="4"/>
  <c r="H50" i="4" s="1"/>
  <c r="E50" i="4"/>
  <c r="F50" i="4" s="1"/>
  <c r="R49" i="4"/>
  <c r="Q49" i="4"/>
  <c r="P49" i="4"/>
  <c r="M49" i="4"/>
  <c r="N49" i="4" s="1"/>
  <c r="L49" i="4"/>
  <c r="K49" i="4"/>
  <c r="J49" i="4"/>
  <c r="G49" i="4"/>
  <c r="H49" i="4" s="1"/>
  <c r="E49" i="4"/>
  <c r="F49" i="4" s="1"/>
  <c r="R48" i="4"/>
  <c r="Q48" i="4"/>
  <c r="P48" i="4"/>
  <c r="M48" i="4"/>
  <c r="N48" i="4" s="1"/>
  <c r="L48" i="4"/>
  <c r="K48" i="4"/>
  <c r="J48" i="4"/>
  <c r="G48" i="4"/>
  <c r="H48" i="4" s="1"/>
  <c r="E48" i="4"/>
  <c r="F48" i="4" s="1"/>
  <c r="R47" i="4"/>
  <c r="Q47" i="4"/>
  <c r="P47" i="4"/>
  <c r="M47" i="4"/>
  <c r="N47" i="4" s="1"/>
  <c r="L47" i="4"/>
  <c r="K47" i="4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L41" i="4"/>
  <c r="K41" i="4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L37" i="4"/>
  <c r="K37" i="4"/>
  <c r="J37" i="4"/>
  <c r="G37" i="4"/>
  <c r="H37" i="4" s="1"/>
  <c r="E37" i="4"/>
  <c r="F37" i="4" s="1"/>
  <c r="R36" i="4"/>
  <c r="Q36" i="4"/>
  <c r="P36" i="4"/>
  <c r="M36" i="4"/>
  <c r="N36" i="4" s="1"/>
  <c r="L36" i="4"/>
  <c r="K36" i="4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L31" i="4"/>
  <c r="K31" i="4"/>
  <c r="J31" i="4"/>
  <c r="G31" i="4"/>
  <c r="H31" i="4" s="1"/>
  <c r="E31" i="4"/>
  <c r="F31" i="4" s="1"/>
  <c r="R30" i="4"/>
  <c r="Q30" i="4"/>
  <c r="P30" i="4"/>
  <c r="M30" i="4"/>
  <c r="N30" i="4" s="1"/>
  <c r="L30" i="4"/>
  <c r="K30" i="4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L28" i="4"/>
  <c r="K28" i="4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F27" i="4"/>
  <c r="E27" i="4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H20" i="4"/>
  <c r="G20" i="4"/>
  <c r="F20" i="4"/>
  <c r="E20" i="4"/>
  <c r="R19" i="4"/>
  <c r="Q19" i="4"/>
  <c r="P19" i="4"/>
  <c r="M19" i="4"/>
  <c r="N19" i="4" s="1"/>
  <c r="K19" i="4"/>
  <c r="L19" i="4" s="1"/>
  <c r="J19" i="4"/>
  <c r="G19" i="4"/>
  <c r="H19" i="4" s="1"/>
  <c r="F19" i="4"/>
  <c r="E19" i="4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F16" i="4"/>
  <c r="E16" i="4"/>
  <c r="R15" i="4"/>
  <c r="Q15" i="4"/>
  <c r="P15" i="4"/>
  <c r="M15" i="4"/>
  <c r="N15" i="4" s="1"/>
  <c r="K15" i="4"/>
  <c r="L15" i="4" s="1"/>
  <c r="J15" i="4"/>
  <c r="G15" i="4"/>
  <c r="H15" i="4" s="1"/>
  <c r="F15" i="4"/>
  <c r="E15" i="4"/>
  <c r="R14" i="4"/>
  <c r="Q14" i="4"/>
  <c r="P14" i="4"/>
  <c r="M14" i="4"/>
  <c r="N14" i="4" s="1"/>
  <c r="L14" i="4"/>
  <c r="K14" i="4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L12" i="4"/>
  <c r="K12" i="4"/>
  <c r="J12" i="4"/>
  <c r="G12" i="4"/>
  <c r="H12" i="4" s="1"/>
  <c r="E12" i="4"/>
  <c r="F12" i="4" s="1"/>
  <c r="R11" i="4"/>
  <c r="Q11" i="4"/>
  <c r="P11" i="4"/>
  <c r="M11" i="4"/>
  <c r="N11" i="4" s="1"/>
  <c r="L11" i="4"/>
  <c r="K11" i="4"/>
  <c r="J11" i="4"/>
  <c r="H11" i="4"/>
  <c r="G11" i="4"/>
  <c r="E11" i="4"/>
  <c r="F11" i="4" s="1"/>
  <c r="K55" i="3"/>
  <c r="R50" i="3"/>
  <c r="Q50" i="3"/>
  <c r="P50" i="3"/>
  <c r="M50" i="3"/>
  <c r="N50" i="3" s="1"/>
  <c r="L50" i="3"/>
  <c r="K50" i="3"/>
  <c r="J50" i="3"/>
  <c r="G50" i="3"/>
  <c r="H50" i="3" s="1"/>
  <c r="F50" i="3"/>
  <c r="E50" i="3"/>
  <c r="R49" i="3"/>
  <c r="Q49" i="3"/>
  <c r="P49" i="3"/>
  <c r="M49" i="3"/>
  <c r="N49" i="3" s="1"/>
  <c r="L49" i="3"/>
  <c r="K49" i="3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L45" i="3"/>
  <c r="K45" i="3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L43" i="3"/>
  <c r="K43" i="3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L39" i="3"/>
  <c r="K39" i="3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F34" i="3"/>
  <c r="E34" i="3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L32" i="3"/>
  <c r="K32" i="3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L30" i="3"/>
  <c r="K30" i="3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H27" i="3"/>
  <c r="G27" i="3"/>
  <c r="F27" i="3"/>
  <c r="E27" i="3"/>
  <c r="R26" i="3"/>
  <c r="Q26" i="3"/>
  <c r="P26" i="3"/>
  <c r="M26" i="3"/>
  <c r="N26" i="3" s="1"/>
  <c r="L26" i="3"/>
  <c r="K26" i="3"/>
  <c r="J26" i="3"/>
  <c r="G26" i="3"/>
  <c r="H26" i="3" s="1"/>
  <c r="F26" i="3"/>
  <c r="E26" i="3"/>
  <c r="R25" i="3"/>
  <c r="Q25" i="3"/>
  <c r="P25" i="3"/>
  <c r="M25" i="3"/>
  <c r="N25" i="3" s="1"/>
  <c r="L25" i="3"/>
  <c r="K25" i="3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L18" i="3"/>
  <c r="K18" i="3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H17" i="3"/>
  <c r="G17" i="3"/>
  <c r="F17" i="3"/>
  <c r="E17" i="3"/>
  <c r="R16" i="3"/>
  <c r="Q16" i="3"/>
  <c r="P16" i="3"/>
  <c r="M16" i="3"/>
  <c r="N16" i="3" s="1"/>
  <c r="L16" i="3"/>
  <c r="K16" i="3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L14" i="3"/>
  <c r="K14" i="3"/>
  <c r="J14" i="3"/>
  <c r="G14" i="3"/>
  <c r="H14" i="3" s="1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L12" i="3"/>
  <c r="K12" i="3"/>
  <c r="J12" i="3"/>
  <c r="G12" i="3"/>
  <c r="H12" i="3" s="1"/>
  <c r="F12" i="3"/>
  <c r="E12" i="3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F46" i="2"/>
  <c r="E46" i="2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F44" i="2"/>
  <c r="E44" i="2"/>
  <c r="R43" i="2"/>
  <c r="Q43" i="2"/>
  <c r="P43" i="2"/>
  <c r="N43" i="2"/>
  <c r="M43" i="2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F40" i="2"/>
  <c r="E40" i="2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F38" i="2"/>
  <c r="E38" i="2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N36" i="2"/>
  <c r="M36" i="2"/>
  <c r="K36" i="2"/>
  <c r="L36" i="2" s="1"/>
  <c r="J36" i="2"/>
  <c r="G36" i="2"/>
  <c r="H36" i="2" s="1"/>
  <c r="E36" i="2"/>
  <c r="F36" i="2" s="1"/>
  <c r="R35" i="2"/>
  <c r="Q35" i="2"/>
  <c r="P35" i="2"/>
  <c r="N35" i="2"/>
  <c r="M35" i="2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L30" i="2"/>
  <c r="K30" i="2"/>
  <c r="J30" i="2"/>
  <c r="G30" i="2"/>
  <c r="H30" i="2" s="1"/>
  <c r="F30" i="2"/>
  <c r="E30" i="2"/>
  <c r="R29" i="2"/>
  <c r="Q29" i="2"/>
  <c r="P29" i="2"/>
  <c r="N29" i="2"/>
  <c r="M29" i="2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F28" i="2"/>
  <c r="E28" i="2"/>
  <c r="R27" i="2"/>
  <c r="Q27" i="2"/>
  <c r="P27" i="2"/>
  <c r="N27" i="2"/>
  <c r="M27" i="2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F26" i="2"/>
  <c r="E26" i="2"/>
  <c r="R25" i="2"/>
  <c r="Q25" i="2"/>
  <c r="P25" i="2"/>
  <c r="N25" i="2"/>
  <c r="M25" i="2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F24" i="2"/>
  <c r="E24" i="2"/>
  <c r="R23" i="2"/>
  <c r="Q23" i="2"/>
  <c r="P23" i="2"/>
  <c r="N23" i="2"/>
  <c r="M23" i="2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F22" i="2"/>
  <c r="E22" i="2"/>
  <c r="R21" i="2"/>
  <c r="Q21" i="2"/>
  <c r="P21" i="2"/>
  <c r="N21" i="2"/>
  <c r="M21" i="2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F20" i="2"/>
  <c r="E20" i="2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F18" i="2"/>
  <c r="E18" i="2"/>
  <c r="R17" i="2"/>
  <c r="Q17" i="2"/>
  <c r="P17" i="2"/>
  <c r="N17" i="2"/>
  <c r="M17" i="2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L14" i="2"/>
  <c r="K14" i="2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N12" i="2"/>
  <c r="M12" i="2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F50" i="1"/>
  <c r="E50" i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L44" i="1"/>
  <c r="K44" i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L42" i="1"/>
  <c r="K42" i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N40" i="1"/>
  <c r="M40" i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L38" i="1"/>
  <c r="K38" i="1"/>
  <c r="J38" i="1"/>
  <c r="G38" i="1"/>
  <c r="H38" i="1" s="1"/>
  <c r="E38" i="1"/>
  <c r="F38" i="1" s="1"/>
  <c r="R37" i="1"/>
  <c r="Q37" i="1"/>
  <c r="P37" i="1"/>
  <c r="N37" i="1"/>
  <c r="M37" i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L36" i="1"/>
  <c r="K36" i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N34" i="1"/>
  <c r="M34" i="1"/>
  <c r="K34" i="1"/>
  <c r="L34" i="1" s="1"/>
  <c r="J34" i="1"/>
  <c r="G34" i="1"/>
  <c r="H34" i="1" s="1"/>
  <c r="E34" i="1"/>
  <c r="F34" i="1" s="1"/>
  <c r="R33" i="1"/>
  <c r="Q33" i="1"/>
  <c r="P33" i="1"/>
  <c r="N33" i="1"/>
  <c r="M33" i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L30" i="1"/>
  <c r="K30" i="1"/>
  <c r="J30" i="1"/>
  <c r="G30" i="1"/>
  <c r="H30" i="1" s="1"/>
  <c r="E30" i="1"/>
  <c r="F30" i="1" s="1"/>
  <c r="R29" i="1"/>
  <c r="Q29" i="1"/>
  <c r="P29" i="1"/>
  <c r="N29" i="1"/>
  <c r="M29" i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N27" i="1"/>
  <c r="M27" i="1"/>
  <c r="K27" i="1"/>
  <c r="L27" i="1" s="1"/>
  <c r="J27" i="1"/>
  <c r="G27" i="1"/>
  <c r="H27" i="1" s="1"/>
  <c r="E27" i="1"/>
  <c r="F27" i="1" s="1"/>
  <c r="R26" i="1"/>
  <c r="Q26" i="1"/>
  <c r="P26" i="1"/>
  <c r="N26" i="1"/>
  <c r="M26" i="1"/>
  <c r="K26" i="1"/>
  <c r="L26" i="1" s="1"/>
  <c r="J26" i="1"/>
  <c r="G26" i="1"/>
  <c r="H26" i="1" s="1"/>
  <c r="E26" i="1"/>
  <c r="F26" i="1" s="1"/>
  <c r="R25" i="1"/>
  <c r="Q25" i="1"/>
  <c r="P25" i="1"/>
  <c r="N25" i="1"/>
  <c r="M25" i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N22" i="1"/>
  <c r="M22" i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4" l="1"/>
  <c r="K54" i="1"/>
  <c r="H11" i="1"/>
  <c r="K53" i="1"/>
  <c r="K52" i="2"/>
  <c r="K54" i="2"/>
  <c r="H11" i="2"/>
  <c r="K52" i="1"/>
  <c r="K53" i="2"/>
  <c r="K54" i="3"/>
  <c r="K53" i="3"/>
  <c r="K52" i="3"/>
  <c r="K52" i="4"/>
  <c r="K53" i="4"/>
</calcChain>
</file>

<file path=xl/sharedStrings.xml><?xml version="1.0" encoding="utf-8"?>
<sst xmlns="http://schemas.openxmlformats.org/spreadsheetml/2006/main" count="752" uniqueCount="236">
  <si>
    <t>DAFTAR NILAI SISWA SMAN 9 SEMARANG SEMESTER GENAP TAHUN PELAJARAN 2016/2017</t>
  </si>
  <si>
    <t>Guru :</t>
  </si>
  <si>
    <t>Dra. A. Karlina Eni</t>
  </si>
  <si>
    <t>Kelas X-IPS 2</t>
  </si>
  <si>
    <t>Mapel :</t>
  </si>
  <si>
    <t>Prakarya dan Kewirausahaan [ Kelompok B (Wajib) ]</t>
  </si>
  <si>
    <t>didownload 07/06/2017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</si>
  <si>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</si>
  <si>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</si>
  <si>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</si>
  <si>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</si>
  <si>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</si>
  <si>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</si>
  <si>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</si>
  <si>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</si>
  <si>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</si>
  <si>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</si>
  <si>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</si>
  <si>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</si>
  <si>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</si>
  <si>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</si>
  <si>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</si>
  <si>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</si>
  <si>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</si>
  <si>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</si>
  <si>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</si>
  <si>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</si>
  <si>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</si>
  <si>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</si>
  <si>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</si>
  <si>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</si>
  <si>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</si>
  <si>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</si>
  <si>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</si>
  <si>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</si>
  <si>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</si>
  <si>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</si>
  <si>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</si>
  <si>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</si>
  <si>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</si>
  <si>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</si>
  <si>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</si>
  <si>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</si>
  <si>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</si>
  <si>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</si>
  <si>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</si>
  <si>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</si>
  <si>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</si>
  <si>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</si>
  <si>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</si>
  <si>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</si>
  <si>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</si>
  <si>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</si>
  <si>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ABIYYU DIBPA DARUJATI</t>
  </si>
  <si>
    <t>Predikat &amp; Deskripsi Pengetahuan</t>
  </si>
  <si>
    <t>ACUAN MENGISI DESKRIPSI</t>
  </si>
  <si>
    <t>ABRAAR ZACHARIA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</si>
  <si>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</si>
  <si>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</si>
  <si>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</si>
  <si>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</si>
  <si>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</si>
  <si>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</si>
  <si>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</si>
  <si>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</si>
  <si>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</si>
  <si>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</si>
  <si>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</si>
  <si>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</si>
  <si>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</si>
  <si>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</si>
  <si>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</si>
  <si>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</si>
  <si>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</si>
  <si>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</si>
  <si>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</si>
  <si>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</si>
  <si>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</si>
  <si>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Predikat &amp; Deskripsi Keterampilan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</si>
  <si>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</si>
  <si>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</si>
  <si>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</si>
  <si>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</si>
  <si>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</si>
  <si>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</si>
  <si>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</si>
  <si>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</si>
  <si>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</si>
  <si>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</si>
  <si>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</si>
  <si>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</si>
  <si>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</si>
  <si>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</si>
  <si>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</si>
  <si>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</si>
  <si>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</si>
  <si>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</si>
  <si>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</si>
  <si>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</si>
  <si>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</si>
  <si>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</si>
  <si>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</si>
  <si>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</si>
  <si>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</si>
  <si>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</si>
  <si>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</si>
  <si>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</si>
  <si>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</si>
  <si>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</si>
  <si>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</si>
  <si>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</si>
  <si>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</si>
  <si>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</si>
  <si>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19620823 199602 2 001</t>
  </si>
  <si>
    <t>Nip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</si>
  <si>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</si>
  <si>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</si>
  <si>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</si>
  <si>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</si>
  <si>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</si>
  <si>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</si>
  <si>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</si>
  <si>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</si>
  <si>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</si>
  <si>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</si>
  <si>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</si>
  <si>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</si>
  <si>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</si>
  <si>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</si>
  <si>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</si>
  <si>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</si>
  <si>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</si>
  <si>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</si>
  <si>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</si>
  <si>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</si>
  <si>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</si>
  <si>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</si>
  <si>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</si>
  <si>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</si>
  <si>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</si>
  <si>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</si>
  <si>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</si>
  <si>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</si>
  <si>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</si>
  <si>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</si>
  <si>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</si>
  <si>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</si>
  <si>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</si>
  <si>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</si>
  <si>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</si>
  <si>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</si>
  <si>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</si>
  <si>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</si>
  <si>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</si>
  <si>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</si>
  <si>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</si>
  <si>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</si>
  <si>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</si>
  <si>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</si>
  <si>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</si>
  <si>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</si>
  <si>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</si>
  <si>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</si>
  <si>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</si>
  <si>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</si>
  <si>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</si>
  <si>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</si>
  <si>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</si>
  <si>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</si>
  <si>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</si>
  <si>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</si>
  <si>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</si>
  <si>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</si>
  <si>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</si>
  <si>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</si>
  <si>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</si>
  <si>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</si>
  <si>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</si>
  <si>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</si>
  <si>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</si>
  <si>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</si>
  <si>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</si>
  <si>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</si>
  <si>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</si>
  <si>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</si>
  <si>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</si>
  <si>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</si>
  <si>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</si>
  <si>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</si>
  <si>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</si>
  <si>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</si>
  <si>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</si>
  <si>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</si>
  <si>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</si>
  <si>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</si>
  <si>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</si>
  <si>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</si>
  <si>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</si>
  <si>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</si>
  <si>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</si>
  <si>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</si>
  <si>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</si>
  <si>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</si>
  <si>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</si>
  <si>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</si>
  <si>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</si>
  <si>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</si>
  <si>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</si>
  <si>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</si>
  <si>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</si>
  <si>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</si>
  <si>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</si>
  <si>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</si>
  <si>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</si>
  <si>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</si>
  <si>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</si>
  <si>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</si>
  <si>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</si>
  <si>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</si>
  <si>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</si>
  <si>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</si>
  <si>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</si>
  <si>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</si>
  <si>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</si>
  <si>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</si>
  <si>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</si>
  <si>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</si>
  <si>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</si>
  <si>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</si>
  <si>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</si>
  <si>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memahami konsep berkarya dengan pendekatan budaya setempat, namun perlu peningkatan pemahaman tentang desain produk</t>
  </si>
  <si>
    <t>memiliki kemampuan memahami konsep berkarya dengan pendekatan budaya setempat, namun perlu peningkatan pemahaman tentang desain produk dan fungsi karya kerajinan limbah tekstil</t>
  </si>
  <si>
    <t>Memiliki kemampuan memahami konsep berkarya dengan pendekatan budaya setempat, namun perlu peningkatan pemahaman tentang desain produk, fungsi karya kerajinan limbah tekstil dan motif ragam hias</t>
  </si>
  <si>
    <t>Memiliki ketrampilan mendesain produk kerajinan dari limbah tekstil</t>
  </si>
  <si>
    <t>Memiliki ketrampilan membuat produk kerajinan dari limbah tekstil</t>
  </si>
  <si>
    <t>Memiliki ketrampilan pengemasan produk kerajinan limbah tekstil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</si>
</sst>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O23" sqref="O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22246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berkarya dengan pendekatan budaya setempat, namun perlu peningkatan pemahaman tentang desain produk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produk kerajinan dari limbah tekstil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22262</v>
      </c>
      <c r="C12" s="19" t="s">
        <v>56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3</v>
      </c>
      <c r="J12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12" s="19">
        <f t="shared" si="4"/>
        <v>75.5</v>
      </c>
      <c r="L12" s="19" t="str">
        <f t="shared" si="5"/>
        <v>B</v>
      </c>
      <c r="M12" s="19">
        <f t="shared" si="6"/>
        <v>75.5</v>
      </c>
      <c r="N12" s="19" t="str">
        <f t="shared" si="7"/>
        <v>B</v>
      </c>
      <c r="O12" s="35">
        <v>3</v>
      </c>
      <c r="P12" s="19" t="str">
        <f t="shared" si="8"/>
        <v>Memiliki ketrampilan pengemasan produk kerajinan limbah tekstil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73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76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22278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Memiliki kemampuan memahami konsep berkarya dengan pendekatan budaya setempat, namun perlu peningkatan pemahaman tentang desain produk</v>
      </c>
      <c r="K13" s="19">
        <f t="shared" si="4"/>
        <v>75.5</v>
      </c>
      <c r="L13" s="19" t="str">
        <f t="shared" si="5"/>
        <v>B</v>
      </c>
      <c r="M13" s="19">
        <f t="shared" si="6"/>
        <v>75.5</v>
      </c>
      <c r="N13" s="19" t="str">
        <f t="shared" si="7"/>
        <v>B</v>
      </c>
      <c r="O13" s="35">
        <v>3</v>
      </c>
      <c r="P13" s="19" t="str">
        <f t="shared" si="8"/>
        <v>Memiliki ketrampilan pengemasan produk kerajinan limbah tekstil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230</v>
      </c>
      <c r="FI13" s="73" t="s">
        <v>233</v>
      </c>
      <c r="FJ13" s="74">
        <v>6921</v>
      </c>
      <c r="FK13" s="74">
        <v>6931</v>
      </c>
    </row>
    <row r="14" spans="1:167" x14ac:dyDescent="0.25">
      <c r="A14" s="19">
        <v>4</v>
      </c>
      <c r="B14" s="19">
        <v>22294</v>
      </c>
      <c r="C14" s="19" t="s">
        <v>66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memahami konsep berkarya dengan pendekatan budaya setempat, namun perlu peningkatan pemahaman tentang desain produk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1</v>
      </c>
      <c r="P14" s="19" t="str">
        <f t="shared" si="8"/>
        <v>Memiliki ketrampilan mendesain produk kerajinan dari limbah tekstil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22310</v>
      </c>
      <c r="C15" s="19" t="s">
        <v>67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Memiliki kemampuan memahami konsep berkarya dengan pendekatan budaya setempat, namun perlu peningkatan pemahaman tentang desain produk</v>
      </c>
      <c r="K15" s="19">
        <f t="shared" si="4"/>
        <v>77.5</v>
      </c>
      <c r="L15" s="19" t="str">
        <f t="shared" si="5"/>
        <v>B</v>
      </c>
      <c r="M15" s="19">
        <f t="shared" si="6"/>
        <v>77.5</v>
      </c>
      <c r="N15" s="19" t="str">
        <f t="shared" si="7"/>
        <v>B</v>
      </c>
      <c r="O15" s="35">
        <v>2</v>
      </c>
      <c r="P15" s="19" t="str">
        <f t="shared" si="8"/>
        <v>Memiliki ketrampilan membuat produk kerajinan dari limbah tekstil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231</v>
      </c>
      <c r="FI15" s="73" t="s">
        <v>234</v>
      </c>
      <c r="FJ15" s="74">
        <v>6922</v>
      </c>
      <c r="FK15" s="74">
        <v>6932</v>
      </c>
    </row>
    <row r="16" spans="1:167" x14ac:dyDescent="0.25">
      <c r="A16" s="19">
        <v>6</v>
      </c>
      <c r="B16" s="19">
        <v>22326</v>
      </c>
      <c r="C16" s="19" t="s">
        <v>68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1</v>
      </c>
      <c r="J16" s="19" t="str">
        <f t="shared" si="3"/>
        <v>Memiliki kemampuan memahami konsep berkarya dengan pendekatan budaya setempat, namun perlu peningkatan pemahaman tentang desain produk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ketrampilan mendesain produk kerajinan dari limbah tekstil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22342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memahami konsep berkarya dengan pendekatan budaya setempat, namun perlu peningkatan pemahaman tentang desain produk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1</v>
      </c>
      <c r="P17" s="19" t="str">
        <f t="shared" si="8"/>
        <v>Memiliki ketrampilan mendesain produk kerajinan dari limbah tekstil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232</v>
      </c>
      <c r="FI17" s="73" t="s">
        <v>235</v>
      </c>
      <c r="FJ17" s="74">
        <v>6923</v>
      </c>
      <c r="FK17" s="74">
        <v>6933</v>
      </c>
    </row>
    <row r="18" spans="1:167" x14ac:dyDescent="0.25">
      <c r="A18" s="19">
        <v>8</v>
      </c>
      <c r="B18" s="19">
        <v>22358</v>
      </c>
      <c r="C18" s="19" t="s">
        <v>70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1</v>
      </c>
      <c r="J18" s="19" t="str">
        <f t="shared" si="3"/>
        <v>Memiliki kemampuan memahami konsep berkarya dengan pendekatan budaya setempat, namun perlu peningkatan pemahaman tentang desain produk</v>
      </c>
      <c r="K18" s="19">
        <f t="shared" si="4"/>
        <v>77.5</v>
      </c>
      <c r="L18" s="19" t="str">
        <f t="shared" si="5"/>
        <v>B</v>
      </c>
      <c r="M18" s="19">
        <f t="shared" si="6"/>
        <v>77.5</v>
      </c>
      <c r="N18" s="19" t="str">
        <f t="shared" si="7"/>
        <v>B</v>
      </c>
      <c r="O18" s="35">
        <v>2</v>
      </c>
      <c r="P18" s="19" t="str">
        <f t="shared" si="8"/>
        <v>Memiliki ketrampilan membuat produk kerajinan dari limbah tekstil</v>
      </c>
      <c r="Q18" s="19" t="str">
        <f t="shared" si="9"/>
        <v>B</v>
      </c>
      <c r="R18" s="19" t="str">
        <f t="shared" si="10"/>
        <v>B</v>
      </c>
      <c r="S18" s="18"/>
      <c r="T18" s="1">
        <v>75</v>
      </c>
      <c r="U18" s="1">
        <v>86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22374</v>
      </c>
      <c r="C19" s="19" t="s">
        <v>71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1</v>
      </c>
      <c r="J19" s="19" t="str">
        <f t="shared" si="3"/>
        <v>Memiliki kemampuan memahami konsep berkarya dengan pendekatan budaya setempat, namun perlu peningkatan pemahaman tentang desain produk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1</v>
      </c>
      <c r="P19" s="19" t="str">
        <f t="shared" si="8"/>
        <v>Memiliki ketrampilan mendesain produk kerajinan dari limbah tekstil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6924</v>
      </c>
      <c r="FK19" s="74">
        <v>6934</v>
      </c>
    </row>
    <row r="20" spans="1:167" x14ac:dyDescent="0.25">
      <c r="A20" s="19">
        <v>10</v>
      </c>
      <c r="B20" s="19">
        <v>22390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1</v>
      </c>
      <c r="J20" s="19" t="str">
        <f t="shared" si="3"/>
        <v>Memiliki kemampuan memahami konsep berkarya dengan pendekatan budaya setempat, namun perlu peningkatan pemahaman tentang desain produk</v>
      </c>
      <c r="K20" s="19">
        <f t="shared" si="4"/>
        <v>79</v>
      </c>
      <c r="L20" s="19" t="str">
        <f t="shared" si="5"/>
        <v>B</v>
      </c>
      <c r="M20" s="19">
        <f t="shared" si="6"/>
        <v>79</v>
      </c>
      <c r="N20" s="19" t="str">
        <f t="shared" si="7"/>
        <v>B</v>
      </c>
      <c r="O20" s="35">
        <v>1</v>
      </c>
      <c r="P20" s="19" t="str">
        <f t="shared" si="8"/>
        <v>Memiliki ketrampilan mendesain produk kerajinan dari limbah tekstil</v>
      </c>
      <c r="Q20" s="19" t="str">
        <f t="shared" si="9"/>
        <v>B</v>
      </c>
      <c r="R20" s="19" t="str">
        <f t="shared" si="10"/>
        <v>B</v>
      </c>
      <c r="S20" s="18"/>
      <c r="T20" s="1">
        <v>78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22406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memahami konsep berkarya dengan pendekatan budaya setempat, namun perlu peningkatan pemahaman tentang desain produk dan fungsi karya kerajinan limbah tekstil</v>
      </c>
      <c r="K21" s="19">
        <f t="shared" si="4"/>
        <v>76</v>
      </c>
      <c r="L21" s="19" t="str">
        <f t="shared" si="5"/>
        <v>B</v>
      </c>
      <c r="M21" s="19">
        <f t="shared" si="6"/>
        <v>76</v>
      </c>
      <c r="N21" s="19" t="str">
        <f t="shared" si="7"/>
        <v>B</v>
      </c>
      <c r="O21" s="35">
        <v>2</v>
      </c>
      <c r="P21" s="19" t="str">
        <f t="shared" si="8"/>
        <v>Memiliki ketrampilan membuat produk kerajinan dari limbah tekstil</v>
      </c>
      <c r="Q21" s="19" t="str">
        <f t="shared" si="9"/>
        <v>B</v>
      </c>
      <c r="R21" s="19" t="str">
        <f t="shared" si="10"/>
        <v>B</v>
      </c>
      <c r="S21" s="18"/>
      <c r="T21" s="1">
        <v>75</v>
      </c>
      <c r="U21" s="1">
        <v>78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77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6925</v>
      </c>
      <c r="FK21" s="74">
        <v>6935</v>
      </c>
    </row>
    <row r="22" spans="1:167" x14ac:dyDescent="0.25">
      <c r="A22" s="19">
        <v>12</v>
      </c>
      <c r="B22" s="19">
        <v>22422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memahami konsep berkarya dengan pendekatan budaya setempat, namun perlu peningkatan pemahaman tentang desain produk dan fungsi karya kerajinan limbah tekstil</v>
      </c>
      <c r="K22" s="19">
        <f t="shared" si="4"/>
        <v>74</v>
      </c>
      <c r="L22" s="19" t="str">
        <f t="shared" si="5"/>
        <v>C</v>
      </c>
      <c r="M22" s="19">
        <f t="shared" si="6"/>
        <v>74</v>
      </c>
      <c r="N22" s="19" t="str">
        <f t="shared" si="7"/>
        <v>C</v>
      </c>
      <c r="O22" s="35">
        <v>3</v>
      </c>
      <c r="P22" s="19" t="str">
        <f t="shared" si="8"/>
        <v>Memiliki ketrampilan pengemasan produk kerajinan limbah tekstil</v>
      </c>
      <c r="Q22" s="19" t="str">
        <f t="shared" si="9"/>
        <v>B</v>
      </c>
      <c r="R22" s="19" t="str">
        <f t="shared" si="10"/>
        <v>B</v>
      </c>
      <c r="S22" s="18"/>
      <c r="T22" s="1">
        <v>75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22438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memahami konsep berkarya dengan pendekatan budaya setempat, namun perlu peningkatan pemahaman tentang desain produk</v>
      </c>
      <c r="K23" s="19">
        <f t="shared" si="4"/>
        <v>77.5</v>
      </c>
      <c r="L23" s="19" t="str">
        <f t="shared" si="5"/>
        <v>B</v>
      </c>
      <c r="M23" s="19">
        <f t="shared" si="6"/>
        <v>77.5</v>
      </c>
      <c r="N23" s="19" t="str">
        <f t="shared" si="7"/>
        <v>B</v>
      </c>
      <c r="O23" s="35">
        <v>2</v>
      </c>
      <c r="P23" s="19" t="str">
        <f t="shared" si="8"/>
        <v>Memiliki ketrampilan membuat produk kerajinan dari limbah tekstil</v>
      </c>
      <c r="Q23" s="19" t="str">
        <f t="shared" si="9"/>
        <v>B</v>
      </c>
      <c r="R23" s="19" t="str">
        <f t="shared" si="10"/>
        <v>B</v>
      </c>
      <c r="S23" s="18"/>
      <c r="T23" s="1">
        <v>75</v>
      </c>
      <c r="U23" s="1">
        <v>84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6926</v>
      </c>
      <c r="FK23" s="74">
        <v>6936</v>
      </c>
    </row>
    <row r="24" spans="1:167" x14ac:dyDescent="0.25">
      <c r="A24" s="19">
        <v>14</v>
      </c>
      <c r="B24" s="19">
        <v>22454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>Memiliki kemampuan memahami konsep berkarya dengan pendekatan budaya setempat, namun perlu peningkatan pemahaman tentang desain produk</v>
      </c>
      <c r="K24" s="19">
        <f t="shared" si="4"/>
        <v>77.5</v>
      </c>
      <c r="L24" s="19" t="str">
        <f t="shared" si="5"/>
        <v>B</v>
      </c>
      <c r="M24" s="19">
        <f t="shared" si="6"/>
        <v>77.5</v>
      </c>
      <c r="N24" s="19" t="str">
        <f t="shared" si="7"/>
        <v>B</v>
      </c>
      <c r="O24" s="35">
        <v>2</v>
      </c>
      <c r="P24" s="19" t="str">
        <f t="shared" si="8"/>
        <v>Memiliki ketrampilan membuat produk kerajinan dari limbah tekstil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22470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1</v>
      </c>
      <c r="J25" s="19" t="str">
        <f t="shared" si="3"/>
        <v>Memiliki kemampuan memahami konsep berkarya dengan pendekatan budaya setempat, namun perlu peningkatan pemahaman tentang desain produk</v>
      </c>
      <c r="K25" s="19">
        <f t="shared" si="4"/>
        <v>77.5</v>
      </c>
      <c r="L25" s="19" t="str">
        <f t="shared" si="5"/>
        <v>B</v>
      </c>
      <c r="M25" s="19">
        <f t="shared" si="6"/>
        <v>77.5</v>
      </c>
      <c r="N25" s="19" t="str">
        <f t="shared" si="7"/>
        <v>B</v>
      </c>
      <c r="O25" s="35">
        <v>2</v>
      </c>
      <c r="P25" s="19" t="str">
        <f t="shared" si="8"/>
        <v>Memiliki ketrampilan membuat produk kerajinan dari limbah tekstil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84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6927</v>
      </c>
      <c r="FK25" s="74">
        <v>6937</v>
      </c>
    </row>
    <row r="26" spans="1:167" x14ac:dyDescent="0.25">
      <c r="A26" s="19">
        <v>16</v>
      </c>
      <c r="B26" s="19">
        <v>22486</v>
      </c>
      <c r="C26" s="19" t="s">
        <v>79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1</v>
      </c>
      <c r="J26" s="19" t="str">
        <f t="shared" si="3"/>
        <v>Memiliki kemampuan memahami konsep berkarya dengan pendekatan budaya setempat, namun perlu peningkatan pemahaman tentang desain produk</v>
      </c>
      <c r="K26" s="19">
        <f t="shared" si="4"/>
        <v>77.5</v>
      </c>
      <c r="L26" s="19" t="str">
        <f t="shared" si="5"/>
        <v>B</v>
      </c>
      <c r="M26" s="19">
        <f t="shared" si="6"/>
        <v>77.5</v>
      </c>
      <c r="N26" s="19" t="str">
        <f t="shared" si="7"/>
        <v>B</v>
      </c>
      <c r="O26" s="35">
        <v>2</v>
      </c>
      <c r="P26" s="19" t="str">
        <f t="shared" si="8"/>
        <v>Memiliki ketrampilan membuat produk kerajinan dari limbah tekstil</v>
      </c>
      <c r="Q26" s="19" t="str">
        <f t="shared" si="9"/>
        <v>B</v>
      </c>
      <c r="R26" s="19" t="str">
        <f t="shared" si="10"/>
        <v>B</v>
      </c>
      <c r="S26" s="18"/>
      <c r="T26" s="1">
        <v>75</v>
      </c>
      <c r="U26" s="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22502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memahami konsep berkarya dengan pendekatan budaya setempat, namun perlu peningkatan pemahaman tentang desain produk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mendesain produk kerajinan dari limbah tekstil</v>
      </c>
      <c r="Q27" s="19" t="str">
        <f t="shared" si="9"/>
        <v>B</v>
      </c>
      <c r="R27" s="19" t="str">
        <f t="shared" si="10"/>
        <v>B</v>
      </c>
      <c r="S27" s="18"/>
      <c r="T27" s="1">
        <v>77</v>
      </c>
      <c r="U27" s="1">
        <v>89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6928</v>
      </c>
      <c r="FK27" s="74">
        <v>6938</v>
      </c>
    </row>
    <row r="28" spans="1:167" x14ac:dyDescent="0.25">
      <c r="A28" s="19">
        <v>18</v>
      </c>
      <c r="B28" s="19">
        <v>22518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konsep berkarya dengan pendekatan budaya setempat, namun perlu peningkatan pemahaman tentang desain produk</v>
      </c>
      <c r="K28" s="19">
        <f t="shared" si="4"/>
        <v>78</v>
      </c>
      <c r="L28" s="19" t="str">
        <f t="shared" si="5"/>
        <v>B</v>
      </c>
      <c r="M28" s="19">
        <f t="shared" si="6"/>
        <v>78</v>
      </c>
      <c r="N28" s="19" t="str">
        <f t="shared" si="7"/>
        <v>B</v>
      </c>
      <c r="O28" s="35">
        <v>2</v>
      </c>
      <c r="P28" s="19" t="str">
        <f t="shared" si="8"/>
        <v>Memiliki ketrampilan membuat produk kerajinan dari limbah tekstil</v>
      </c>
      <c r="Q28" s="19" t="str">
        <f t="shared" si="9"/>
        <v>B</v>
      </c>
      <c r="R28" s="19" t="str">
        <f t="shared" si="10"/>
        <v>B</v>
      </c>
      <c r="S28" s="18"/>
      <c r="T28" s="1">
        <v>75</v>
      </c>
      <c r="U28" s="1">
        <v>84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22534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memahami konsep berkarya dengan pendekatan budaya setempat, namun perlu peningkatan pemahaman tentang desain produk</v>
      </c>
      <c r="K29" s="19">
        <f t="shared" si="4"/>
        <v>78</v>
      </c>
      <c r="L29" s="19" t="str">
        <f t="shared" si="5"/>
        <v>B</v>
      </c>
      <c r="M29" s="19">
        <f t="shared" si="6"/>
        <v>78</v>
      </c>
      <c r="N29" s="19" t="str">
        <f t="shared" si="7"/>
        <v>B</v>
      </c>
      <c r="O29" s="35">
        <v>2</v>
      </c>
      <c r="P29" s="19" t="str">
        <f t="shared" si="8"/>
        <v>Memiliki ketrampilan membuat produk kerajinan dari limbah tekstil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6929</v>
      </c>
      <c r="FK29" s="74">
        <v>6939</v>
      </c>
    </row>
    <row r="30" spans="1:167" x14ac:dyDescent="0.25">
      <c r="A30" s="19">
        <v>20</v>
      </c>
      <c r="B30" s="19">
        <v>22550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Memiliki kemampuan memahami konsep berkarya dengan pendekatan budaya setempat, namun perlu peningkatan pemahaman tentang desain produk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Memiliki ketrampilan mendesain produk kerajinan dari limbah tekstil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22566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1</v>
      </c>
      <c r="J31" s="19" t="str">
        <f t="shared" si="3"/>
        <v>Memiliki kemampuan memahami konsep berkarya dengan pendekatan budaya setempat, namun perlu peningkatan pemahaman tentang desain produk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ketrampilan mendesain produk kerajinan dari limbah tekstil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6930</v>
      </c>
      <c r="FK31" s="74">
        <v>6940</v>
      </c>
    </row>
    <row r="32" spans="1:167" x14ac:dyDescent="0.25">
      <c r="A32" s="19">
        <v>22</v>
      </c>
      <c r="B32" s="19">
        <v>22582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1</v>
      </c>
      <c r="J32" s="19" t="str">
        <f t="shared" si="3"/>
        <v>Memiliki kemampuan memahami konsep berkarya dengan pendekatan budaya setempat, namun perlu peningkatan pemahaman tentang desain produk</v>
      </c>
      <c r="K32" s="19">
        <f t="shared" si="4"/>
        <v>75.5</v>
      </c>
      <c r="L32" s="19" t="str">
        <f t="shared" si="5"/>
        <v>B</v>
      </c>
      <c r="M32" s="19">
        <f t="shared" si="6"/>
        <v>75.5</v>
      </c>
      <c r="N32" s="19" t="str">
        <f t="shared" si="7"/>
        <v>B</v>
      </c>
      <c r="O32" s="35">
        <v>3</v>
      </c>
      <c r="P32" s="19" t="str">
        <f t="shared" si="8"/>
        <v>Memiliki ketrampilan pengemasan produk kerajinan limbah tekstil</v>
      </c>
      <c r="Q32" s="19" t="str">
        <f t="shared" si="9"/>
        <v>B</v>
      </c>
      <c r="R32" s="19" t="str">
        <f t="shared" si="10"/>
        <v>B</v>
      </c>
      <c r="S32" s="18"/>
      <c r="T32" s="1">
        <v>75</v>
      </c>
      <c r="U32" s="1">
        <v>84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76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22598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konsep berkarya dengan pendekatan budaya setempat, namun perlu peningkatan pemahaman tentang desain produk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Memiliki ketrampilan mendesain produk kerajinan dari limbah tekstil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22614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memahami konsep berkarya dengan pendekatan budaya setempat, namun perlu peningkatan pemahaman tentang desain produk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1</v>
      </c>
      <c r="P34" s="19" t="str">
        <f t="shared" si="8"/>
        <v>Memiliki ketrampilan mendesain produk kerajinan dari limbah tekstil</v>
      </c>
      <c r="Q34" s="19" t="str">
        <f t="shared" si="9"/>
        <v>B</v>
      </c>
      <c r="R34" s="19" t="str">
        <f t="shared" si="10"/>
        <v>B</v>
      </c>
      <c r="S34" s="18"/>
      <c r="T34" s="1">
        <v>75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22630</v>
      </c>
      <c r="C35" s="19" t="s">
        <v>88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memahami konsep berkarya dengan pendekatan budaya setempat, namun perlu peningkatan pemahaman tentang desain produk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Memiliki ketrampilan mendesain produk kerajinan dari limbah tekstil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22646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memahami konsep berkarya dengan pendekatan budaya setempat, namun perlu peningkatan pemahaman tentang desain produk</v>
      </c>
      <c r="K36" s="19">
        <f t="shared" si="4"/>
        <v>79</v>
      </c>
      <c r="L36" s="19" t="str">
        <f t="shared" si="5"/>
        <v>B</v>
      </c>
      <c r="M36" s="19">
        <f t="shared" si="6"/>
        <v>79</v>
      </c>
      <c r="N36" s="19" t="str">
        <f t="shared" si="7"/>
        <v>B</v>
      </c>
      <c r="O36" s="35">
        <v>1</v>
      </c>
      <c r="P36" s="19" t="str">
        <f t="shared" si="8"/>
        <v>Memiliki ketrampilan mendesain produk kerajinan dari limbah tekstil</v>
      </c>
      <c r="Q36" s="19" t="str">
        <f t="shared" si="9"/>
        <v>B</v>
      </c>
      <c r="R36" s="19" t="str">
        <f t="shared" si="10"/>
        <v>B</v>
      </c>
      <c r="S36" s="18"/>
      <c r="T36" s="1">
        <v>75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22662</v>
      </c>
      <c r="C37" s="19" t="s">
        <v>90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>Memiliki kemampuan memahami konsep berkarya dengan pendekatan budaya setempat, namun perlu peningkatan pemahaman tentang desain produk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1</v>
      </c>
      <c r="P37" s="19" t="str">
        <f t="shared" si="8"/>
        <v>Memiliki ketrampilan mendesain produk kerajinan dari limbah tekstil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22678</v>
      </c>
      <c r="C38" s="19" t="s">
        <v>91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1</v>
      </c>
      <c r="J38" s="19" t="str">
        <f t="shared" si="3"/>
        <v>Memiliki kemampuan memahami konsep berkarya dengan pendekatan budaya setempat, namun perlu peningkatan pemahaman tentang desain produk</v>
      </c>
      <c r="K38" s="19">
        <f t="shared" si="4"/>
        <v>81.5</v>
      </c>
      <c r="L38" s="19" t="str">
        <f t="shared" si="5"/>
        <v>B</v>
      </c>
      <c r="M38" s="19">
        <f t="shared" si="6"/>
        <v>81.5</v>
      </c>
      <c r="N38" s="19" t="str">
        <f t="shared" si="7"/>
        <v>B</v>
      </c>
      <c r="O38" s="35">
        <v>1</v>
      </c>
      <c r="P38" s="19" t="str">
        <f t="shared" si="8"/>
        <v>Memiliki ketrampilan mendesain produk kerajinan dari limbah tekstil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22694</v>
      </c>
      <c r="C39" s="19" t="s">
        <v>92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memahami konsep berkarya dengan pendekatan budaya setempat, namun perlu peningkatan pemahaman tentang desain produk dan fungsi karya kerajinan limbah tekstil</v>
      </c>
      <c r="K39" s="19">
        <f t="shared" si="4"/>
        <v>76</v>
      </c>
      <c r="L39" s="19" t="str">
        <f t="shared" si="5"/>
        <v>B</v>
      </c>
      <c r="M39" s="19">
        <f t="shared" si="6"/>
        <v>76</v>
      </c>
      <c r="N39" s="19" t="str">
        <f t="shared" si="7"/>
        <v>B</v>
      </c>
      <c r="O39" s="35">
        <v>3</v>
      </c>
      <c r="P39" s="19" t="str">
        <f t="shared" si="8"/>
        <v>Memiliki ketrampilan pengemasan produk kerajinan limbah tekstil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78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77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22710</v>
      </c>
      <c r="C40" s="19" t="s">
        <v>93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memahami konsep berkarya dengan pendekatan budaya setempat, namun perlu peningkatan pemahaman tentang desain produk dan fungsi karya kerajinan limbah tekstil</v>
      </c>
      <c r="K40" s="19">
        <f t="shared" si="4"/>
        <v>75.5</v>
      </c>
      <c r="L40" s="19" t="str">
        <f t="shared" si="5"/>
        <v>B</v>
      </c>
      <c r="M40" s="19">
        <f t="shared" si="6"/>
        <v>75.5</v>
      </c>
      <c r="N40" s="19" t="str">
        <f t="shared" si="7"/>
        <v>B</v>
      </c>
      <c r="O40" s="35">
        <v>3</v>
      </c>
      <c r="P40" s="19" t="str">
        <f t="shared" si="8"/>
        <v>Memiliki ketrampilan pengemasan produk kerajinan limbah tekstil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76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22726</v>
      </c>
      <c r="C41" s="19" t="s">
        <v>94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1</v>
      </c>
      <c r="J41" s="19" t="str">
        <f t="shared" si="3"/>
        <v>Memiliki kemampuan memahami konsep berkarya dengan pendekatan budaya setempat, namun perlu peningkatan pemahaman tentang desain produk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1</v>
      </c>
      <c r="P41" s="19" t="str">
        <f t="shared" si="8"/>
        <v>Memiliki ketrampilan mendesain produk kerajinan dari limbah tekstil</v>
      </c>
      <c r="Q41" s="19" t="str">
        <f t="shared" si="9"/>
        <v>B</v>
      </c>
      <c r="R41" s="19" t="str">
        <f t="shared" si="10"/>
        <v>B</v>
      </c>
      <c r="S41" s="18"/>
      <c r="T41" s="1">
        <v>78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22742</v>
      </c>
      <c r="C42" s="19" t="s">
        <v>95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memahami konsep berkarya dengan pendekatan budaya setempat, namun perlu peningkatan pemahaman tentang desain produk dan fungsi karya kerajinan limbah tekstil</v>
      </c>
      <c r="K42" s="19">
        <f t="shared" si="4"/>
        <v>79</v>
      </c>
      <c r="L42" s="19" t="str">
        <f t="shared" si="5"/>
        <v>B</v>
      </c>
      <c r="M42" s="19">
        <f t="shared" si="6"/>
        <v>79</v>
      </c>
      <c r="N42" s="19" t="str">
        <f t="shared" si="7"/>
        <v>B</v>
      </c>
      <c r="O42" s="35">
        <v>1</v>
      </c>
      <c r="P42" s="19" t="str">
        <f t="shared" si="8"/>
        <v>Memiliki ketrampilan mendesain produk kerajinan dari limbah tekstil</v>
      </c>
      <c r="Q42" s="19" t="str">
        <f t="shared" si="9"/>
        <v>B</v>
      </c>
      <c r="R42" s="19" t="str">
        <f t="shared" si="10"/>
        <v>B</v>
      </c>
      <c r="S42" s="18"/>
      <c r="T42" s="1">
        <v>75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78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22758</v>
      </c>
      <c r="C43" s="19" t="s">
        <v>96</v>
      </c>
      <c r="D43" s="18"/>
      <c r="E43" s="19">
        <f t="shared" si="0"/>
        <v>74</v>
      </c>
      <c r="F43" s="19" t="str">
        <f t="shared" si="1"/>
        <v>C</v>
      </c>
      <c r="G43" s="19">
        <f>IF((COUNTA(T12:AC12)&gt;0),(ROUND((AVERAGE(T43:AD43)),0)),"")</f>
        <v>74</v>
      </c>
      <c r="H43" s="19" t="str">
        <f t="shared" si="2"/>
        <v>C</v>
      </c>
      <c r="I43" s="35">
        <v>3</v>
      </c>
      <c r="J43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43" s="19">
        <f t="shared" si="4"/>
        <v>76.5</v>
      </c>
      <c r="L43" s="19" t="str">
        <f t="shared" si="5"/>
        <v>B</v>
      </c>
      <c r="M43" s="19">
        <f t="shared" si="6"/>
        <v>76.5</v>
      </c>
      <c r="N43" s="19" t="str">
        <f t="shared" si="7"/>
        <v>B</v>
      </c>
      <c r="O43" s="35">
        <v>2</v>
      </c>
      <c r="P43" s="19" t="str">
        <f t="shared" si="8"/>
        <v>Memiliki ketrampilan membuat produk kerajinan dari limbah tekstil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78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78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22774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>Memiliki kemampuan memahami konsep berkarya dengan pendekatan budaya setempat, namun perlu peningkatan pemahaman tentang desain produk</v>
      </c>
      <c r="K44" s="19">
        <f t="shared" si="4"/>
        <v>79</v>
      </c>
      <c r="L44" s="19" t="str">
        <f t="shared" si="5"/>
        <v>B</v>
      </c>
      <c r="M44" s="19">
        <f t="shared" si="6"/>
        <v>79</v>
      </c>
      <c r="N44" s="19" t="str">
        <f t="shared" si="7"/>
        <v>B</v>
      </c>
      <c r="O44" s="35">
        <v>1</v>
      </c>
      <c r="P44" s="19" t="str">
        <f t="shared" si="8"/>
        <v>Memiliki ketrampilan mendesain produk kerajinan dari limbah tekstil</v>
      </c>
      <c r="Q44" s="19" t="str">
        <f t="shared" si="9"/>
        <v>B</v>
      </c>
      <c r="R44" s="19" t="str">
        <f t="shared" si="10"/>
        <v>B</v>
      </c>
      <c r="S44" s="18"/>
      <c r="T44" s="1">
        <v>78</v>
      </c>
      <c r="U44" s="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22790</v>
      </c>
      <c r="C45" s="19" t="s">
        <v>98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memahami konsep berkarya dengan pendekatan budaya setempat, namun perlu peningkatan pemahaman tentang desain produk</v>
      </c>
      <c r="K45" s="19">
        <f t="shared" si="4"/>
        <v>79</v>
      </c>
      <c r="L45" s="19" t="str">
        <f t="shared" si="5"/>
        <v>B</v>
      </c>
      <c r="M45" s="19">
        <f t="shared" si="6"/>
        <v>79</v>
      </c>
      <c r="N45" s="19" t="str">
        <f t="shared" si="7"/>
        <v>B</v>
      </c>
      <c r="O45" s="35">
        <v>1</v>
      </c>
      <c r="P45" s="19" t="str">
        <f t="shared" si="8"/>
        <v>Memiliki ketrampilan mendesain produk kerajinan dari limbah tekstil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95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22806</v>
      </c>
      <c r="C46" s="19" t="s">
        <v>99</v>
      </c>
      <c r="D46" s="18"/>
      <c r="E46" s="19">
        <f t="shared" si="0"/>
        <v>73</v>
      </c>
      <c r="F46" s="19" t="str">
        <f t="shared" si="1"/>
        <v>C</v>
      </c>
      <c r="G46" s="19">
        <f>IF((COUNTA(T12:AC12)&gt;0),(ROUND((AVERAGE(T46:AD46)),0)),"")</f>
        <v>73</v>
      </c>
      <c r="H46" s="19" t="str">
        <f t="shared" si="2"/>
        <v>C</v>
      </c>
      <c r="I46" s="35">
        <v>3</v>
      </c>
      <c r="J46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46" s="19">
        <f t="shared" si="4"/>
        <v>75.5</v>
      </c>
      <c r="L46" s="19" t="str">
        <f t="shared" si="5"/>
        <v>B</v>
      </c>
      <c r="M46" s="19">
        <f t="shared" si="6"/>
        <v>75.5</v>
      </c>
      <c r="N46" s="19" t="str">
        <f t="shared" si="7"/>
        <v>B</v>
      </c>
      <c r="O46" s="35">
        <v>3</v>
      </c>
      <c r="P46" s="19" t="str">
        <f t="shared" si="8"/>
        <v>Memiliki ketrampilan pengemasan produk kerajinan limbah tekstil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76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76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33744</v>
      </c>
      <c r="C47" s="19" t="s">
        <v>100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memahami konsep berkarya dengan pendekatan budaya setempat, namun perlu peningkatan pemahaman tentang desain produk dan fungsi karya kerajinan limbah tekstil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2</v>
      </c>
      <c r="P47" s="19" t="str">
        <f t="shared" si="8"/>
        <v>Memiliki ketrampilan membuat produk kerajinan dari limbah tekstil</v>
      </c>
      <c r="Q47" s="19" t="str">
        <f t="shared" si="9"/>
        <v>B</v>
      </c>
      <c r="R47" s="19" t="str">
        <f t="shared" si="10"/>
        <v>B</v>
      </c>
      <c r="S47" s="18"/>
      <c r="T47" s="1">
        <v>75</v>
      </c>
      <c r="U47" s="1">
        <v>80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76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33775</v>
      </c>
      <c r="C48" s="19" t="s">
        <v>101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memahami konsep berkarya dengan pendekatan budaya setempat, namun perlu peningkatan pemahaman tentang desain produk dan fungsi karya kerajinan limbah tekstil</v>
      </c>
      <c r="K48" s="19">
        <f t="shared" si="4"/>
        <v>79</v>
      </c>
      <c r="L48" s="19" t="str">
        <f t="shared" si="5"/>
        <v>B</v>
      </c>
      <c r="M48" s="19">
        <f t="shared" si="6"/>
        <v>79</v>
      </c>
      <c r="N48" s="19" t="str">
        <f t="shared" si="7"/>
        <v>B</v>
      </c>
      <c r="O48" s="35">
        <v>1</v>
      </c>
      <c r="P48" s="19" t="str">
        <f t="shared" si="8"/>
        <v>Memiliki ketrampilan mendesain produk kerajinan dari limbah tekstil</v>
      </c>
      <c r="Q48" s="19" t="str">
        <f t="shared" si="9"/>
        <v>B</v>
      </c>
      <c r="R48" s="19" t="str">
        <f t="shared" si="10"/>
        <v>B</v>
      </c>
      <c r="S48" s="18"/>
      <c r="T48" s="1">
        <v>70</v>
      </c>
      <c r="U48" s="1">
        <v>85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V16" sqref="V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18693</v>
      </c>
      <c r="C11" s="19" t="s">
        <v>116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berkarya dengan pendekatan budaya setempat, namun perlu peningkatan pemahaman tentang desain produk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produk kerajinan dari limbah tekstil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18709</v>
      </c>
      <c r="C12" s="19" t="s">
        <v>117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memahami konsep berkarya dengan pendekatan budaya setempat, namun perlu peningkatan pemahaman tentang desain produk dan fungsi karya kerajinan limbah tekstil</v>
      </c>
      <c r="K12" s="19">
        <f t="shared" si="4"/>
        <v>75.5</v>
      </c>
      <c r="L12" s="19" t="str">
        <f t="shared" si="5"/>
        <v>B</v>
      </c>
      <c r="M12" s="19">
        <f t="shared" si="6"/>
        <v>75.5</v>
      </c>
      <c r="N12" s="19" t="str">
        <f t="shared" si="7"/>
        <v>B</v>
      </c>
      <c r="O12" s="35">
        <v>3</v>
      </c>
      <c r="P12" s="19" t="str">
        <f t="shared" si="8"/>
        <v>Memiliki ketrampilan pengemasan produk kerajinan limbah tekstil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76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73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18725</v>
      </c>
      <c r="C13" s="19" t="s">
        <v>118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konsep berkarya dengan pendekatan budaya setempat, namun perlu peningkatan pemahaman tentang desain produk dan fungsi karya kerajinan limbah tekstil</v>
      </c>
      <c r="K13" s="19">
        <f t="shared" si="4"/>
        <v>79</v>
      </c>
      <c r="L13" s="19" t="str">
        <f t="shared" si="5"/>
        <v>B</v>
      </c>
      <c r="M13" s="19">
        <f t="shared" si="6"/>
        <v>79</v>
      </c>
      <c r="N13" s="19" t="str">
        <f t="shared" si="7"/>
        <v>B</v>
      </c>
      <c r="O13" s="35">
        <v>1</v>
      </c>
      <c r="P13" s="19" t="str">
        <f t="shared" si="8"/>
        <v>Memiliki ketrampilan mendesain produk kerajinan dari limbah tekstil</v>
      </c>
      <c r="Q13" s="19" t="str">
        <f t="shared" si="9"/>
        <v>A</v>
      </c>
      <c r="R13" s="19" t="str">
        <f t="shared" si="10"/>
        <v>A</v>
      </c>
      <c r="S13" s="18"/>
      <c r="T13" s="1">
        <v>76</v>
      </c>
      <c r="U13" s="1">
        <v>79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230</v>
      </c>
      <c r="FI13" s="73" t="s">
        <v>233</v>
      </c>
      <c r="FJ13" s="74">
        <v>6941</v>
      </c>
      <c r="FK13" s="74">
        <v>6951</v>
      </c>
    </row>
    <row r="14" spans="1:167" x14ac:dyDescent="0.25">
      <c r="A14" s="19">
        <v>4</v>
      </c>
      <c r="B14" s="19">
        <v>18741</v>
      </c>
      <c r="C14" s="19" t="s">
        <v>119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1</v>
      </c>
      <c r="J14" s="19" t="str">
        <f t="shared" si="3"/>
        <v>Memiliki kemampuan memahami konsep berkarya dengan pendekatan budaya setempat, namun perlu peningkatan pemahaman tentang desain produk</v>
      </c>
      <c r="K14" s="19">
        <f t="shared" si="4"/>
        <v>80.5</v>
      </c>
      <c r="L14" s="19" t="str">
        <f t="shared" si="5"/>
        <v>B</v>
      </c>
      <c r="M14" s="19">
        <f t="shared" si="6"/>
        <v>80.5</v>
      </c>
      <c r="N14" s="19" t="str">
        <f t="shared" si="7"/>
        <v>B</v>
      </c>
      <c r="O14" s="35">
        <v>1</v>
      </c>
      <c r="P14" s="19" t="str">
        <f t="shared" si="8"/>
        <v>Memiliki ketrampilan mendesain produk kerajinan dari limbah tekstil</v>
      </c>
      <c r="Q14" s="19" t="str">
        <f t="shared" si="9"/>
        <v>B</v>
      </c>
      <c r="R14" s="19" t="str">
        <f t="shared" si="10"/>
        <v>B</v>
      </c>
      <c r="S14" s="18"/>
      <c r="T14" s="1">
        <v>73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18757</v>
      </c>
      <c r="C15" s="19" t="s">
        <v>120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memahami konsep berkarya dengan pendekatan budaya setempat, namun perlu peningkatan pemahaman tentang desain produk dan fungsi karya kerajinan limbah tekstil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ketrampilan mendesain produk kerajinan dari limbah tekstil</v>
      </c>
      <c r="Q15" s="19" t="str">
        <f t="shared" si="9"/>
        <v>A</v>
      </c>
      <c r="R15" s="19" t="str">
        <f t="shared" si="10"/>
        <v>A</v>
      </c>
      <c r="S15" s="18"/>
      <c r="T15" s="1">
        <v>77</v>
      </c>
      <c r="U15" s="1">
        <v>78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231</v>
      </c>
      <c r="FI15" s="73" t="s">
        <v>234</v>
      </c>
      <c r="FJ15" s="74">
        <v>6942</v>
      </c>
      <c r="FK15" s="74">
        <v>6952</v>
      </c>
    </row>
    <row r="16" spans="1:167" x14ac:dyDescent="0.25">
      <c r="A16" s="19">
        <v>6</v>
      </c>
      <c r="B16" s="19">
        <v>18773</v>
      </c>
      <c r="C16" s="19" t="s">
        <v>121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memahami konsep berkarya dengan pendekatan budaya setempat, namun perlu peningkatan pemahaman tentang desain produk</v>
      </c>
      <c r="K16" s="19">
        <f t="shared" si="4"/>
        <v>79</v>
      </c>
      <c r="L16" s="19" t="str">
        <f t="shared" si="5"/>
        <v>B</v>
      </c>
      <c r="M16" s="19">
        <f t="shared" si="6"/>
        <v>79</v>
      </c>
      <c r="N16" s="19" t="str">
        <f t="shared" si="7"/>
        <v>B</v>
      </c>
      <c r="O16" s="35">
        <v>1</v>
      </c>
      <c r="P16" s="19" t="str">
        <f t="shared" si="8"/>
        <v>Memiliki ketrampilan mendesain produk kerajinan dari limbah tekstil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18789</v>
      </c>
      <c r="C17" s="19" t="s">
        <v>122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1</v>
      </c>
      <c r="J17" s="19" t="str">
        <f t="shared" si="3"/>
        <v>Memiliki kemampuan memahami konsep berkarya dengan pendekatan budaya setempat, namun perlu peningkatan pemahaman tentang desain produk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mendesain produk kerajinan dari limbah tekstil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232</v>
      </c>
      <c r="FI17" s="73" t="s">
        <v>235</v>
      </c>
      <c r="FJ17" s="74">
        <v>6943</v>
      </c>
      <c r="FK17" s="74">
        <v>6953</v>
      </c>
    </row>
    <row r="18" spans="1:167" x14ac:dyDescent="0.25">
      <c r="A18" s="19">
        <v>8</v>
      </c>
      <c r="B18" s="19">
        <v>18805</v>
      </c>
      <c r="C18" s="19" t="s">
        <v>123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konsep berkarya dengan pendekatan budaya setempat, namun perlu peningkatan pemahaman tentang desain produk dan fungsi karya kerajinan limbah tekstil</v>
      </c>
      <c r="K18" s="19">
        <f t="shared" si="4"/>
        <v>77</v>
      </c>
      <c r="L18" s="19" t="str">
        <f t="shared" si="5"/>
        <v>B</v>
      </c>
      <c r="M18" s="19">
        <f t="shared" si="6"/>
        <v>77</v>
      </c>
      <c r="N18" s="19" t="str">
        <f t="shared" si="7"/>
        <v>B</v>
      </c>
      <c r="O18" s="35">
        <v>2</v>
      </c>
      <c r="P18" s="19" t="str">
        <f t="shared" si="8"/>
        <v>Memiliki ketrampilan membuat produk kerajinan dari limbah tekstil</v>
      </c>
      <c r="Q18" s="19" t="str">
        <f t="shared" si="9"/>
        <v>B</v>
      </c>
      <c r="R18" s="19" t="str">
        <f t="shared" si="10"/>
        <v>B</v>
      </c>
      <c r="S18" s="18"/>
      <c r="T18" s="1">
        <v>75</v>
      </c>
      <c r="U18" s="1">
        <v>78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18820</v>
      </c>
      <c r="C19" s="19" t="s">
        <v>124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1</v>
      </c>
      <c r="J19" s="19" t="str">
        <f t="shared" si="3"/>
        <v>Memiliki kemampuan memahami konsep berkarya dengan pendekatan budaya setempat, namun perlu peningkatan pemahaman tentang desain produk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mendesain produk kerajinan dari limbah tekstil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95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6944</v>
      </c>
      <c r="FK19" s="74">
        <v>6954</v>
      </c>
    </row>
    <row r="20" spans="1:167" x14ac:dyDescent="0.25">
      <c r="A20" s="19">
        <v>10</v>
      </c>
      <c r="B20" s="19">
        <v>18837</v>
      </c>
      <c r="C20" s="19" t="s">
        <v>125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memahami konsep berkarya dengan pendekatan budaya setempat, namun perlu peningkatan pemahaman tentang desain produk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1</v>
      </c>
      <c r="P20" s="19" t="str">
        <f t="shared" si="8"/>
        <v>Memiliki ketrampilan mendesain produk kerajinan dari limbah tekstil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18853</v>
      </c>
      <c r="C21" s="19" t="s">
        <v>126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memahami konsep berkarya dengan pendekatan budaya setempat, namun perlu peningkatan pemahaman tentang desain produk dan fungsi karya kerajinan limbah tekstil</v>
      </c>
      <c r="K21" s="19">
        <f t="shared" si="4"/>
        <v>81.5</v>
      </c>
      <c r="L21" s="19" t="str">
        <f t="shared" si="5"/>
        <v>B</v>
      </c>
      <c r="M21" s="19">
        <f t="shared" si="6"/>
        <v>81.5</v>
      </c>
      <c r="N21" s="19" t="str">
        <f t="shared" si="7"/>
        <v>B</v>
      </c>
      <c r="O21" s="35">
        <v>1</v>
      </c>
      <c r="P21" s="19" t="str">
        <f t="shared" si="8"/>
        <v>Memiliki ketrampilan mendesain produk kerajinan dari limbah tekstil</v>
      </c>
      <c r="Q21" s="19" t="str">
        <f t="shared" si="9"/>
        <v>A</v>
      </c>
      <c r="R21" s="19" t="str">
        <f t="shared" si="10"/>
        <v>A</v>
      </c>
      <c r="S21" s="18"/>
      <c r="T21" s="1">
        <v>75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6945</v>
      </c>
      <c r="FK21" s="74">
        <v>6955</v>
      </c>
    </row>
    <row r="22" spans="1:167" x14ac:dyDescent="0.25">
      <c r="A22" s="19">
        <v>12</v>
      </c>
      <c r="B22" s="19">
        <v>18869</v>
      </c>
      <c r="C22" s="19" t="s">
        <v>127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memahami konsep berkarya dengan pendekatan budaya setempat, namun perlu peningkatan pemahaman tentang desain produk</v>
      </c>
      <c r="K22" s="19">
        <f t="shared" si="4"/>
        <v>79</v>
      </c>
      <c r="L22" s="19" t="str">
        <f t="shared" si="5"/>
        <v>B</v>
      </c>
      <c r="M22" s="19">
        <f t="shared" si="6"/>
        <v>79</v>
      </c>
      <c r="N22" s="19" t="str">
        <f t="shared" si="7"/>
        <v>B</v>
      </c>
      <c r="O22" s="35">
        <v>1</v>
      </c>
      <c r="P22" s="19" t="str">
        <f t="shared" si="8"/>
        <v>Memiliki ketrampilan mendesain produk kerajinan dari limbah tekstil</v>
      </c>
      <c r="Q22" s="19" t="str">
        <f t="shared" si="9"/>
        <v>B</v>
      </c>
      <c r="R22" s="19" t="str">
        <f t="shared" si="10"/>
        <v>B</v>
      </c>
      <c r="S22" s="18"/>
      <c r="T22" s="1">
        <v>76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18885</v>
      </c>
      <c r="C23" s="19" t="s">
        <v>128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memahami konsep berkarya dengan pendekatan budaya setempat, namun perlu peningkatan pemahaman tentang desain produk</v>
      </c>
      <c r="K23" s="19">
        <f t="shared" si="4"/>
        <v>79</v>
      </c>
      <c r="L23" s="19" t="str">
        <f t="shared" si="5"/>
        <v>B</v>
      </c>
      <c r="M23" s="19">
        <f t="shared" si="6"/>
        <v>79</v>
      </c>
      <c r="N23" s="19" t="str">
        <f t="shared" si="7"/>
        <v>B</v>
      </c>
      <c r="O23" s="35">
        <v>1</v>
      </c>
      <c r="P23" s="19" t="str">
        <f t="shared" si="8"/>
        <v>Memiliki ketrampilan mendesain produk kerajinan dari limbah tekstil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90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6946</v>
      </c>
      <c r="FK23" s="74">
        <v>6956</v>
      </c>
    </row>
    <row r="24" spans="1:167" x14ac:dyDescent="0.25">
      <c r="A24" s="19">
        <v>14</v>
      </c>
      <c r="B24" s="19">
        <v>18901</v>
      </c>
      <c r="C24" s="19" t="s">
        <v>129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1</v>
      </c>
      <c r="J24" s="19" t="str">
        <f t="shared" si="3"/>
        <v>Memiliki kemampuan memahami konsep berkarya dengan pendekatan budaya setempat, namun perlu peningkatan pemahaman tentang desain produk</v>
      </c>
      <c r="K24" s="19">
        <f t="shared" si="4"/>
        <v>81.5</v>
      </c>
      <c r="L24" s="19" t="str">
        <f t="shared" si="5"/>
        <v>B</v>
      </c>
      <c r="M24" s="19">
        <f t="shared" si="6"/>
        <v>81.5</v>
      </c>
      <c r="N24" s="19" t="str">
        <f t="shared" si="7"/>
        <v>B</v>
      </c>
      <c r="O24" s="35">
        <v>1</v>
      </c>
      <c r="P24" s="19" t="str">
        <f t="shared" si="8"/>
        <v>Memiliki ketrampilan mendesain produk kerajinan dari limbah tekstil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18917</v>
      </c>
      <c r="C25" s="19" t="s">
        <v>130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>Memiliki kemampuan memahami konsep berkarya dengan pendekatan budaya setempat, namun perlu peningkatan pemahaman tentang desain produk</v>
      </c>
      <c r="K25" s="19">
        <f t="shared" si="4"/>
        <v>81.5</v>
      </c>
      <c r="L25" s="19" t="str">
        <f t="shared" si="5"/>
        <v>B</v>
      </c>
      <c r="M25" s="19">
        <f t="shared" si="6"/>
        <v>81.5</v>
      </c>
      <c r="N25" s="19" t="str">
        <f t="shared" si="7"/>
        <v>B</v>
      </c>
      <c r="O25" s="35">
        <v>1</v>
      </c>
      <c r="P25" s="19" t="str">
        <f t="shared" si="8"/>
        <v>Memiliki ketrampilan mendesain produk kerajinan dari limbah tekstil</v>
      </c>
      <c r="Q25" s="19" t="str">
        <f t="shared" si="9"/>
        <v>B</v>
      </c>
      <c r="R25" s="19" t="str">
        <f t="shared" si="10"/>
        <v>B</v>
      </c>
      <c r="S25" s="18"/>
      <c r="T25" s="1">
        <v>76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6947</v>
      </c>
      <c r="FK25" s="74">
        <v>6957</v>
      </c>
    </row>
    <row r="26" spans="1:167" x14ac:dyDescent="0.25">
      <c r="A26" s="19">
        <v>16</v>
      </c>
      <c r="B26" s="19">
        <v>18933</v>
      </c>
      <c r="C26" s="19" t="s">
        <v>131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memahami konsep berkarya dengan pendekatan budaya setempat, namun perlu peningkatan pemahaman tentang desain produk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>Memiliki ketrampilan mendesain produk kerajinan dari limbah tekstil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18949</v>
      </c>
      <c r="C27" s="19" t="s">
        <v>132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memahami konsep berkarya dengan pendekatan budaya setempat, namun perlu peningkatan pemahaman tentang desain produk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1</v>
      </c>
      <c r="P27" s="19" t="str">
        <f t="shared" si="8"/>
        <v>Memiliki ketrampilan mendesain produk kerajinan dari limbah tekstil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6948</v>
      </c>
      <c r="FK27" s="74">
        <v>6958</v>
      </c>
    </row>
    <row r="28" spans="1:167" x14ac:dyDescent="0.25">
      <c r="A28" s="19">
        <v>18</v>
      </c>
      <c r="B28" s="19">
        <v>18965</v>
      </c>
      <c r="C28" s="19" t="s">
        <v>133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1</v>
      </c>
      <c r="J28" s="19" t="str">
        <f t="shared" si="3"/>
        <v>Memiliki kemampuan memahami konsep berkarya dengan pendekatan budaya setempat, namun perlu peningkatan pemahaman tentang desain produk</v>
      </c>
      <c r="K28" s="19">
        <f t="shared" si="4"/>
        <v>75.5</v>
      </c>
      <c r="L28" s="19" t="str">
        <f t="shared" si="5"/>
        <v>B</v>
      </c>
      <c r="M28" s="19">
        <f t="shared" si="6"/>
        <v>75.5</v>
      </c>
      <c r="N28" s="19" t="str">
        <f t="shared" si="7"/>
        <v>B</v>
      </c>
      <c r="O28" s="35">
        <v>3</v>
      </c>
      <c r="P28" s="19" t="str">
        <f t="shared" si="8"/>
        <v>Memiliki ketrampilan pengemasan produk kerajinan limbah tekstil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73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18981</v>
      </c>
      <c r="C29" s="19" t="s">
        <v>134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memahami konsep berkarya dengan pendekatan budaya setempat, namun perlu peningkatan pemahaman tentang desain produk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>Memiliki ketrampilan mendesain produk kerajinan dari limbah tekstil</v>
      </c>
      <c r="Q29" s="19" t="str">
        <f t="shared" si="9"/>
        <v>B</v>
      </c>
      <c r="R29" s="19" t="str">
        <f t="shared" si="10"/>
        <v>B</v>
      </c>
      <c r="S29" s="18"/>
      <c r="T29" s="1">
        <v>83</v>
      </c>
      <c r="U29" s="1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6949</v>
      </c>
      <c r="FK29" s="74">
        <v>6959</v>
      </c>
    </row>
    <row r="30" spans="1:167" x14ac:dyDescent="0.25">
      <c r="A30" s="19">
        <v>20</v>
      </c>
      <c r="B30" s="19">
        <v>18997</v>
      </c>
      <c r="C30" s="19" t="s">
        <v>135</v>
      </c>
      <c r="D30" s="18"/>
      <c r="E30" s="19">
        <f t="shared" si="0"/>
        <v>73</v>
      </c>
      <c r="F30" s="19" t="str">
        <f t="shared" si="1"/>
        <v>C</v>
      </c>
      <c r="G30" s="19">
        <f>IF((COUNTA(T12:AC12)&gt;0),(ROUND((AVERAGE(T30:AD30)),0)),"")</f>
        <v>73</v>
      </c>
      <c r="H30" s="19" t="str">
        <f t="shared" si="2"/>
        <v>C</v>
      </c>
      <c r="I30" s="35">
        <v>3</v>
      </c>
      <c r="J30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30" s="19">
        <f t="shared" si="4"/>
        <v>75.5</v>
      </c>
      <c r="L30" s="19" t="str">
        <f t="shared" si="5"/>
        <v>B</v>
      </c>
      <c r="M30" s="19">
        <f t="shared" si="6"/>
        <v>75.5</v>
      </c>
      <c r="N30" s="19" t="str">
        <f t="shared" si="7"/>
        <v>B</v>
      </c>
      <c r="O30" s="35">
        <v>3</v>
      </c>
      <c r="P30" s="19" t="str">
        <f t="shared" si="8"/>
        <v>Memiliki ketrampilan pengemasan produk kerajinan limbah tekstil</v>
      </c>
      <c r="Q30" s="19" t="str">
        <f t="shared" si="9"/>
        <v>B</v>
      </c>
      <c r="R30" s="19" t="str">
        <f t="shared" si="10"/>
        <v>B</v>
      </c>
      <c r="S30" s="18"/>
      <c r="T30" s="1">
        <v>75</v>
      </c>
      <c r="U30" s="1">
        <v>70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76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19013</v>
      </c>
      <c r="C31" s="19" t="s">
        <v>136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memahami konsep berkarya dengan pendekatan budaya setempat, namun perlu peningkatan pemahaman tentang desain produk</v>
      </c>
      <c r="K31" s="19">
        <f t="shared" si="4"/>
        <v>77.5</v>
      </c>
      <c r="L31" s="19" t="str">
        <f t="shared" si="5"/>
        <v>B</v>
      </c>
      <c r="M31" s="19">
        <f t="shared" si="6"/>
        <v>77.5</v>
      </c>
      <c r="N31" s="19" t="str">
        <f t="shared" si="7"/>
        <v>B</v>
      </c>
      <c r="O31" s="35">
        <v>2</v>
      </c>
      <c r="P31" s="19" t="str">
        <f t="shared" si="8"/>
        <v>Memiliki ketrampilan membuat produk kerajinan dari limbah tekstil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82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6950</v>
      </c>
      <c r="FK31" s="74">
        <v>6960</v>
      </c>
    </row>
    <row r="32" spans="1:167" x14ac:dyDescent="0.25">
      <c r="A32" s="19">
        <v>22</v>
      </c>
      <c r="B32" s="19">
        <v>19029</v>
      </c>
      <c r="C32" s="19" t="s">
        <v>137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memahami konsep berkarya dengan pendekatan budaya setempat, namun perlu peningkatan pemahaman tentang desain produk</v>
      </c>
      <c r="K32" s="19">
        <f t="shared" si="4"/>
        <v>80.5</v>
      </c>
      <c r="L32" s="19" t="str">
        <f t="shared" si="5"/>
        <v>B</v>
      </c>
      <c r="M32" s="19">
        <f t="shared" si="6"/>
        <v>80.5</v>
      </c>
      <c r="N32" s="19" t="str">
        <f t="shared" si="7"/>
        <v>B</v>
      </c>
      <c r="O32" s="35">
        <v>1</v>
      </c>
      <c r="P32" s="19" t="str">
        <f t="shared" si="8"/>
        <v>Memiliki ketrampilan mendesain produk kerajinan dari limbah tekstil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19045</v>
      </c>
      <c r="C33" s="19" t="s">
        <v>138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1</v>
      </c>
      <c r="J33" s="19" t="str">
        <f t="shared" si="3"/>
        <v>Memiliki kemampuan memahami konsep berkarya dengan pendekatan budaya setempat, namun perlu peningkatan pemahaman tentang desain produk</v>
      </c>
      <c r="K33" s="19">
        <f t="shared" si="4"/>
        <v>78</v>
      </c>
      <c r="L33" s="19" t="str">
        <f t="shared" si="5"/>
        <v>B</v>
      </c>
      <c r="M33" s="19">
        <f t="shared" si="6"/>
        <v>78</v>
      </c>
      <c r="N33" s="19" t="str">
        <f t="shared" si="7"/>
        <v>B</v>
      </c>
      <c r="O33" s="35">
        <v>2</v>
      </c>
      <c r="P33" s="19" t="str">
        <f t="shared" si="8"/>
        <v>Memiliki ketrampilan membuat produk kerajinan dari limbah tekstil</v>
      </c>
      <c r="Q33" s="19" t="str">
        <f t="shared" si="9"/>
        <v>A</v>
      </c>
      <c r="R33" s="19" t="str">
        <f t="shared" si="10"/>
        <v>A</v>
      </c>
      <c r="S33" s="18"/>
      <c r="T33" s="1">
        <v>83</v>
      </c>
      <c r="U33" s="1">
        <v>74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19061</v>
      </c>
      <c r="C34" s="19" t="s">
        <v>139</v>
      </c>
      <c r="D34" s="18"/>
      <c r="E34" s="19">
        <f t="shared" si="0"/>
        <v>72</v>
      </c>
      <c r="F34" s="19" t="str">
        <f t="shared" si="1"/>
        <v>C</v>
      </c>
      <c r="G34" s="19">
        <f>IF((COUNTA(T12:AC12)&gt;0),(ROUND((AVERAGE(T34:AD34)),0)),"")</f>
        <v>72</v>
      </c>
      <c r="H34" s="19" t="str">
        <f t="shared" si="2"/>
        <v>C</v>
      </c>
      <c r="I34" s="35">
        <v>3</v>
      </c>
      <c r="J34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34" s="19">
        <f t="shared" si="4"/>
        <v>72.5</v>
      </c>
      <c r="L34" s="19" t="str">
        <f t="shared" si="5"/>
        <v>C</v>
      </c>
      <c r="M34" s="19">
        <f t="shared" si="6"/>
        <v>72.5</v>
      </c>
      <c r="N34" s="19" t="str">
        <f t="shared" si="7"/>
        <v>C</v>
      </c>
      <c r="O34" s="35">
        <v>3</v>
      </c>
      <c r="P34" s="19" t="str">
        <f t="shared" si="8"/>
        <v>Memiliki ketrampilan pengemasan produk kerajinan limbah tekstil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73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70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19077</v>
      </c>
      <c r="C35" s="19" t="s">
        <v>140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konsep berkarya dengan pendekatan budaya setempat, namun perlu peningkatan pemahaman tentang desain produk dan fungsi karya kerajinan limbah tekstil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1</v>
      </c>
      <c r="P35" s="19" t="str">
        <f t="shared" si="8"/>
        <v>Memiliki ketrampilan mendesain produk kerajinan dari limbah tekstil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70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19093</v>
      </c>
      <c r="C36" s="19" t="s">
        <v>141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memahami konsep berkarya dengan pendekatan budaya setempat, namun perlu peningkatan pemahaman tentang desain produk dan fungsi karya kerajinan limbah tekstil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mendesain produk kerajinan dari limbah tekstil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76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19109</v>
      </c>
      <c r="C37" s="19" t="s">
        <v>142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memahami konsep berkarya dengan pendekatan budaya setempat, namun perlu peningkatan pemahaman tentang desain produk dan fungsi karya kerajinan limbah tekstil</v>
      </c>
      <c r="K37" s="19">
        <f t="shared" si="4"/>
        <v>76.5</v>
      </c>
      <c r="L37" s="19" t="str">
        <f t="shared" si="5"/>
        <v>B</v>
      </c>
      <c r="M37" s="19">
        <f t="shared" si="6"/>
        <v>76.5</v>
      </c>
      <c r="N37" s="19" t="str">
        <f t="shared" si="7"/>
        <v>B</v>
      </c>
      <c r="O37" s="35">
        <v>2</v>
      </c>
      <c r="P37" s="19" t="str">
        <f t="shared" si="8"/>
        <v>Memiliki ketrampilan membuat produk kerajinan dari limbah tekstil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79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78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19125</v>
      </c>
      <c r="C38" s="19" t="s">
        <v>143</v>
      </c>
      <c r="D38" s="18"/>
      <c r="E38" s="19">
        <f t="shared" si="0"/>
        <v>73</v>
      </c>
      <c r="F38" s="19" t="str">
        <f t="shared" si="1"/>
        <v>C</v>
      </c>
      <c r="G38" s="19">
        <f>IF((COUNTA(T12:AC12)&gt;0),(ROUND((AVERAGE(T38:AD38)),0)),"")</f>
        <v>73</v>
      </c>
      <c r="H38" s="19" t="str">
        <f t="shared" si="2"/>
        <v>C</v>
      </c>
      <c r="I38" s="35">
        <v>3</v>
      </c>
      <c r="J38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38" s="19">
        <f t="shared" si="4"/>
        <v>76.5</v>
      </c>
      <c r="L38" s="19" t="str">
        <f t="shared" si="5"/>
        <v>B</v>
      </c>
      <c r="M38" s="19">
        <f t="shared" si="6"/>
        <v>76.5</v>
      </c>
      <c r="N38" s="19" t="str">
        <f t="shared" si="7"/>
        <v>B</v>
      </c>
      <c r="O38" s="35">
        <v>2</v>
      </c>
      <c r="P38" s="19" t="str">
        <f t="shared" si="8"/>
        <v>Memiliki ketrampilan membuat produk kerajinan dari limbah tekstil</v>
      </c>
      <c r="Q38" s="19" t="str">
        <f t="shared" si="9"/>
        <v>B</v>
      </c>
      <c r="R38" s="19" t="str">
        <f t="shared" si="10"/>
        <v>B</v>
      </c>
      <c r="S38" s="18"/>
      <c r="T38" s="1">
        <v>75</v>
      </c>
      <c r="U38" s="1">
        <v>71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78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19141</v>
      </c>
      <c r="C39" s="19" t="s">
        <v>144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konsep berkarya dengan pendekatan budaya setempat, namun perlu peningkatan pemahaman tentang desain produk dan fungsi karya kerajinan limbah tekstil</v>
      </c>
      <c r="K39" s="19">
        <f t="shared" si="4"/>
        <v>75.5</v>
      </c>
      <c r="L39" s="19" t="str">
        <f t="shared" si="5"/>
        <v>B</v>
      </c>
      <c r="M39" s="19">
        <f t="shared" si="6"/>
        <v>75.5</v>
      </c>
      <c r="N39" s="19" t="str">
        <f t="shared" si="7"/>
        <v>B</v>
      </c>
      <c r="O39" s="35">
        <v>3</v>
      </c>
      <c r="P39" s="19" t="str">
        <f t="shared" si="8"/>
        <v>Memiliki ketrampilan pengemasan produk kerajinan limbah tekstil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76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76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19157</v>
      </c>
      <c r="C40" s="19" t="s">
        <v>145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konsep berkarya dengan pendekatan budaya setempat, namun perlu peningkatan pemahaman tentang desain produk</v>
      </c>
      <c r="K40" s="19">
        <f t="shared" si="4"/>
        <v>80.5</v>
      </c>
      <c r="L40" s="19" t="str">
        <f t="shared" si="5"/>
        <v>B</v>
      </c>
      <c r="M40" s="19">
        <f t="shared" si="6"/>
        <v>80.5</v>
      </c>
      <c r="N40" s="19" t="str">
        <f t="shared" si="7"/>
        <v>B</v>
      </c>
      <c r="O40" s="35">
        <v>1</v>
      </c>
      <c r="P40" s="19" t="str">
        <f t="shared" si="8"/>
        <v>Memiliki ketrampilan mendesain produk kerajinan dari limbah tekstil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79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19173</v>
      </c>
      <c r="C41" s="19" t="s">
        <v>146</v>
      </c>
      <c r="D41" s="18"/>
      <c r="E41" s="19">
        <f t="shared" si="0"/>
        <v>73</v>
      </c>
      <c r="F41" s="19" t="str">
        <f t="shared" si="1"/>
        <v>C</v>
      </c>
      <c r="G41" s="19">
        <f>IF((COUNTA(T12:AC12)&gt;0),(ROUND((AVERAGE(T41:AD41)),0)),"")</f>
        <v>73</v>
      </c>
      <c r="H41" s="19" t="str">
        <f t="shared" si="2"/>
        <v>C</v>
      </c>
      <c r="I41" s="35">
        <v>3</v>
      </c>
      <c r="J41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41" s="19">
        <f t="shared" si="4"/>
        <v>76.5</v>
      </c>
      <c r="L41" s="19" t="str">
        <f t="shared" si="5"/>
        <v>B</v>
      </c>
      <c r="M41" s="19">
        <f t="shared" si="6"/>
        <v>76.5</v>
      </c>
      <c r="N41" s="19" t="str">
        <f t="shared" si="7"/>
        <v>B</v>
      </c>
      <c r="O41" s="35">
        <v>2</v>
      </c>
      <c r="P41" s="19" t="str">
        <f t="shared" si="8"/>
        <v>Memiliki ketrampilan membuat produk kerajinan dari limbah tekstil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71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78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19189</v>
      </c>
      <c r="C42" s="19" t="s">
        <v>147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memahami konsep berkarya dengan pendekatan budaya setempat, namun perlu peningkatan pemahaman tentang desain produk dan fungsi karya kerajinan limbah tekstil</v>
      </c>
      <c r="K42" s="19">
        <f t="shared" si="4"/>
        <v>77.5</v>
      </c>
      <c r="L42" s="19" t="str">
        <f t="shared" si="5"/>
        <v>B</v>
      </c>
      <c r="M42" s="19">
        <f t="shared" si="6"/>
        <v>77.5</v>
      </c>
      <c r="N42" s="19" t="str">
        <f t="shared" si="7"/>
        <v>B</v>
      </c>
      <c r="O42" s="35">
        <v>2</v>
      </c>
      <c r="P42" s="19" t="str">
        <f t="shared" si="8"/>
        <v>Memiliki ketrampilan membuat produk kerajinan dari limbah tekstil</v>
      </c>
      <c r="Q42" s="19" t="str">
        <f t="shared" si="9"/>
        <v>B</v>
      </c>
      <c r="R42" s="19" t="str">
        <f t="shared" si="10"/>
        <v>B</v>
      </c>
      <c r="S42" s="18"/>
      <c r="T42" s="1">
        <v>70</v>
      </c>
      <c r="U42" s="1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19205</v>
      </c>
      <c r="C43" s="19" t="s">
        <v>148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Memiliki kemampuan memahami konsep berkarya dengan pendekatan budaya setempat, namun perlu peningkatan pemahaman tentang desain produk</v>
      </c>
      <c r="K43" s="19">
        <f t="shared" si="4"/>
        <v>76.5</v>
      </c>
      <c r="L43" s="19" t="str">
        <f t="shared" si="5"/>
        <v>B</v>
      </c>
      <c r="M43" s="19">
        <f t="shared" si="6"/>
        <v>76.5</v>
      </c>
      <c r="N43" s="19" t="str">
        <f t="shared" si="7"/>
        <v>B</v>
      </c>
      <c r="O43" s="35">
        <v>2</v>
      </c>
      <c r="P43" s="19" t="str">
        <f t="shared" si="8"/>
        <v>Memiliki ketrampilan membuat produk kerajinan dari limbah tekstil</v>
      </c>
      <c r="Q43" s="19" t="str">
        <f t="shared" si="9"/>
        <v>A</v>
      </c>
      <c r="R43" s="19" t="str">
        <f t="shared" si="10"/>
        <v>A</v>
      </c>
      <c r="S43" s="18"/>
      <c r="T43" s="1">
        <v>75</v>
      </c>
      <c r="U43" s="1">
        <v>82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75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19221</v>
      </c>
      <c r="C44" s="19" t="s">
        <v>149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konsep berkarya dengan pendekatan budaya setempat, namun perlu peningkatan pemahaman tentang desain produk dan fungsi karya kerajinan limbah tekstil</v>
      </c>
      <c r="K44" s="19">
        <f t="shared" si="4"/>
        <v>80.5</v>
      </c>
      <c r="L44" s="19" t="str">
        <f t="shared" si="5"/>
        <v>B</v>
      </c>
      <c r="M44" s="19">
        <f t="shared" si="6"/>
        <v>80.5</v>
      </c>
      <c r="N44" s="19" t="str">
        <f t="shared" si="7"/>
        <v>B</v>
      </c>
      <c r="O44" s="35">
        <v>1</v>
      </c>
      <c r="P44" s="19" t="str">
        <f t="shared" si="8"/>
        <v>Memiliki ketrampilan mendesain produk kerajinan dari limbah tekstil</v>
      </c>
      <c r="Q44" s="19" t="str">
        <f t="shared" si="9"/>
        <v>B</v>
      </c>
      <c r="R44" s="19" t="str">
        <f t="shared" si="10"/>
        <v>B</v>
      </c>
      <c r="S44" s="18"/>
      <c r="T44" s="1">
        <v>75</v>
      </c>
      <c r="U44" s="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19237</v>
      </c>
      <c r="C45" s="19" t="s">
        <v>150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1</v>
      </c>
      <c r="J45" s="19" t="str">
        <f t="shared" si="3"/>
        <v>Memiliki kemampuan memahami konsep berkarya dengan pendekatan budaya setempat, namun perlu peningkatan pemahaman tentang desain produk</v>
      </c>
      <c r="K45" s="19">
        <f t="shared" si="4"/>
        <v>79</v>
      </c>
      <c r="L45" s="19" t="str">
        <f t="shared" si="5"/>
        <v>B</v>
      </c>
      <c r="M45" s="19">
        <f t="shared" si="6"/>
        <v>79</v>
      </c>
      <c r="N45" s="19" t="str">
        <f t="shared" si="7"/>
        <v>B</v>
      </c>
      <c r="O45" s="35">
        <v>1</v>
      </c>
      <c r="P45" s="19" t="str">
        <f t="shared" si="8"/>
        <v>Memiliki ketrampilan mendesain produk kerajinan dari limbah tekstil</v>
      </c>
      <c r="Q45" s="19" t="str">
        <f t="shared" si="9"/>
        <v>B</v>
      </c>
      <c r="R45" s="19" t="str">
        <f t="shared" si="10"/>
        <v>B</v>
      </c>
      <c r="S45" s="18"/>
      <c r="T45" s="1">
        <v>75</v>
      </c>
      <c r="U45" s="1">
        <v>87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19253</v>
      </c>
      <c r="C46" s="19" t="s">
        <v>151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1</v>
      </c>
      <c r="J46" s="19" t="str">
        <f t="shared" si="3"/>
        <v>Memiliki kemampuan memahami konsep berkarya dengan pendekatan budaya setempat, namun perlu peningkatan pemahaman tentang desain produk</v>
      </c>
      <c r="K46" s="19">
        <f t="shared" si="4"/>
        <v>78</v>
      </c>
      <c r="L46" s="19" t="str">
        <f t="shared" si="5"/>
        <v>B</v>
      </c>
      <c r="M46" s="19">
        <f t="shared" si="6"/>
        <v>78</v>
      </c>
      <c r="N46" s="19" t="str">
        <f t="shared" si="7"/>
        <v>B</v>
      </c>
      <c r="O46" s="35">
        <v>2</v>
      </c>
      <c r="P46" s="19" t="str">
        <f t="shared" si="8"/>
        <v>Memiliki ketrampilan membuat produk kerajinan dari limbah tekstil</v>
      </c>
      <c r="Q46" s="19" t="str">
        <f t="shared" si="9"/>
        <v>A</v>
      </c>
      <c r="R46" s="19" t="str">
        <f t="shared" si="10"/>
        <v>A</v>
      </c>
      <c r="S46" s="18"/>
      <c r="T46" s="1">
        <v>78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19269</v>
      </c>
      <c r="C47" s="19" t="s">
        <v>152</v>
      </c>
      <c r="D47" s="18"/>
      <c r="E47" s="19">
        <f t="shared" si="0"/>
        <v>73</v>
      </c>
      <c r="F47" s="19" t="str">
        <f t="shared" si="1"/>
        <v>C</v>
      </c>
      <c r="G47" s="19">
        <f>IF((COUNTA(T12:AC12)&gt;0),(ROUND((AVERAGE(T47:AD47)),0)),"")</f>
        <v>73</v>
      </c>
      <c r="H47" s="19" t="str">
        <f t="shared" si="2"/>
        <v>C</v>
      </c>
      <c r="I47" s="35">
        <v>3</v>
      </c>
      <c r="J47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47" s="19">
        <f t="shared" si="4"/>
        <v>76.5</v>
      </c>
      <c r="L47" s="19" t="str">
        <f t="shared" si="5"/>
        <v>B</v>
      </c>
      <c r="M47" s="19">
        <f t="shared" si="6"/>
        <v>76.5</v>
      </c>
      <c r="N47" s="19" t="str">
        <f t="shared" si="7"/>
        <v>B</v>
      </c>
      <c r="O47" s="35">
        <v>3</v>
      </c>
      <c r="P47" s="19" t="str">
        <f t="shared" si="8"/>
        <v>Memiliki ketrampilan pengemasan produk kerajinan limbah tekstil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76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75</v>
      </c>
      <c r="AG47" s="1">
        <v>78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19285</v>
      </c>
      <c r="C48" s="19" t="s">
        <v>153</v>
      </c>
      <c r="D48" s="18"/>
      <c r="E48" s="19">
        <f t="shared" si="0"/>
        <v>73</v>
      </c>
      <c r="F48" s="19" t="str">
        <f t="shared" si="1"/>
        <v>C</v>
      </c>
      <c r="G48" s="19">
        <f>IF((COUNTA(T12:AC12)&gt;0),(ROUND((AVERAGE(T48:AD48)),0)),"")</f>
        <v>73</v>
      </c>
      <c r="H48" s="19" t="str">
        <f t="shared" si="2"/>
        <v>C</v>
      </c>
      <c r="I48" s="35">
        <v>3</v>
      </c>
      <c r="J48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48" s="19">
        <f t="shared" si="4"/>
        <v>76</v>
      </c>
      <c r="L48" s="19" t="str">
        <f t="shared" si="5"/>
        <v>B</v>
      </c>
      <c r="M48" s="19">
        <f t="shared" si="6"/>
        <v>76</v>
      </c>
      <c r="N48" s="19" t="str">
        <f t="shared" si="7"/>
        <v>B</v>
      </c>
      <c r="O48" s="35">
        <v>3</v>
      </c>
      <c r="P48" s="19" t="str">
        <f t="shared" si="8"/>
        <v>Memiliki ketrampilan pengemasan produk kerajinan limbah tekstil</v>
      </c>
      <c r="Q48" s="19" t="str">
        <f t="shared" si="9"/>
        <v>B</v>
      </c>
      <c r="R48" s="19" t="str">
        <f t="shared" si="10"/>
        <v>B</v>
      </c>
      <c r="S48" s="18"/>
      <c r="T48" s="1">
        <v>70</v>
      </c>
      <c r="U48" s="1">
        <v>75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75</v>
      </c>
      <c r="AG48" s="1">
        <v>77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AH23" sqref="AH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19301</v>
      </c>
      <c r="C11" s="19" t="s">
        <v>155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berkarya dengan pendekatan budaya setempat, namun perlu peningkatan pemahaman tentang desain produk</v>
      </c>
      <c r="K11" s="19">
        <f t="shared" ref="K11:K50" si="4">IF((COUNTA(AF11:AN11)&gt;0),AVERAGE(AF11:AN11),"")</f>
        <v>76.5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produk kerajinan dari limbah tekstil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19333</v>
      </c>
      <c r="C12" s="19" t="s">
        <v>156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memahami konsep berkarya dengan pendekatan budaya setempat, namun perlu peningkatan pemahaman tentang desain produk dan fungsi karya kerajinan limbah tekstil</v>
      </c>
      <c r="K12" s="19">
        <f t="shared" si="4"/>
        <v>76.5</v>
      </c>
      <c r="L12" s="19" t="str">
        <f t="shared" si="5"/>
        <v>B</v>
      </c>
      <c r="M12" s="19">
        <f t="shared" si="6"/>
        <v>76.5</v>
      </c>
      <c r="N12" s="19" t="str">
        <f t="shared" si="7"/>
        <v>B</v>
      </c>
      <c r="O12" s="35">
        <v>2</v>
      </c>
      <c r="P12" s="19" t="str">
        <f t="shared" si="8"/>
        <v>Memiliki ketrampilan membuat produk kerajinan dari limbah tekstil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77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73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19349</v>
      </c>
      <c r="C13" s="19" t="s">
        <v>157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1</v>
      </c>
      <c r="J13" s="19" t="str">
        <f t="shared" si="3"/>
        <v>Memiliki kemampuan memahami konsep berkarya dengan pendekatan budaya setempat, namun perlu peningkatan pemahaman tentang desain produk</v>
      </c>
      <c r="K13" s="19">
        <f t="shared" si="4"/>
        <v>79</v>
      </c>
      <c r="L13" s="19" t="str">
        <f t="shared" si="5"/>
        <v>B</v>
      </c>
      <c r="M13" s="19">
        <f t="shared" si="6"/>
        <v>79</v>
      </c>
      <c r="N13" s="19" t="str">
        <f t="shared" si="7"/>
        <v>B</v>
      </c>
      <c r="O13" s="35">
        <v>1</v>
      </c>
      <c r="P13" s="19" t="str">
        <f t="shared" si="8"/>
        <v>Memiliki ketrampilan mendesain produk kerajinan dari limbah tekstil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230</v>
      </c>
      <c r="FI13" s="73" t="s">
        <v>233</v>
      </c>
      <c r="FJ13" s="74">
        <v>6961</v>
      </c>
      <c r="FK13" s="74">
        <v>6971</v>
      </c>
    </row>
    <row r="14" spans="1:167" x14ac:dyDescent="0.25">
      <c r="A14" s="19">
        <v>4</v>
      </c>
      <c r="B14" s="19">
        <v>19365</v>
      </c>
      <c r="C14" s="19" t="s">
        <v>158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memahami konsep berkarya dengan pendekatan budaya setempat, namun perlu peningkatan pemahaman tentang desain produk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ketrampilan mendesain produk kerajinan dari limbah tekstil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19381</v>
      </c>
      <c r="C15" s="19" t="s">
        <v>159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konsep berkarya dengan pendekatan budaya setempat, namun perlu peningkatan pemahaman tentang desain produk dan fungsi karya kerajinan limbah tekstil</v>
      </c>
      <c r="K15" s="19">
        <f t="shared" si="4"/>
        <v>76</v>
      </c>
      <c r="L15" s="19" t="str">
        <f t="shared" si="5"/>
        <v>B</v>
      </c>
      <c r="M15" s="19">
        <f t="shared" si="6"/>
        <v>76</v>
      </c>
      <c r="N15" s="19" t="str">
        <f t="shared" si="7"/>
        <v>B</v>
      </c>
      <c r="O15" s="35">
        <v>2</v>
      </c>
      <c r="P15" s="19" t="str">
        <f t="shared" si="8"/>
        <v>Memiliki ketrampilan membuat produk kerajinan dari limbah tekstil</v>
      </c>
      <c r="Q15" s="19" t="str">
        <f t="shared" si="9"/>
        <v>B</v>
      </c>
      <c r="R15" s="19" t="str">
        <f t="shared" si="10"/>
        <v>B</v>
      </c>
      <c r="S15" s="18"/>
      <c r="T15" s="1">
        <v>75</v>
      </c>
      <c r="U15" s="1">
        <v>77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77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231</v>
      </c>
      <c r="FI15" s="73" t="s">
        <v>234</v>
      </c>
      <c r="FJ15" s="74">
        <v>6962</v>
      </c>
      <c r="FK15" s="74">
        <v>6972</v>
      </c>
    </row>
    <row r="16" spans="1:167" x14ac:dyDescent="0.25">
      <c r="A16" s="19">
        <v>6</v>
      </c>
      <c r="B16" s="19">
        <v>19397</v>
      </c>
      <c r="C16" s="19" t="s">
        <v>160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konsep berkarya dengan pendekatan budaya setempat, namun perlu peningkatan pemahaman tentang desain produk dan fungsi karya kerajinan limbah tekstil</v>
      </c>
      <c r="K16" s="19">
        <f t="shared" si="4"/>
        <v>77.5</v>
      </c>
      <c r="L16" s="19" t="str">
        <f t="shared" si="5"/>
        <v>B</v>
      </c>
      <c r="M16" s="19">
        <f t="shared" si="6"/>
        <v>77.5</v>
      </c>
      <c r="N16" s="19" t="str">
        <f t="shared" si="7"/>
        <v>B</v>
      </c>
      <c r="O16" s="35">
        <v>2</v>
      </c>
      <c r="P16" s="19" t="str">
        <f t="shared" si="8"/>
        <v>Memiliki ketrampilan membuat produk kerajinan dari limbah tekstil</v>
      </c>
      <c r="Q16" s="19" t="str">
        <f t="shared" si="9"/>
        <v>A</v>
      </c>
      <c r="R16" s="19" t="str">
        <f t="shared" si="10"/>
        <v>A</v>
      </c>
      <c r="S16" s="18"/>
      <c r="T16" s="1">
        <v>75</v>
      </c>
      <c r="U16" s="1">
        <v>77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19413</v>
      </c>
      <c r="C17" s="19" t="s">
        <v>161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memahami konsep berkarya dengan pendekatan budaya setempat, namun perlu peningkatan pemahaman tentang desain produk dan fungsi karya kerajinan limbah tekstil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1</v>
      </c>
      <c r="P17" s="19" t="str">
        <f t="shared" si="8"/>
        <v>Memiliki ketrampilan mendesain produk kerajinan dari limbah tekstil</v>
      </c>
      <c r="Q17" s="19" t="str">
        <f t="shared" si="9"/>
        <v>B</v>
      </c>
      <c r="R17" s="19" t="str">
        <f t="shared" si="10"/>
        <v>B</v>
      </c>
      <c r="S17" s="18"/>
      <c r="T17" s="1">
        <v>73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232</v>
      </c>
      <c r="FI17" s="73" t="s">
        <v>235</v>
      </c>
      <c r="FJ17" s="74">
        <v>6963</v>
      </c>
      <c r="FK17" s="74">
        <v>6973</v>
      </c>
    </row>
    <row r="18" spans="1:167" x14ac:dyDescent="0.25">
      <c r="A18" s="19">
        <v>8</v>
      </c>
      <c r="B18" s="19">
        <v>19429</v>
      </c>
      <c r="C18" s="19" t="s">
        <v>162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memahami konsep berkarya dengan pendekatan budaya setempat, namun perlu peningkatan pemahaman tentang desain produk</v>
      </c>
      <c r="K18" s="19">
        <f t="shared" si="4"/>
        <v>79</v>
      </c>
      <c r="L18" s="19" t="str">
        <f t="shared" si="5"/>
        <v>B</v>
      </c>
      <c r="M18" s="19">
        <f t="shared" si="6"/>
        <v>79</v>
      </c>
      <c r="N18" s="19" t="str">
        <f t="shared" si="7"/>
        <v>B</v>
      </c>
      <c r="O18" s="35">
        <v>1</v>
      </c>
      <c r="P18" s="19" t="str">
        <f t="shared" si="8"/>
        <v>Memiliki ketrampilan mendesain produk kerajinan dari limbah tekstil</v>
      </c>
      <c r="Q18" s="19" t="str">
        <f t="shared" si="9"/>
        <v>B</v>
      </c>
      <c r="R18" s="19" t="str">
        <f t="shared" si="10"/>
        <v>B</v>
      </c>
      <c r="S18" s="18"/>
      <c r="T18" s="1">
        <v>75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19445</v>
      </c>
      <c r="C19" s="19" t="s">
        <v>163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memahami konsep berkarya dengan pendekatan budaya setempat, namun perlu peningkatan pemahaman tentang desain produk dan fungsi karya kerajinan limbah tekstil</v>
      </c>
      <c r="K19" s="19">
        <f t="shared" si="4"/>
        <v>76</v>
      </c>
      <c r="L19" s="19" t="str">
        <f t="shared" si="5"/>
        <v>B</v>
      </c>
      <c r="M19" s="19">
        <f t="shared" si="6"/>
        <v>76</v>
      </c>
      <c r="N19" s="19" t="str">
        <f t="shared" si="7"/>
        <v>B</v>
      </c>
      <c r="O19" s="35">
        <v>2</v>
      </c>
      <c r="P19" s="19" t="str">
        <f t="shared" si="8"/>
        <v>Memiliki ketrampilan membuat produk kerajinan dari limbah tekstil</v>
      </c>
      <c r="Q19" s="19" t="str">
        <f t="shared" si="9"/>
        <v>B</v>
      </c>
      <c r="R19" s="19" t="str">
        <f t="shared" si="10"/>
        <v>B</v>
      </c>
      <c r="S19" s="18"/>
      <c r="T19" s="1">
        <v>73</v>
      </c>
      <c r="U19" s="1">
        <v>78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6964</v>
      </c>
      <c r="FK19" s="74">
        <v>6974</v>
      </c>
    </row>
    <row r="20" spans="1:167" x14ac:dyDescent="0.25">
      <c r="A20" s="19">
        <v>10</v>
      </c>
      <c r="B20" s="19">
        <v>19461</v>
      </c>
      <c r="C20" s="19" t="s">
        <v>164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memahami konsep berkarya dengan pendekatan budaya setempat, namun perlu peningkatan pemahaman tentang desain produk dan fungsi karya kerajinan limbah tekstil</v>
      </c>
      <c r="K20" s="19">
        <f t="shared" si="4"/>
        <v>79</v>
      </c>
      <c r="L20" s="19" t="str">
        <f t="shared" si="5"/>
        <v>B</v>
      </c>
      <c r="M20" s="19">
        <f t="shared" si="6"/>
        <v>79</v>
      </c>
      <c r="N20" s="19" t="str">
        <f t="shared" si="7"/>
        <v>B</v>
      </c>
      <c r="O20" s="35">
        <v>1</v>
      </c>
      <c r="P20" s="19" t="str">
        <f t="shared" si="8"/>
        <v>Memiliki ketrampilan mendesain produk kerajinan dari limbah tekstil</v>
      </c>
      <c r="Q20" s="19" t="str">
        <f t="shared" si="9"/>
        <v>B</v>
      </c>
      <c r="R20" s="19" t="str">
        <f t="shared" si="10"/>
        <v>B</v>
      </c>
      <c r="S20" s="18"/>
      <c r="T20" s="1">
        <v>78</v>
      </c>
      <c r="U20" s="1">
        <v>78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19477</v>
      </c>
      <c r="C21" s="19" t="s">
        <v>165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1</v>
      </c>
      <c r="J21" s="19" t="str">
        <f t="shared" si="3"/>
        <v>Memiliki kemampuan memahami konsep berkarya dengan pendekatan budaya setempat, namun perlu peningkatan pemahaman tentang desain produk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ketrampilan mendesain produk kerajinan dari limbah tekstil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6965</v>
      </c>
      <c r="FK21" s="74">
        <v>6975</v>
      </c>
    </row>
    <row r="22" spans="1:167" x14ac:dyDescent="0.25">
      <c r="A22" s="19">
        <v>12</v>
      </c>
      <c r="B22" s="19">
        <v>19493</v>
      </c>
      <c r="C22" s="19" t="s">
        <v>166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konsep berkarya dengan pendekatan budaya setempat, namun perlu peningkatan pemahaman tentang desain produk</v>
      </c>
      <c r="K22" s="19">
        <f t="shared" si="4"/>
        <v>76</v>
      </c>
      <c r="L22" s="19" t="str">
        <f t="shared" si="5"/>
        <v>B</v>
      </c>
      <c r="M22" s="19">
        <f t="shared" si="6"/>
        <v>76</v>
      </c>
      <c r="N22" s="19" t="str">
        <f t="shared" si="7"/>
        <v>B</v>
      </c>
      <c r="O22" s="35">
        <v>2</v>
      </c>
      <c r="P22" s="19" t="str">
        <f t="shared" si="8"/>
        <v>Memiliki ketrampilan membuat produk kerajinan dari limbah tekstil</v>
      </c>
      <c r="Q22" s="19" t="str">
        <f t="shared" si="9"/>
        <v>B</v>
      </c>
      <c r="R22" s="19" t="str">
        <f t="shared" si="10"/>
        <v>B</v>
      </c>
      <c r="S22" s="18"/>
      <c r="T22" s="1">
        <v>73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77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19509</v>
      </c>
      <c r="C23" s="19" t="s">
        <v>167</v>
      </c>
      <c r="D23" s="18"/>
      <c r="E23" s="19">
        <f t="shared" si="0"/>
        <v>73</v>
      </c>
      <c r="F23" s="19" t="str">
        <f t="shared" si="1"/>
        <v>C</v>
      </c>
      <c r="G23" s="19">
        <f>IF((COUNTA(T12:AC12)&gt;0),(ROUND((AVERAGE(T23:AD23)),0)),"")</f>
        <v>73</v>
      </c>
      <c r="H23" s="19" t="str">
        <f t="shared" si="2"/>
        <v>C</v>
      </c>
      <c r="I23" s="35">
        <v>3</v>
      </c>
      <c r="J23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23" s="19">
        <f t="shared" si="4"/>
        <v>76</v>
      </c>
      <c r="L23" s="19" t="str">
        <f t="shared" si="5"/>
        <v>B</v>
      </c>
      <c r="M23" s="19">
        <f t="shared" si="6"/>
        <v>76</v>
      </c>
      <c r="N23" s="19" t="str">
        <f t="shared" si="7"/>
        <v>B</v>
      </c>
      <c r="O23" s="35">
        <v>3</v>
      </c>
      <c r="P23" s="19" t="str">
        <f t="shared" si="8"/>
        <v>Memiliki ketrampilan pengemasan produk kerajinan limbah tekstil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75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77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6966</v>
      </c>
      <c r="FK23" s="74">
        <v>6976</v>
      </c>
    </row>
    <row r="24" spans="1:167" x14ac:dyDescent="0.25">
      <c r="A24" s="19">
        <v>14</v>
      </c>
      <c r="B24" s="19">
        <v>19525</v>
      </c>
      <c r="C24" s="19" t="s">
        <v>168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konsep berkarya dengan pendekatan budaya setempat, namun perlu peningkatan pemahaman tentang desain produk dan fungsi karya kerajinan limbah tekstil</v>
      </c>
      <c r="K24" s="19">
        <f t="shared" si="4"/>
        <v>76.5</v>
      </c>
      <c r="L24" s="19" t="str">
        <f t="shared" si="5"/>
        <v>B</v>
      </c>
      <c r="M24" s="19">
        <f t="shared" si="6"/>
        <v>76.5</v>
      </c>
      <c r="N24" s="19" t="str">
        <f t="shared" si="7"/>
        <v>B</v>
      </c>
      <c r="O24" s="35">
        <v>2</v>
      </c>
      <c r="P24" s="19" t="str">
        <f t="shared" si="8"/>
        <v>Memiliki ketrampilan membuat produk kerajinan dari limbah tekstil</v>
      </c>
      <c r="Q24" s="19" t="str">
        <f t="shared" si="9"/>
        <v>A</v>
      </c>
      <c r="R24" s="19" t="str">
        <f t="shared" si="10"/>
        <v>A</v>
      </c>
      <c r="S24" s="18"/>
      <c r="T24" s="1">
        <v>76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19541</v>
      </c>
      <c r="C25" s="19" t="s">
        <v>169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90</v>
      </c>
      <c r="H25" s="19" t="str">
        <f t="shared" si="2"/>
        <v>A</v>
      </c>
      <c r="I25" s="35"/>
      <c r="J25" s="19" t="str">
        <f t="shared" si="3"/>
        <v/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1</v>
      </c>
      <c r="P25" s="19" t="str">
        <f t="shared" si="8"/>
        <v>Memiliki ketrampilan mendesain produk kerajinan dari limbah tekstil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94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6967</v>
      </c>
      <c r="FK25" s="74">
        <v>6977</v>
      </c>
    </row>
    <row r="26" spans="1:167" x14ac:dyDescent="0.25">
      <c r="A26" s="19">
        <v>16</v>
      </c>
      <c r="B26" s="19">
        <v>19557</v>
      </c>
      <c r="C26" s="19" t="s">
        <v>170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memahami konsep berkarya dengan pendekatan budaya setempat, namun perlu peningkatan pemahaman tentang desain produk</v>
      </c>
      <c r="K26" s="19">
        <f t="shared" si="4"/>
        <v>76.5</v>
      </c>
      <c r="L26" s="19" t="str">
        <f t="shared" si="5"/>
        <v>B</v>
      </c>
      <c r="M26" s="19">
        <f t="shared" si="6"/>
        <v>76.5</v>
      </c>
      <c r="N26" s="19" t="str">
        <f t="shared" si="7"/>
        <v>B</v>
      </c>
      <c r="O26" s="35">
        <v>2</v>
      </c>
      <c r="P26" s="19" t="str">
        <f t="shared" si="8"/>
        <v>Memiliki ketrampilan membuat produk kerajinan dari limbah tekstil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19573</v>
      </c>
      <c r="C27" s="19" t="s">
        <v>171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memahami konsep berkarya dengan pendekatan budaya setempat, namun perlu peningkatan pemahaman tentang desain produk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1</v>
      </c>
      <c r="P27" s="19" t="str">
        <f t="shared" si="8"/>
        <v>Memiliki ketrampilan mendesain produk kerajinan dari limbah tekstil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6968</v>
      </c>
      <c r="FK27" s="74">
        <v>6978</v>
      </c>
    </row>
    <row r="28" spans="1:167" x14ac:dyDescent="0.25">
      <c r="A28" s="19">
        <v>18</v>
      </c>
      <c r="B28" s="19">
        <v>19589</v>
      </c>
      <c r="C28" s="19" t="s">
        <v>172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3</v>
      </c>
      <c r="J28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28" s="19">
        <f t="shared" si="4"/>
        <v>76.5</v>
      </c>
      <c r="L28" s="19" t="str">
        <f t="shared" si="5"/>
        <v>B</v>
      </c>
      <c r="M28" s="19">
        <f t="shared" si="6"/>
        <v>76.5</v>
      </c>
      <c r="N28" s="19" t="str">
        <f t="shared" si="7"/>
        <v>B</v>
      </c>
      <c r="O28" s="35">
        <v>2</v>
      </c>
      <c r="P28" s="19" t="str">
        <f t="shared" si="8"/>
        <v>Memiliki ketrampilan membuat produk kerajinan dari limbah tekstil</v>
      </c>
      <c r="Q28" s="19" t="str">
        <f t="shared" si="9"/>
        <v>B</v>
      </c>
      <c r="R28" s="19" t="str">
        <f t="shared" si="10"/>
        <v>B</v>
      </c>
      <c r="S28" s="18"/>
      <c r="T28" s="1">
        <v>73</v>
      </c>
      <c r="U28" s="1">
        <v>75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19605</v>
      </c>
      <c r="C29" s="19" t="s">
        <v>173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memahami konsep berkarya dengan pendekatan budaya setempat, namun perlu peningkatan pemahaman tentang desain produk</v>
      </c>
      <c r="K29" s="19">
        <f t="shared" si="4"/>
        <v>78</v>
      </c>
      <c r="L29" s="19" t="str">
        <f t="shared" si="5"/>
        <v>B</v>
      </c>
      <c r="M29" s="19">
        <f t="shared" si="6"/>
        <v>78</v>
      </c>
      <c r="N29" s="19" t="str">
        <f t="shared" si="7"/>
        <v>B</v>
      </c>
      <c r="O29" s="35">
        <v>2</v>
      </c>
      <c r="P29" s="19" t="str">
        <f t="shared" si="8"/>
        <v>Memiliki ketrampilan membuat produk kerajinan dari limbah tekstil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6969</v>
      </c>
      <c r="FK29" s="74">
        <v>6979</v>
      </c>
    </row>
    <row r="30" spans="1:167" x14ac:dyDescent="0.25">
      <c r="A30" s="19">
        <v>20</v>
      </c>
      <c r="B30" s="19">
        <v>19621</v>
      </c>
      <c r="C30" s="19" t="s">
        <v>174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memahami konsep berkarya dengan pendekatan budaya setempat, namun perlu peningkatan pemahaman tentang desain produk dan fungsi karya kerajinan limbah tekstil</v>
      </c>
      <c r="K30" s="19">
        <f t="shared" si="4"/>
        <v>77.5</v>
      </c>
      <c r="L30" s="19" t="str">
        <f t="shared" si="5"/>
        <v>B</v>
      </c>
      <c r="M30" s="19">
        <f t="shared" si="6"/>
        <v>77.5</v>
      </c>
      <c r="N30" s="19" t="str">
        <f t="shared" si="7"/>
        <v>B</v>
      </c>
      <c r="O30" s="35">
        <v>2</v>
      </c>
      <c r="P30" s="19" t="str">
        <f t="shared" si="8"/>
        <v>Memiliki ketrampilan membuat produk kerajinan dari limbah tekstil</v>
      </c>
      <c r="Q30" s="19" t="str">
        <f t="shared" si="9"/>
        <v>B</v>
      </c>
      <c r="R30" s="19" t="str">
        <f t="shared" si="10"/>
        <v>B</v>
      </c>
      <c r="S30" s="18"/>
      <c r="T30" s="1">
        <v>75</v>
      </c>
      <c r="U30" s="1">
        <v>76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19637</v>
      </c>
      <c r="C31" s="19" t="s">
        <v>175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memahami konsep berkarya dengan pendekatan budaya setempat, namun perlu peningkatan pemahaman tentang desain produk dan fungsi karya kerajinan limbah tekstil</v>
      </c>
      <c r="K31" s="19">
        <f t="shared" si="4"/>
        <v>76.5</v>
      </c>
      <c r="L31" s="19" t="str">
        <f t="shared" si="5"/>
        <v>B</v>
      </c>
      <c r="M31" s="19">
        <f t="shared" si="6"/>
        <v>76.5</v>
      </c>
      <c r="N31" s="19" t="str">
        <f t="shared" si="7"/>
        <v>B</v>
      </c>
      <c r="O31" s="35">
        <v>2</v>
      </c>
      <c r="P31" s="19" t="str">
        <f t="shared" si="8"/>
        <v>Memiliki ketrampilan membuat produk kerajinan dari limbah tekstil</v>
      </c>
      <c r="Q31" s="19" t="str">
        <f t="shared" si="9"/>
        <v>B</v>
      </c>
      <c r="R31" s="19" t="str">
        <f t="shared" si="10"/>
        <v>B</v>
      </c>
      <c r="S31" s="18"/>
      <c r="T31" s="1">
        <v>75</v>
      </c>
      <c r="U31" s="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78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6970</v>
      </c>
      <c r="FK31" s="74">
        <v>6980</v>
      </c>
    </row>
    <row r="32" spans="1:167" x14ac:dyDescent="0.25">
      <c r="A32" s="19">
        <v>22</v>
      </c>
      <c r="B32" s="19">
        <v>19653</v>
      </c>
      <c r="C32" s="19" t="s">
        <v>176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3</v>
      </c>
      <c r="J32" s="19" t="str">
        <f t="shared" si="3"/>
        <v>Memiliki kemampuan memahami konsep berkarya dengan pendekatan budaya setempat, namun perlu peningkatan pemahaman tentang desain produk, fungsi karya kerajinan limbah tekstil dan motif ragam hias</v>
      </c>
      <c r="K32" s="19">
        <f t="shared" si="4"/>
        <v>76</v>
      </c>
      <c r="L32" s="19" t="str">
        <f t="shared" si="5"/>
        <v>B</v>
      </c>
      <c r="M32" s="19">
        <f t="shared" si="6"/>
        <v>76</v>
      </c>
      <c r="N32" s="19" t="str">
        <f t="shared" si="7"/>
        <v>B</v>
      </c>
      <c r="O32" s="35">
        <v>3</v>
      </c>
      <c r="P32" s="19" t="str">
        <f t="shared" si="8"/>
        <v>Memiliki ketrampilan pengemasan produk kerajinan limbah tekstil</v>
      </c>
      <c r="Q32" s="19" t="str">
        <f t="shared" si="9"/>
        <v>B</v>
      </c>
      <c r="R32" s="19" t="str">
        <f t="shared" si="10"/>
        <v>B</v>
      </c>
      <c r="S32" s="18"/>
      <c r="T32" s="1">
        <v>75</v>
      </c>
      <c r="U32" s="1">
        <v>78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77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19669</v>
      </c>
      <c r="C33" s="19" t="s">
        <v>177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>Memiliki kemampuan memahami konsep berkarya dengan pendekatan budaya setempat, namun perlu peningkatan pemahaman tentang desain produk</v>
      </c>
      <c r="K33" s="19">
        <f t="shared" si="4"/>
        <v>76.5</v>
      </c>
      <c r="L33" s="19" t="str">
        <f t="shared" si="5"/>
        <v>B</v>
      </c>
      <c r="M33" s="19">
        <f t="shared" si="6"/>
        <v>76.5</v>
      </c>
      <c r="N33" s="19" t="str">
        <f t="shared" si="7"/>
        <v>B</v>
      </c>
      <c r="O33" s="35">
        <v>2</v>
      </c>
      <c r="P33" s="19" t="str">
        <f t="shared" si="8"/>
        <v>Memiliki ketrampilan membuat produk kerajinan dari limbah tekstil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78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19685</v>
      </c>
      <c r="C34" s="19" t="s">
        <v>178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memahami konsep berkarya dengan pendekatan budaya setempat, namun perlu peningkatan pemahaman tentang desain produk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mendesain produk kerajinan dari limbah tekstil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19701</v>
      </c>
      <c r="C35" s="19" t="s">
        <v>179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memahami konsep berkarya dengan pendekatan budaya setempat, namun perlu peningkatan pemahaman tentang desain produk</v>
      </c>
      <c r="K35" s="19">
        <f t="shared" si="4"/>
        <v>76.5</v>
      </c>
      <c r="L35" s="19" t="str">
        <f t="shared" si="5"/>
        <v>B</v>
      </c>
      <c r="M35" s="19">
        <f t="shared" si="6"/>
        <v>76.5</v>
      </c>
      <c r="N35" s="19" t="str">
        <f t="shared" si="7"/>
        <v>B</v>
      </c>
      <c r="O35" s="35">
        <v>2</v>
      </c>
      <c r="P35" s="19" t="str">
        <f t="shared" si="8"/>
        <v>Memiliki ketrampilan membuat produk kerajinan dari limbah tekstil</v>
      </c>
      <c r="Q35" s="19" t="str">
        <f t="shared" si="9"/>
        <v>B</v>
      </c>
      <c r="R35" s="19" t="str">
        <f t="shared" si="10"/>
        <v>B</v>
      </c>
      <c r="S35" s="18"/>
      <c r="T35" s="1">
        <v>78</v>
      </c>
      <c r="U35" s="1">
        <v>84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19717</v>
      </c>
      <c r="C36" s="19" t="s">
        <v>180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memahami konsep berkarya dengan pendekatan budaya setempat, namun perlu peningkatan pemahaman tentang desain produk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mendesain produk kerajinan dari limbah tekstil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86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19733</v>
      </c>
      <c r="C37" s="19" t="s">
        <v>181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1</v>
      </c>
      <c r="J37" s="19" t="str">
        <f t="shared" si="3"/>
        <v>Memiliki kemampuan memahami konsep berkarya dengan pendekatan budaya setempat, namun perlu peningkatan pemahaman tentang desain produk</v>
      </c>
      <c r="K37" s="19">
        <f t="shared" si="4"/>
        <v>76.5</v>
      </c>
      <c r="L37" s="19" t="str">
        <f t="shared" si="5"/>
        <v>B</v>
      </c>
      <c r="M37" s="19">
        <f t="shared" si="6"/>
        <v>76.5</v>
      </c>
      <c r="N37" s="19" t="str">
        <f t="shared" si="7"/>
        <v>B</v>
      </c>
      <c r="O37" s="35">
        <v>2</v>
      </c>
      <c r="P37" s="19" t="str">
        <f t="shared" si="8"/>
        <v>Memiliki ketrampilan membuat produk kerajinan dari limbah tekstil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19749</v>
      </c>
      <c r="C38" s="19" t="s">
        <v>182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Memiliki kemampuan memahami konsep berkarya dengan pendekatan budaya setempat, namun perlu peningkatan pemahaman tentang desain produk</v>
      </c>
      <c r="K38" s="19">
        <f t="shared" si="4"/>
        <v>76.5</v>
      </c>
      <c r="L38" s="19" t="str">
        <f t="shared" si="5"/>
        <v>B</v>
      </c>
      <c r="M38" s="19">
        <f t="shared" si="6"/>
        <v>76.5</v>
      </c>
      <c r="N38" s="19" t="str">
        <f t="shared" si="7"/>
        <v>B</v>
      </c>
      <c r="O38" s="35">
        <v>2</v>
      </c>
      <c r="P38" s="19" t="str">
        <f t="shared" si="8"/>
        <v>Memiliki ketrampilan membuat produk kerajinan dari limbah tekstil</v>
      </c>
      <c r="Q38" s="19" t="str">
        <f t="shared" si="9"/>
        <v>B</v>
      </c>
      <c r="R38" s="19" t="str">
        <f t="shared" si="10"/>
        <v>B</v>
      </c>
      <c r="S38" s="18"/>
      <c r="T38" s="1">
        <v>75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78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19765</v>
      </c>
      <c r="C39" s="19" t="s">
        <v>183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konsep berkarya dengan pendekatan budaya setempat, namun perlu peningkatan pemahaman tentang desain produk dan fungsi karya kerajinan limbah tekstil</v>
      </c>
      <c r="K39" s="19">
        <f t="shared" si="4"/>
        <v>79</v>
      </c>
      <c r="L39" s="19" t="str">
        <f t="shared" si="5"/>
        <v>B</v>
      </c>
      <c r="M39" s="19">
        <f t="shared" si="6"/>
        <v>79</v>
      </c>
      <c r="N39" s="19" t="str">
        <f t="shared" si="7"/>
        <v>B</v>
      </c>
      <c r="O39" s="35">
        <v>1</v>
      </c>
      <c r="P39" s="19" t="str">
        <f t="shared" si="8"/>
        <v>Memiliki ketrampilan mendesain produk kerajinan dari limbah tekstil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77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19781</v>
      </c>
      <c r="C40" s="19" t="s">
        <v>184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konsep berkarya dengan pendekatan budaya setempat, namun perlu peningkatan pemahaman tentang desain produk</v>
      </c>
      <c r="K40" s="19">
        <f t="shared" si="4"/>
        <v>76.5</v>
      </c>
      <c r="L40" s="19" t="str">
        <f t="shared" si="5"/>
        <v>B</v>
      </c>
      <c r="M40" s="19">
        <f t="shared" si="6"/>
        <v>76.5</v>
      </c>
      <c r="N40" s="19" t="str">
        <f t="shared" si="7"/>
        <v>B</v>
      </c>
      <c r="O40" s="35">
        <v>2</v>
      </c>
      <c r="P40" s="19" t="str">
        <f t="shared" si="8"/>
        <v>Memiliki ketrampilan membuat produk kerajinan dari limbah tekstil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19797</v>
      </c>
      <c r="C41" s="19" t="s">
        <v>185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memahami konsep berkarya dengan pendekatan budaya setempat, namun perlu peningkatan pemahaman tentang desain produk dan fungsi karya kerajinan limbah tekstil</v>
      </c>
      <c r="K41" s="19">
        <f t="shared" si="4"/>
        <v>76.5</v>
      </c>
      <c r="L41" s="19" t="str">
        <f t="shared" si="5"/>
        <v>B</v>
      </c>
      <c r="M41" s="19">
        <f t="shared" si="6"/>
        <v>76.5</v>
      </c>
      <c r="N41" s="19" t="str">
        <f t="shared" si="7"/>
        <v>B</v>
      </c>
      <c r="O41" s="35">
        <v>2</v>
      </c>
      <c r="P41" s="19" t="str">
        <f t="shared" si="8"/>
        <v>Memiliki ketrampilan membuat produk kerajinan dari limbah tekstil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78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19813</v>
      </c>
      <c r="C42" s="19" t="s">
        <v>186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memahami konsep berkarya dengan pendekatan budaya setempat, namun perlu peningkatan pemahaman tentang desain produk dan fungsi karya kerajinan limbah tekstil</v>
      </c>
      <c r="K42" s="19">
        <f t="shared" si="4"/>
        <v>75.5</v>
      </c>
      <c r="L42" s="19" t="str">
        <f t="shared" si="5"/>
        <v>B</v>
      </c>
      <c r="M42" s="19">
        <f t="shared" si="6"/>
        <v>75.5</v>
      </c>
      <c r="N42" s="19" t="str">
        <f t="shared" si="7"/>
        <v>B</v>
      </c>
      <c r="O42" s="35">
        <v>3</v>
      </c>
      <c r="P42" s="19" t="str">
        <f t="shared" si="8"/>
        <v>Memiliki ketrampilan pengemasan produk kerajinan limbah tekstil</v>
      </c>
      <c r="Q42" s="19" t="str">
        <f t="shared" si="9"/>
        <v>B</v>
      </c>
      <c r="R42" s="19" t="str">
        <f t="shared" si="10"/>
        <v>B</v>
      </c>
      <c r="S42" s="18"/>
      <c r="T42" s="1">
        <v>73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75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19829</v>
      </c>
      <c r="C43" s="19" t="s">
        <v>187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memahami konsep berkarya dengan pendekatan budaya setempat, namun perlu peningkatan pemahaman tentang desain produk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1</v>
      </c>
      <c r="P43" s="19" t="str">
        <f t="shared" si="8"/>
        <v>Memiliki ketrampilan mendesain produk kerajinan dari limbah tekstil</v>
      </c>
      <c r="Q43" s="19" t="str">
        <f t="shared" si="9"/>
        <v>A</v>
      </c>
      <c r="R43" s="19" t="str">
        <f t="shared" si="10"/>
        <v>A</v>
      </c>
      <c r="S43" s="18"/>
      <c r="T43" s="1">
        <v>86</v>
      </c>
      <c r="U43" s="1">
        <v>86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19845</v>
      </c>
      <c r="C44" s="19" t="s">
        <v>188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memahami konsep berkarya dengan pendekatan budaya setempat, namun perlu peningkatan pemahaman tentang desain produk dan fungsi karya kerajinan limbah tekstil</v>
      </c>
      <c r="K44" s="19">
        <f t="shared" si="4"/>
        <v>76</v>
      </c>
      <c r="L44" s="19" t="str">
        <f t="shared" si="5"/>
        <v>B</v>
      </c>
      <c r="M44" s="19">
        <f t="shared" si="6"/>
        <v>76</v>
      </c>
      <c r="N44" s="19" t="str">
        <f t="shared" si="7"/>
        <v>B</v>
      </c>
      <c r="O44" s="35">
        <v>2</v>
      </c>
      <c r="P44" s="19" t="str">
        <f t="shared" si="8"/>
        <v>Memiliki ketrampilan membuat produk kerajinan dari limbah tekstil</v>
      </c>
      <c r="Q44" s="19" t="str">
        <f t="shared" si="9"/>
        <v>B</v>
      </c>
      <c r="R44" s="19" t="str">
        <f t="shared" si="10"/>
        <v>B</v>
      </c>
      <c r="S44" s="18"/>
      <c r="T44" s="1">
        <v>75</v>
      </c>
      <c r="U44" s="1">
        <v>78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77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19861</v>
      </c>
      <c r="C45" s="19" t="s">
        <v>189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memahami konsep berkarya dengan pendekatan budaya setempat, namun perlu peningkatan pemahaman tentang desain produk dan fungsi karya kerajinan limbah tekstil</v>
      </c>
      <c r="K45" s="19">
        <f t="shared" si="4"/>
        <v>79</v>
      </c>
      <c r="L45" s="19" t="str">
        <f t="shared" si="5"/>
        <v>B</v>
      </c>
      <c r="M45" s="19">
        <f t="shared" si="6"/>
        <v>79</v>
      </c>
      <c r="N45" s="19" t="str">
        <f t="shared" si="7"/>
        <v>B</v>
      </c>
      <c r="O45" s="35">
        <v>1</v>
      </c>
      <c r="P45" s="19" t="str">
        <f t="shared" si="8"/>
        <v>Memiliki ketrampilan mendesain produk kerajinan dari limbah tekstil</v>
      </c>
      <c r="Q45" s="19" t="str">
        <f t="shared" si="9"/>
        <v>B</v>
      </c>
      <c r="R45" s="19" t="str">
        <f t="shared" si="10"/>
        <v>B</v>
      </c>
      <c r="S45" s="18"/>
      <c r="T45" s="1">
        <v>75</v>
      </c>
      <c r="U45" s="1">
        <v>78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19877</v>
      </c>
      <c r="C46" s="19" t="s">
        <v>190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konsep berkarya dengan pendekatan budaya setempat, namun perlu peningkatan pemahaman tentang desain produk dan fungsi karya kerajinan limbah tekstil</v>
      </c>
      <c r="K46" s="19">
        <f t="shared" si="4"/>
        <v>75.5</v>
      </c>
      <c r="L46" s="19" t="str">
        <f t="shared" si="5"/>
        <v>B</v>
      </c>
      <c r="M46" s="19">
        <f t="shared" si="6"/>
        <v>75.5</v>
      </c>
      <c r="N46" s="19" t="str">
        <f t="shared" si="7"/>
        <v>B</v>
      </c>
      <c r="O46" s="35">
        <v>3</v>
      </c>
      <c r="P46" s="19" t="str">
        <f t="shared" si="8"/>
        <v>Memiliki ketrampilan pengemasan produk kerajinan limbah tekstil</v>
      </c>
      <c r="Q46" s="19" t="str">
        <f t="shared" si="9"/>
        <v>B</v>
      </c>
      <c r="R46" s="19" t="str">
        <f t="shared" si="10"/>
        <v>B</v>
      </c>
      <c r="S46" s="18"/>
      <c r="T46" s="1">
        <v>73</v>
      </c>
      <c r="U46" s="1">
        <v>78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76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33867</v>
      </c>
      <c r="C47" s="19" t="s">
        <v>191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1</v>
      </c>
      <c r="J47" s="19" t="str">
        <f t="shared" si="3"/>
        <v>Memiliki kemampuan memahami konsep berkarya dengan pendekatan budaya setempat, namun perlu peningkatan pemahaman tentang desain produk</v>
      </c>
      <c r="K47" s="19">
        <f t="shared" si="4"/>
        <v>77</v>
      </c>
      <c r="L47" s="19" t="str">
        <f t="shared" si="5"/>
        <v>B</v>
      </c>
      <c r="M47" s="19">
        <f t="shared" si="6"/>
        <v>77</v>
      </c>
      <c r="N47" s="19" t="str">
        <f t="shared" si="7"/>
        <v>B</v>
      </c>
      <c r="O47" s="35">
        <v>2</v>
      </c>
      <c r="P47" s="19" t="str">
        <f t="shared" si="8"/>
        <v>Memiliki ketrampilan membuat produk kerajinan dari limbah tekstil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80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78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33897</v>
      </c>
      <c r="C48" s="19" t="s">
        <v>192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memahami konsep berkarya dengan pendekatan budaya setempat, namun perlu peningkatan pemahaman tentang desain produk dan fungsi karya kerajinan limbah tekstil</v>
      </c>
      <c r="K48" s="19">
        <f t="shared" si="4"/>
        <v>76.5</v>
      </c>
      <c r="L48" s="19" t="str">
        <f t="shared" si="5"/>
        <v>B</v>
      </c>
      <c r="M48" s="19">
        <f t="shared" si="6"/>
        <v>76.5</v>
      </c>
      <c r="N48" s="19" t="str">
        <f t="shared" si="7"/>
        <v>B</v>
      </c>
      <c r="O48" s="35">
        <v>2</v>
      </c>
      <c r="P48" s="19" t="str">
        <f t="shared" si="8"/>
        <v>Memiliki ketrampilan membuat produk kerajinan dari limbah tekstil</v>
      </c>
      <c r="Q48" s="19" t="str">
        <f t="shared" si="9"/>
        <v>B</v>
      </c>
      <c r="R48" s="19" t="str">
        <f t="shared" si="10"/>
        <v>B</v>
      </c>
      <c r="S48" s="18"/>
      <c r="T48" s="1">
        <v>75</v>
      </c>
      <c r="U48" s="1">
        <v>76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75</v>
      </c>
      <c r="AG48" s="1">
        <v>78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19893</v>
      </c>
      <c r="C11" s="19" t="s">
        <v>194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berkarya dengan pendekatan budaya setempat, namun perlu peningkatan pemahaman tentang desain produk</v>
      </c>
      <c r="K11" s="19">
        <f t="shared" ref="K11:K50" si="4">IF((COUNTA(AF11:AN11)&gt;0),AVERAGE(AF11:AN11),"")</f>
        <v>79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produk kerajinan dari limbah tekstil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95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19909</v>
      </c>
      <c r="C12" s="19" t="s">
        <v>195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memahami konsep berkarya dengan pendekatan budaya setempat, namun perlu peningkatan pemahaman tentang desain produk</v>
      </c>
      <c r="K12" s="19">
        <f t="shared" si="4"/>
        <v>77.5</v>
      </c>
      <c r="L12" s="19" t="str">
        <f t="shared" si="5"/>
        <v>B</v>
      </c>
      <c r="M12" s="19">
        <f t="shared" si="6"/>
        <v>77.5</v>
      </c>
      <c r="N12" s="19" t="str">
        <f t="shared" si="7"/>
        <v>B</v>
      </c>
      <c r="O12" s="35">
        <v>2</v>
      </c>
      <c r="P12" s="19" t="str">
        <f t="shared" si="8"/>
        <v>Memiliki ketrampilan membuat produk kerajinan dari limbah tekstil</v>
      </c>
      <c r="Q12" s="19" t="str">
        <f t="shared" si="9"/>
        <v>A</v>
      </c>
      <c r="R12" s="19" t="str">
        <f t="shared" si="10"/>
        <v>A</v>
      </c>
      <c r="S12" s="18"/>
      <c r="T12" s="1">
        <v>78</v>
      </c>
      <c r="U12" s="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19925</v>
      </c>
      <c r="C13" s="19" t="s">
        <v>196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memahami konsep berkarya dengan pendekatan budaya setempat, namun perlu peningkatan pemahaman tentang desain produk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ketrampilan mendesain produk kerajinan dari limbah tekstil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230</v>
      </c>
      <c r="FI13" s="73" t="s">
        <v>233</v>
      </c>
      <c r="FJ13" s="74">
        <v>6981</v>
      </c>
      <c r="FK13" s="74">
        <v>6991</v>
      </c>
    </row>
    <row r="14" spans="1:167" x14ac:dyDescent="0.25">
      <c r="A14" s="19">
        <v>4</v>
      </c>
      <c r="B14" s="19">
        <v>19941</v>
      </c>
      <c r="C14" s="19" t="s">
        <v>197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memahami konsep berkarya dengan pendekatan budaya setempat, namun perlu peningkatan pemahaman tentang desain produk dan fungsi karya kerajinan limbah tekstil</v>
      </c>
      <c r="K14" s="19">
        <f t="shared" si="4"/>
        <v>77.5</v>
      </c>
      <c r="L14" s="19" t="str">
        <f t="shared" si="5"/>
        <v>B</v>
      </c>
      <c r="M14" s="19">
        <f t="shared" si="6"/>
        <v>77.5</v>
      </c>
      <c r="N14" s="19" t="str">
        <f t="shared" si="7"/>
        <v>B</v>
      </c>
      <c r="O14" s="35">
        <v>2</v>
      </c>
      <c r="P14" s="19" t="str">
        <f t="shared" si="8"/>
        <v>Memiliki ketrampilan membuat produk kerajinan dari limbah tekstil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77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19957</v>
      </c>
      <c r="C15" s="19" t="s">
        <v>198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memahami konsep berkarya dengan pendekatan budaya setempat, namun perlu peningkatan pemahaman tentang desain produk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1</v>
      </c>
      <c r="P15" s="19" t="str">
        <f t="shared" si="8"/>
        <v>Memiliki ketrampilan mendesain produk kerajinan dari limbah tekstil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231</v>
      </c>
      <c r="FI15" s="73" t="s">
        <v>234</v>
      </c>
      <c r="FJ15" s="74">
        <v>6982</v>
      </c>
      <c r="FK15" s="74">
        <v>6992</v>
      </c>
    </row>
    <row r="16" spans="1:167" x14ac:dyDescent="0.25">
      <c r="A16" s="19">
        <v>6</v>
      </c>
      <c r="B16" s="19">
        <v>19973</v>
      </c>
      <c r="C16" s="19" t="s">
        <v>199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konsep berkarya dengan pendekatan budaya setempat, namun perlu peningkatan pemahaman tentang desain produk dan fungsi karya kerajinan limbah tekstil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ketrampilan mendesain produk kerajinan dari limbah tekstil</v>
      </c>
      <c r="Q16" s="19" t="str">
        <f t="shared" si="9"/>
        <v>B</v>
      </c>
      <c r="R16" s="19" t="str">
        <f t="shared" si="10"/>
        <v>B</v>
      </c>
      <c r="S16" s="18"/>
      <c r="T16" s="1">
        <v>75</v>
      </c>
      <c r="U16" s="1">
        <v>76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19989</v>
      </c>
      <c r="C17" s="19" t="s">
        <v>200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1</v>
      </c>
      <c r="J17" s="19" t="str">
        <f t="shared" si="3"/>
        <v>Memiliki kemampuan memahami konsep berkarya dengan pendekatan budaya setempat, namun perlu peningkatan pemahaman tentang desain produk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mendesain produk kerajinan dari limbah tekstil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232</v>
      </c>
      <c r="FI17" s="73" t="s">
        <v>235</v>
      </c>
      <c r="FJ17" s="74">
        <v>6983</v>
      </c>
      <c r="FK17" s="74">
        <v>6993</v>
      </c>
    </row>
    <row r="18" spans="1:167" x14ac:dyDescent="0.25">
      <c r="A18" s="19">
        <v>8</v>
      </c>
      <c r="B18" s="19">
        <v>20005</v>
      </c>
      <c r="C18" s="19" t="s">
        <v>201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konsep berkarya dengan pendekatan budaya setempat, namun perlu peningkatan pemahaman tentang desain produk dan fungsi karya kerajinan limbah tekstil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>Memiliki ketrampilan mendesain produk kerajinan dari limbah tekstil</v>
      </c>
      <c r="Q18" s="19" t="str">
        <f t="shared" si="9"/>
        <v>A</v>
      </c>
      <c r="R18" s="19" t="str">
        <f t="shared" si="10"/>
        <v>A</v>
      </c>
      <c r="S18" s="18"/>
      <c r="T18" s="1">
        <v>75</v>
      </c>
      <c r="U18" s="1">
        <v>78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20021</v>
      </c>
      <c r="C19" s="19" t="s">
        <v>202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memahami konsep berkarya dengan pendekatan budaya setempat, namun perlu peningkatan pemahaman tentang desain produk dan fungsi karya kerajinan limbah tekstil</v>
      </c>
      <c r="K19" s="19">
        <f t="shared" si="4"/>
        <v>78</v>
      </c>
      <c r="L19" s="19" t="str">
        <f t="shared" si="5"/>
        <v>B</v>
      </c>
      <c r="M19" s="19">
        <f t="shared" si="6"/>
        <v>78</v>
      </c>
      <c r="N19" s="19" t="str">
        <f t="shared" si="7"/>
        <v>B</v>
      </c>
      <c r="O19" s="35">
        <v>2</v>
      </c>
      <c r="P19" s="19" t="str">
        <f t="shared" si="8"/>
        <v>Memiliki ketrampilan membuat produk kerajinan dari limbah tekstil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79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6984</v>
      </c>
      <c r="FK19" s="74">
        <v>6994</v>
      </c>
    </row>
    <row r="20" spans="1:167" x14ac:dyDescent="0.25">
      <c r="A20" s="19">
        <v>10</v>
      </c>
      <c r="B20" s="19">
        <v>20037</v>
      </c>
      <c r="C20" s="19" t="s">
        <v>203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>Memiliki kemampuan memahami konsep berkarya dengan pendekatan budaya setempat, namun perlu peningkatan pemahaman tentang desain produk</v>
      </c>
      <c r="K20" s="19">
        <f t="shared" si="4"/>
        <v>77.5</v>
      </c>
      <c r="L20" s="19" t="str">
        <f t="shared" si="5"/>
        <v>B</v>
      </c>
      <c r="M20" s="19">
        <f t="shared" si="6"/>
        <v>77.5</v>
      </c>
      <c r="N20" s="19" t="str">
        <f t="shared" si="7"/>
        <v>B</v>
      </c>
      <c r="O20" s="35">
        <v>2</v>
      </c>
      <c r="P20" s="19" t="str">
        <f t="shared" si="8"/>
        <v>Memiliki ketrampilan membuat produk kerajinan dari limbah tekstil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20053</v>
      </c>
      <c r="C21" s="19" t="s">
        <v>204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memahami konsep berkarya dengan pendekatan budaya setempat, namun perlu peningkatan pemahaman tentang desain produk</v>
      </c>
      <c r="K21" s="19">
        <f t="shared" si="4"/>
        <v>77.5</v>
      </c>
      <c r="L21" s="19" t="str">
        <f t="shared" si="5"/>
        <v>B</v>
      </c>
      <c r="M21" s="19">
        <f t="shared" si="6"/>
        <v>77.5</v>
      </c>
      <c r="N21" s="19" t="str">
        <f t="shared" si="7"/>
        <v>B</v>
      </c>
      <c r="O21" s="35">
        <v>2</v>
      </c>
      <c r="P21" s="19" t="str">
        <f t="shared" si="8"/>
        <v>Memiliki ketrampilan membuat produk kerajinan dari limbah tekstil</v>
      </c>
      <c r="Q21" s="19" t="str">
        <f t="shared" si="9"/>
        <v>B</v>
      </c>
      <c r="R21" s="19" t="str">
        <f t="shared" si="10"/>
        <v>B</v>
      </c>
      <c r="S21" s="18"/>
      <c r="T21" s="1">
        <v>85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6985</v>
      </c>
      <c r="FK21" s="74">
        <v>6995</v>
      </c>
    </row>
    <row r="22" spans="1:167" x14ac:dyDescent="0.25">
      <c r="A22" s="19">
        <v>12</v>
      </c>
      <c r="B22" s="19">
        <v>20069</v>
      </c>
      <c r="C22" s="19" t="s">
        <v>205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memahami konsep berkarya dengan pendekatan budaya setempat, namun perlu peningkatan pemahaman tentang desain produk dan fungsi karya kerajinan limbah tekstil</v>
      </c>
      <c r="K22" s="19">
        <f t="shared" si="4"/>
        <v>76.5</v>
      </c>
      <c r="L22" s="19" t="str">
        <f t="shared" si="5"/>
        <v>B</v>
      </c>
      <c r="M22" s="19">
        <f t="shared" si="6"/>
        <v>76.5</v>
      </c>
      <c r="N22" s="19" t="str">
        <f t="shared" si="7"/>
        <v>B</v>
      </c>
      <c r="O22" s="35">
        <v>2</v>
      </c>
      <c r="P22" s="19" t="str">
        <f t="shared" si="8"/>
        <v>Memiliki ketrampilan membuat produk kerajinan dari limbah tekstil</v>
      </c>
      <c r="Q22" s="19" t="str">
        <f t="shared" si="9"/>
        <v>B</v>
      </c>
      <c r="R22" s="19" t="str">
        <f t="shared" si="10"/>
        <v>B</v>
      </c>
      <c r="S22" s="18"/>
      <c r="T22" s="1">
        <v>75</v>
      </c>
      <c r="U22" s="1">
        <v>77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78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20085</v>
      </c>
      <c r="C23" s="19" t="s">
        <v>206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memahami konsep berkarya dengan pendekatan budaya setempat, namun perlu peningkatan pemahaman tentang desain produk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ketrampilan mendesain produk kerajinan dari limbah tekstil</v>
      </c>
      <c r="Q23" s="19" t="str">
        <f t="shared" si="9"/>
        <v>A</v>
      </c>
      <c r="R23" s="19" t="str">
        <f t="shared" si="10"/>
        <v>A</v>
      </c>
      <c r="S23" s="18"/>
      <c r="T23" s="1">
        <v>83</v>
      </c>
      <c r="U23" s="1">
        <v>78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6986</v>
      </c>
      <c r="FK23" s="74">
        <v>6996</v>
      </c>
    </row>
    <row r="24" spans="1:167" x14ac:dyDescent="0.25">
      <c r="A24" s="19">
        <v>14</v>
      </c>
      <c r="B24" s="19">
        <v>20101</v>
      </c>
      <c r="C24" s="19" t="s">
        <v>207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konsep berkarya dengan pendekatan budaya setempat, namun perlu peningkatan pemahaman tentang desain produk</v>
      </c>
      <c r="K24" s="19">
        <f t="shared" si="4"/>
        <v>76.5</v>
      </c>
      <c r="L24" s="19" t="str">
        <f t="shared" si="5"/>
        <v>B</v>
      </c>
      <c r="M24" s="19">
        <f t="shared" si="6"/>
        <v>76.5</v>
      </c>
      <c r="N24" s="19" t="str">
        <f t="shared" si="7"/>
        <v>B</v>
      </c>
      <c r="O24" s="35">
        <v>2</v>
      </c>
      <c r="P24" s="19" t="str">
        <f t="shared" si="8"/>
        <v>Memiliki ketrampilan membuat produk kerajinan dari limbah tekstil</v>
      </c>
      <c r="Q24" s="19" t="str">
        <f t="shared" si="9"/>
        <v>B</v>
      </c>
      <c r="R24" s="19" t="str">
        <f t="shared" si="10"/>
        <v>B</v>
      </c>
      <c r="S24" s="18"/>
      <c r="T24" s="1">
        <v>75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20117</v>
      </c>
      <c r="C25" s="19" t="s">
        <v>208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memahami konsep berkarya dengan pendekatan budaya setempat, namun perlu peningkatan pemahaman tentang desain produk</v>
      </c>
      <c r="K25" s="19">
        <f t="shared" si="4"/>
        <v>78</v>
      </c>
      <c r="L25" s="19" t="str">
        <f t="shared" si="5"/>
        <v>B</v>
      </c>
      <c r="M25" s="19">
        <f t="shared" si="6"/>
        <v>78</v>
      </c>
      <c r="N25" s="19" t="str">
        <f t="shared" si="7"/>
        <v>B</v>
      </c>
      <c r="O25" s="35">
        <v>1</v>
      </c>
      <c r="P25" s="19" t="str">
        <f t="shared" si="8"/>
        <v>Memiliki ketrampilan mendesain produk kerajinan dari limbah tekstil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6987</v>
      </c>
      <c r="FK25" s="74">
        <v>6997</v>
      </c>
    </row>
    <row r="26" spans="1:167" x14ac:dyDescent="0.25">
      <c r="A26" s="19">
        <v>16</v>
      </c>
      <c r="B26" s="19">
        <v>20133</v>
      </c>
      <c r="C26" s="19" t="s">
        <v>209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memahami konsep berkarya dengan pendekatan budaya setempat, namun perlu peningkatan pemahaman tentang desain produk dan fungsi karya kerajinan limbah tekstil</v>
      </c>
      <c r="K26" s="19">
        <f t="shared" si="4"/>
        <v>76</v>
      </c>
      <c r="L26" s="19" t="str">
        <f t="shared" si="5"/>
        <v>B</v>
      </c>
      <c r="M26" s="19">
        <f t="shared" si="6"/>
        <v>76</v>
      </c>
      <c r="N26" s="19" t="str">
        <f t="shared" si="7"/>
        <v>B</v>
      </c>
      <c r="O26" s="35">
        <v>2</v>
      </c>
      <c r="P26" s="19" t="str">
        <f t="shared" si="8"/>
        <v>Memiliki ketrampilan membuat produk kerajinan dari limbah tekstil</v>
      </c>
      <c r="Q26" s="19" t="str">
        <f t="shared" si="9"/>
        <v>B</v>
      </c>
      <c r="R26" s="19" t="str">
        <f t="shared" si="10"/>
        <v>B</v>
      </c>
      <c r="S26" s="18"/>
      <c r="T26" s="1">
        <v>75</v>
      </c>
      <c r="U26" s="1">
        <v>76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v>77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20149</v>
      </c>
      <c r="C27" s="19" t="s">
        <v>210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memahami konsep berkarya dengan pendekatan budaya setempat, namun perlu peningkatan pemahaman tentang desain produk</v>
      </c>
      <c r="K27" s="19">
        <f t="shared" si="4"/>
        <v>77.5</v>
      </c>
      <c r="L27" s="19" t="str">
        <f t="shared" si="5"/>
        <v>B</v>
      </c>
      <c r="M27" s="19">
        <f t="shared" si="6"/>
        <v>77.5</v>
      </c>
      <c r="N27" s="19" t="str">
        <f t="shared" si="7"/>
        <v>B</v>
      </c>
      <c r="O27" s="35">
        <v>2</v>
      </c>
      <c r="P27" s="19" t="str">
        <f t="shared" si="8"/>
        <v>Memiliki ketrampilan membuat produk kerajinan dari limbah tekstil</v>
      </c>
      <c r="Q27" s="19" t="str">
        <f t="shared" si="9"/>
        <v>B</v>
      </c>
      <c r="R27" s="19" t="str">
        <f t="shared" si="10"/>
        <v>B</v>
      </c>
      <c r="S27" s="18"/>
      <c r="T27" s="1">
        <v>78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6988</v>
      </c>
      <c r="FK27" s="74">
        <v>6998</v>
      </c>
    </row>
    <row r="28" spans="1:167" x14ac:dyDescent="0.25">
      <c r="A28" s="19">
        <v>18</v>
      </c>
      <c r="B28" s="19">
        <v>20165</v>
      </c>
      <c r="C28" s="19" t="s">
        <v>211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konsep berkarya dengan pendekatan budaya setempat, namun perlu peningkatan pemahaman tentang desain produk</v>
      </c>
      <c r="K28" s="19">
        <f t="shared" si="4"/>
        <v>76.5</v>
      </c>
      <c r="L28" s="19" t="str">
        <f t="shared" si="5"/>
        <v>B</v>
      </c>
      <c r="M28" s="19">
        <f t="shared" si="6"/>
        <v>76.5</v>
      </c>
      <c r="N28" s="19" t="str">
        <f t="shared" si="7"/>
        <v>B</v>
      </c>
      <c r="O28" s="35">
        <v>2</v>
      </c>
      <c r="P28" s="19" t="str">
        <f t="shared" si="8"/>
        <v>Memiliki ketrampilan membuat produk kerajinan dari limbah tekstil</v>
      </c>
      <c r="Q28" s="19" t="str">
        <f t="shared" si="9"/>
        <v>A</v>
      </c>
      <c r="R28" s="19" t="str">
        <f t="shared" si="10"/>
        <v>A</v>
      </c>
      <c r="S28" s="18"/>
      <c r="T28" s="1">
        <v>75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20181</v>
      </c>
      <c r="C29" s="19" t="s">
        <v>212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memahami konsep berkarya dengan pendekatan budaya setempat, namun perlu peningkatan pemahaman tentang desain produk</v>
      </c>
      <c r="K29" s="19">
        <f t="shared" si="4"/>
        <v>75.5</v>
      </c>
      <c r="L29" s="19" t="str">
        <f t="shared" si="5"/>
        <v>B</v>
      </c>
      <c r="M29" s="19">
        <f t="shared" si="6"/>
        <v>75.5</v>
      </c>
      <c r="N29" s="19" t="str">
        <f t="shared" si="7"/>
        <v>B</v>
      </c>
      <c r="O29" s="35">
        <v>2</v>
      </c>
      <c r="P29" s="19" t="str">
        <f t="shared" si="8"/>
        <v>Memiliki ketrampilan membuat produk kerajinan dari limbah tekstil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6989</v>
      </c>
      <c r="FK29" s="74">
        <v>6999</v>
      </c>
    </row>
    <row r="30" spans="1:167" x14ac:dyDescent="0.25">
      <c r="A30" s="19">
        <v>20</v>
      </c>
      <c r="B30" s="19">
        <v>20197</v>
      </c>
      <c r="C30" s="19" t="s">
        <v>213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memahami konsep berkarya dengan pendekatan budaya setempat, namun perlu peningkatan pemahaman tentang desain produk dan fungsi karya kerajinan limbah tekstil</v>
      </c>
      <c r="K30" s="19">
        <f t="shared" si="4"/>
        <v>76</v>
      </c>
      <c r="L30" s="19" t="str">
        <f t="shared" si="5"/>
        <v>B</v>
      </c>
      <c r="M30" s="19">
        <f t="shared" si="6"/>
        <v>76</v>
      </c>
      <c r="N30" s="19" t="str">
        <f t="shared" si="7"/>
        <v>B</v>
      </c>
      <c r="O30" s="35">
        <v>2</v>
      </c>
      <c r="P30" s="19" t="str">
        <f t="shared" si="8"/>
        <v>Memiliki ketrampilan membuat produk kerajinan dari limbah tekstil</v>
      </c>
      <c r="Q30" s="19" t="str">
        <f t="shared" si="9"/>
        <v>B</v>
      </c>
      <c r="R30" s="19" t="str">
        <f t="shared" si="10"/>
        <v>B</v>
      </c>
      <c r="S30" s="18"/>
      <c r="T30" s="1">
        <v>75</v>
      </c>
      <c r="U30" s="1">
        <v>78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20213</v>
      </c>
      <c r="C31" s="19" t="s">
        <v>214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memahami konsep berkarya dengan pendekatan budaya setempat, namun perlu peningkatan pemahaman tentang desain produk dan fungsi karya kerajinan limbah tekstil</v>
      </c>
      <c r="K31" s="19">
        <f t="shared" si="4"/>
        <v>75.5</v>
      </c>
      <c r="L31" s="19" t="str">
        <f t="shared" si="5"/>
        <v>B</v>
      </c>
      <c r="M31" s="19">
        <f t="shared" si="6"/>
        <v>75.5</v>
      </c>
      <c r="N31" s="19" t="str">
        <f t="shared" si="7"/>
        <v>B</v>
      </c>
      <c r="O31" s="35">
        <v>2</v>
      </c>
      <c r="P31" s="19" t="str">
        <f t="shared" si="8"/>
        <v>Memiliki ketrampilan membuat produk kerajinan dari limbah tekstil</v>
      </c>
      <c r="Q31" s="19" t="str">
        <f t="shared" si="9"/>
        <v>B</v>
      </c>
      <c r="R31" s="19" t="str">
        <f t="shared" si="10"/>
        <v>B</v>
      </c>
      <c r="S31" s="18"/>
      <c r="T31" s="1">
        <v>75</v>
      </c>
      <c r="U31" s="1">
        <v>76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76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6990</v>
      </c>
      <c r="FK31" s="74">
        <v>7000</v>
      </c>
    </row>
    <row r="32" spans="1:167" x14ac:dyDescent="0.25">
      <c r="A32" s="19">
        <v>22</v>
      </c>
      <c r="B32" s="19">
        <v>20229</v>
      </c>
      <c r="C32" s="19" t="s">
        <v>215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konsep berkarya dengan pendekatan budaya setempat, namun perlu peningkatan pemahaman tentang desain produk dan fungsi karya kerajinan limbah tekstil</v>
      </c>
      <c r="K32" s="19">
        <f t="shared" si="4"/>
        <v>77</v>
      </c>
      <c r="L32" s="19" t="str">
        <f t="shared" si="5"/>
        <v>B</v>
      </c>
      <c r="M32" s="19">
        <f t="shared" si="6"/>
        <v>77</v>
      </c>
      <c r="N32" s="19" t="str">
        <f t="shared" si="7"/>
        <v>B</v>
      </c>
      <c r="O32" s="35">
        <v>2</v>
      </c>
      <c r="P32" s="19" t="str">
        <f t="shared" si="8"/>
        <v>Memiliki ketrampilan membuat produk kerajinan dari limbah tekstil</v>
      </c>
      <c r="Q32" s="19" t="str">
        <f t="shared" si="9"/>
        <v>B</v>
      </c>
      <c r="R32" s="19" t="str">
        <f t="shared" si="10"/>
        <v>B</v>
      </c>
      <c r="S32" s="18"/>
      <c r="T32" s="1">
        <v>74</v>
      </c>
      <c r="U32" s="1">
        <v>77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78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20245</v>
      </c>
      <c r="C33" s="19" t="s">
        <v>216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memahami konsep berkarya dengan pendekatan budaya setempat, namun perlu peningkatan pemahaman tentang desain produk</v>
      </c>
      <c r="K33" s="19">
        <f t="shared" si="4"/>
        <v>78</v>
      </c>
      <c r="L33" s="19" t="str">
        <f t="shared" si="5"/>
        <v>B</v>
      </c>
      <c r="M33" s="19">
        <f t="shared" si="6"/>
        <v>78</v>
      </c>
      <c r="N33" s="19" t="str">
        <f t="shared" si="7"/>
        <v>B</v>
      </c>
      <c r="O33" s="35">
        <v>2</v>
      </c>
      <c r="P33" s="19" t="str">
        <f t="shared" si="8"/>
        <v>Memiliki ketrampilan membuat produk kerajinan dari limbah tekstil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76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20261</v>
      </c>
      <c r="C34" s="19" t="s">
        <v>217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memahami konsep berkarya dengan pendekatan budaya setempat, namun perlu peningkatan pemahaman tentang desain produk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1</v>
      </c>
      <c r="P34" s="19" t="str">
        <f t="shared" si="8"/>
        <v>Memiliki ketrampilan mendesain produk kerajinan dari limbah tekstil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96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20277</v>
      </c>
      <c r="C35" s="19" t="s">
        <v>218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1</v>
      </c>
      <c r="J35" s="19" t="str">
        <f t="shared" si="3"/>
        <v>Memiliki kemampuan memahami konsep berkarya dengan pendekatan budaya setempat, namun perlu peningkatan pemahaman tentang desain produk</v>
      </c>
      <c r="K35" s="19">
        <f t="shared" si="4"/>
        <v>77.5</v>
      </c>
      <c r="L35" s="19" t="str">
        <f t="shared" si="5"/>
        <v>B</v>
      </c>
      <c r="M35" s="19">
        <f t="shared" si="6"/>
        <v>77.5</v>
      </c>
      <c r="N35" s="19" t="str">
        <f t="shared" si="7"/>
        <v>B</v>
      </c>
      <c r="O35" s="35">
        <v>2</v>
      </c>
      <c r="P35" s="19" t="str">
        <f t="shared" si="8"/>
        <v>Memiliki ketrampilan membuat produk kerajinan dari limbah tekstil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20293</v>
      </c>
      <c r="C36" s="19" t="s">
        <v>219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memahami konsep berkarya dengan pendekatan budaya setempat, namun perlu peningkatan pemahaman tentang desain produk dan fungsi karya kerajinan limbah tekstil</v>
      </c>
      <c r="K36" s="19">
        <f t="shared" si="4"/>
        <v>76.5</v>
      </c>
      <c r="L36" s="19" t="str">
        <f t="shared" si="5"/>
        <v>B</v>
      </c>
      <c r="M36" s="19">
        <f t="shared" si="6"/>
        <v>76.5</v>
      </c>
      <c r="N36" s="19" t="str">
        <f t="shared" si="7"/>
        <v>B</v>
      </c>
      <c r="O36" s="35">
        <v>2</v>
      </c>
      <c r="P36" s="19" t="str">
        <f t="shared" si="8"/>
        <v>Memiliki ketrampilan membuat produk kerajinan dari limbah tekstil</v>
      </c>
      <c r="Q36" s="19" t="str">
        <f t="shared" si="9"/>
        <v>B</v>
      </c>
      <c r="R36" s="19" t="str">
        <f t="shared" si="10"/>
        <v>B</v>
      </c>
      <c r="S36" s="18"/>
      <c r="T36" s="1">
        <v>75</v>
      </c>
      <c r="U36" s="1">
        <v>76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78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20309</v>
      </c>
      <c r="C37" s="19" t="s">
        <v>220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memahami konsep berkarya dengan pendekatan budaya setempat, namun perlu peningkatan pemahaman tentang desain produk</v>
      </c>
      <c r="K37" s="19">
        <f t="shared" si="4"/>
        <v>76.5</v>
      </c>
      <c r="L37" s="19" t="str">
        <f t="shared" si="5"/>
        <v>B</v>
      </c>
      <c r="M37" s="19">
        <f t="shared" si="6"/>
        <v>76.5</v>
      </c>
      <c r="N37" s="19" t="str">
        <f t="shared" si="7"/>
        <v>B</v>
      </c>
      <c r="O37" s="35">
        <v>2</v>
      </c>
      <c r="P37" s="19" t="str">
        <f t="shared" si="8"/>
        <v>Memiliki ketrampilan membuat produk kerajinan dari limbah tekstil</v>
      </c>
      <c r="Q37" s="19" t="str">
        <f t="shared" si="9"/>
        <v>A</v>
      </c>
      <c r="R37" s="19" t="str">
        <f t="shared" si="10"/>
        <v>A</v>
      </c>
      <c r="S37" s="18"/>
      <c r="T37" s="1">
        <v>78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78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20325</v>
      </c>
      <c r="C38" s="19" t="s">
        <v>221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memahami konsep berkarya dengan pendekatan budaya setempat, namun perlu peningkatan pemahaman tentang desain produk</v>
      </c>
      <c r="K38" s="19">
        <f t="shared" si="4"/>
        <v>75.5</v>
      </c>
      <c r="L38" s="19" t="str">
        <f t="shared" si="5"/>
        <v>B</v>
      </c>
      <c r="M38" s="19">
        <f t="shared" si="6"/>
        <v>75.5</v>
      </c>
      <c r="N38" s="19" t="str">
        <f t="shared" si="7"/>
        <v>B</v>
      </c>
      <c r="O38" s="35">
        <v>2</v>
      </c>
      <c r="P38" s="19" t="str">
        <f t="shared" si="8"/>
        <v>Memiliki ketrampilan membuat produk kerajinan dari limbah tekstil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76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20341</v>
      </c>
      <c r="C39" s="19" t="s">
        <v>222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memahami konsep berkarya dengan pendekatan budaya setempat, namun perlu peningkatan pemahaman tentang desain produk dan fungsi karya kerajinan limbah tekstil</v>
      </c>
      <c r="K39" s="19">
        <f t="shared" si="4"/>
        <v>72.5</v>
      </c>
      <c r="L39" s="19" t="str">
        <f t="shared" si="5"/>
        <v>C</v>
      </c>
      <c r="M39" s="19">
        <f t="shared" si="6"/>
        <v>72.5</v>
      </c>
      <c r="N39" s="19" t="str">
        <f t="shared" si="7"/>
        <v>C</v>
      </c>
      <c r="O39" s="35">
        <v>3</v>
      </c>
      <c r="P39" s="19" t="str">
        <f t="shared" si="8"/>
        <v>Memiliki ketrampilan pengemasan produk kerajinan limbah tekstil</v>
      </c>
      <c r="Q39" s="19" t="str">
        <f t="shared" si="9"/>
        <v>B</v>
      </c>
      <c r="R39" s="19" t="str">
        <f t="shared" si="10"/>
        <v>B</v>
      </c>
      <c r="S39" s="18"/>
      <c r="T39" s="1">
        <v>76</v>
      </c>
      <c r="U39" s="1">
        <v>78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70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20357</v>
      </c>
      <c r="C40" s="19" t="s">
        <v>223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Memiliki kemampuan memahami konsep berkarya dengan pendekatan budaya setempat, namun perlu peningkatan pemahaman tentang desain produk</v>
      </c>
      <c r="K40" s="19">
        <f t="shared" si="4"/>
        <v>76.5</v>
      </c>
      <c r="L40" s="19" t="str">
        <f t="shared" si="5"/>
        <v>B</v>
      </c>
      <c r="M40" s="19">
        <f t="shared" si="6"/>
        <v>76.5</v>
      </c>
      <c r="N40" s="19" t="str">
        <f t="shared" si="7"/>
        <v>B</v>
      </c>
      <c r="O40" s="35">
        <v>2</v>
      </c>
      <c r="P40" s="19" t="str">
        <f t="shared" si="8"/>
        <v>Memiliki ketrampilan membuat produk kerajinan dari limbah tekstil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78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20373</v>
      </c>
      <c r="C41" s="19" t="s">
        <v>224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konsep berkarya dengan pendekatan budaya setempat, namun perlu peningkatan pemahaman tentang desain produk dan fungsi karya kerajinan limbah tekstil</v>
      </c>
      <c r="K41" s="19">
        <f t="shared" si="4"/>
        <v>75.5</v>
      </c>
      <c r="L41" s="19" t="str">
        <f t="shared" si="5"/>
        <v>B</v>
      </c>
      <c r="M41" s="19">
        <f t="shared" si="6"/>
        <v>75.5</v>
      </c>
      <c r="N41" s="19" t="str">
        <f t="shared" si="7"/>
        <v>B</v>
      </c>
      <c r="O41" s="35">
        <v>2</v>
      </c>
      <c r="P41" s="19" t="str">
        <f t="shared" si="8"/>
        <v>Memiliki ketrampilan membuat produk kerajinan dari limbah tekstil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77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20389</v>
      </c>
      <c r="C42" s="19" t="s">
        <v>225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memahami konsep berkarya dengan pendekatan budaya setempat, namun perlu peningkatan pemahaman tentang desain produk dan fungsi karya kerajinan limbah tekstil</v>
      </c>
      <c r="K42" s="19">
        <f t="shared" si="4"/>
        <v>76.5</v>
      </c>
      <c r="L42" s="19" t="str">
        <f t="shared" si="5"/>
        <v>B</v>
      </c>
      <c r="M42" s="19">
        <f t="shared" si="6"/>
        <v>76.5</v>
      </c>
      <c r="N42" s="19" t="str">
        <f t="shared" si="7"/>
        <v>B</v>
      </c>
      <c r="O42" s="35">
        <v>2</v>
      </c>
      <c r="P42" s="19" t="str">
        <f t="shared" si="8"/>
        <v>Memiliki ketrampilan membuat produk kerajinan dari limbah tekstil</v>
      </c>
      <c r="Q42" s="19" t="str">
        <f t="shared" si="9"/>
        <v>B</v>
      </c>
      <c r="R42" s="19" t="str">
        <f t="shared" si="10"/>
        <v>B</v>
      </c>
      <c r="S42" s="18"/>
      <c r="T42" s="1">
        <v>76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78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20405</v>
      </c>
      <c r="C43" s="19" t="s">
        <v>226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memahami konsep berkarya dengan pendekatan budaya setempat, namun perlu peningkatan pemahaman tentang desain produk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1</v>
      </c>
      <c r="P43" s="19" t="str">
        <f t="shared" si="8"/>
        <v>Memiliki ketrampilan mendesain produk kerajinan dari limbah tekstil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20421</v>
      </c>
      <c r="C44" s="19" t="s">
        <v>227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memahami konsep berkarya dengan pendekatan budaya setempat, namun perlu peningkatan pemahaman tentang desain produk dan fungsi karya kerajinan limbah tekstil</v>
      </c>
      <c r="K44" s="19">
        <f t="shared" si="4"/>
        <v>78</v>
      </c>
      <c r="L44" s="19" t="str">
        <f t="shared" si="5"/>
        <v>B</v>
      </c>
      <c r="M44" s="19">
        <f t="shared" si="6"/>
        <v>78</v>
      </c>
      <c r="N44" s="19" t="str">
        <f t="shared" si="7"/>
        <v>B</v>
      </c>
      <c r="O44" s="35">
        <v>2</v>
      </c>
      <c r="P44" s="19" t="str">
        <f t="shared" si="8"/>
        <v>Memiliki ketrampilan membuat produk kerajinan dari limbah tekstil</v>
      </c>
      <c r="Q44" s="19" t="str">
        <f t="shared" si="9"/>
        <v>B</v>
      </c>
      <c r="R44" s="19" t="str">
        <f t="shared" si="10"/>
        <v>B</v>
      </c>
      <c r="S44" s="18"/>
      <c r="T44" s="1">
        <v>75</v>
      </c>
      <c r="U44" s="1">
        <v>77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20437</v>
      </c>
      <c r="C45" s="19" t="s">
        <v>228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>Memiliki kemampuan memahami konsep berkarya dengan pendekatan budaya setempat, namun perlu peningkatan pemahaman tentang desain produk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1</v>
      </c>
      <c r="P45" s="19" t="str">
        <f t="shared" si="8"/>
        <v>Memiliki ketrampilan mendesain produk kerajinan dari limbah tekstil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20453</v>
      </c>
      <c r="C46" s="19" t="s">
        <v>229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memahami konsep berkarya dengan pendekatan budaya setempat, namun perlu peningkatan pemahaman tentang desain produk dan fungsi karya kerajinan limbah tekstil</v>
      </c>
      <c r="K46" s="19">
        <f t="shared" si="4"/>
        <v>76.5</v>
      </c>
      <c r="L46" s="19" t="str">
        <f t="shared" si="5"/>
        <v>B</v>
      </c>
      <c r="M46" s="19">
        <f t="shared" si="6"/>
        <v>76.5</v>
      </c>
      <c r="N46" s="19" t="str">
        <f t="shared" si="7"/>
        <v>B</v>
      </c>
      <c r="O46" s="35">
        <v>2</v>
      </c>
      <c r="P46" s="19" t="str">
        <f t="shared" si="8"/>
        <v>Memiliki ketrampilan membuat produk kerajinan dari limbah tekstil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78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2</vt:lpstr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2017-06-12T07:25:38Z</dcterms:modified>
  <cp:category/>
</cp:coreProperties>
</file>