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540" windowWidth="15015" windowHeight="4815" activeTab="1"/>
  </bookViews>
  <sheets>
    <sheet name="X-IPS 1" sheetId="1" r:id="rId1"/>
    <sheet name="X-MIPA 1" sheetId="2" r:id="rId2"/>
    <sheet name="X-MIPA 2" sheetId="3" r:id="rId3"/>
    <sheet name="X-MIPA 6" sheetId="4" r:id="rId4"/>
    <sheet name="X-MIPA 7" sheetId="5" r:id="rId5"/>
  </sheets>
  <calcPr calcId="144525"/>
</workbook>
</file>

<file path=xl/calcChain.xml><?xml version="1.0" encoding="utf-8"?>
<calcChain xmlns="http://schemas.openxmlformats.org/spreadsheetml/2006/main">
  <c r="K55" i="5" l="1"/>
  <c r="R50" i="5"/>
  <c r="Q50" i="5"/>
  <c r="P50" i="5"/>
  <c r="M50" i="5"/>
  <c r="N50" i="5" s="1"/>
  <c r="K50" i="5"/>
  <c r="L50" i="5" s="1"/>
  <c r="J50" i="5"/>
  <c r="G50" i="5"/>
  <c r="H50" i="5" s="1"/>
  <c r="E50" i="5"/>
  <c r="F50" i="5" s="1"/>
  <c r="R49" i="5"/>
  <c r="Q49" i="5"/>
  <c r="P49" i="5"/>
  <c r="M49" i="5"/>
  <c r="N49" i="5" s="1"/>
  <c r="K49" i="5"/>
  <c r="L49" i="5" s="1"/>
  <c r="J49" i="5"/>
  <c r="G49" i="5"/>
  <c r="H49" i="5" s="1"/>
  <c r="E49" i="5"/>
  <c r="F49" i="5" s="1"/>
  <c r="R48" i="5"/>
  <c r="Q48" i="5"/>
  <c r="P48" i="5"/>
  <c r="M48" i="5"/>
  <c r="N48" i="5" s="1"/>
  <c r="K48" i="5"/>
  <c r="L48" i="5" s="1"/>
  <c r="J48" i="5"/>
  <c r="G48" i="5"/>
  <c r="H48" i="5" s="1"/>
  <c r="E48" i="5"/>
  <c r="F48" i="5" s="1"/>
  <c r="R47" i="5"/>
  <c r="Q47" i="5"/>
  <c r="P47" i="5"/>
  <c r="M47" i="5"/>
  <c r="N47" i="5" s="1"/>
  <c r="K47" i="5"/>
  <c r="L47" i="5" s="1"/>
  <c r="J47" i="5"/>
  <c r="G47" i="5"/>
  <c r="H47" i="5" s="1"/>
  <c r="E47" i="5"/>
  <c r="F47" i="5" s="1"/>
  <c r="R46" i="5"/>
  <c r="Q46" i="5"/>
  <c r="P46" i="5"/>
  <c r="M46" i="5"/>
  <c r="N46" i="5" s="1"/>
  <c r="K46" i="5"/>
  <c r="L46" i="5" s="1"/>
  <c r="J46" i="5"/>
  <c r="G46" i="5"/>
  <c r="H46" i="5" s="1"/>
  <c r="E46" i="5"/>
  <c r="F46" i="5" s="1"/>
  <c r="R45" i="5"/>
  <c r="Q45" i="5"/>
  <c r="P45" i="5"/>
  <c r="M45" i="5"/>
  <c r="N45" i="5" s="1"/>
  <c r="K45" i="5"/>
  <c r="L45" i="5" s="1"/>
  <c r="J45" i="5"/>
  <c r="G45" i="5"/>
  <c r="H45" i="5" s="1"/>
  <c r="E45" i="5"/>
  <c r="F45" i="5" s="1"/>
  <c r="R44" i="5"/>
  <c r="Q44" i="5"/>
  <c r="P44" i="5"/>
  <c r="N44" i="5"/>
  <c r="M44" i="5"/>
  <c r="L44" i="5"/>
  <c r="K44" i="5"/>
  <c r="J44" i="5"/>
  <c r="G44" i="5"/>
  <c r="H44" i="5" s="1"/>
  <c r="E44" i="5"/>
  <c r="F44" i="5" s="1"/>
  <c r="R43" i="5"/>
  <c r="Q43" i="5"/>
  <c r="P43" i="5"/>
  <c r="N43" i="5"/>
  <c r="M43" i="5"/>
  <c r="K43" i="5"/>
  <c r="L43" i="5" s="1"/>
  <c r="J43" i="5"/>
  <c r="G43" i="5"/>
  <c r="H43" i="5" s="1"/>
  <c r="E43" i="5"/>
  <c r="F43" i="5" s="1"/>
  <c r="R42" i="5"/>
  <c r="Q42" i="5"/>
  <c r="P42" i="5"/>
  <c r="M42" i="5"/>
  <c r="N42" i="5" s="1"/>
  <c r="K42" i="5"/>
  <c r="L42" i="5" s="1"/>
  <c r="J42" i="5"/>
  <c r="G42" i="5"/>
  <c r="H42" i="5" s="1"/>
  <c r="E42" i="5"/>
  <c r="F42" i="5" s="1"/>
  <c r="R41" i="5"/>
  <c r="Q41" i="5"/>
  <c r="P41" i="5"/>
  <c r="M41" i="5"/>
  <c r="N41" i="5" s="1"/>
  <c r="K41" i="5"/>
  <c r="L41" i="5" s="1"/>
  <c r="J41" i="5"/>
  <c r="G41" i="5"/>
  <c r="H41" i="5" s="1"/>
  <c r="E41" i="5"/>
  <c r="F41" i="5" s="1"/>
  <c r="R40" i="5"/>
  <c r="Q40" i="5"/>
  <c r="P40" i="5"/>
  <c r="M40" i="5"/>
  <c r="N40" i="5" s="1"/>
  <c r="L40" i="5"/>
  <c r="K40" i="5"/>
  <c r="J40" i="5"/>
  <c r="G40" i="5"/>
  <c r="H40" i="5" s="1"/>
  <c r="E40" i="5"/>
  <c r="F40" i="5" s="1"/>
  <c r="R39" i="5"/>
  <c r="Q39" i="5"/>
  <c r="P39" i="5"/>
  <c r="N39" i="5"/>
  <c r="M39" i="5"/>
  <c r="L39" i="5"/>
  <c r="K39" i="5"/>
  <c r="J39" i="5"/>
  <c r="G39" i="5"/>
  <c r="H39" i="5" s="1"/>
  <c r="E39" i="5"/>
  <c r="F39" i="5" s="1"/>
  <c r="R38" i="5"/>
  <c r="Q38" i="5"/>
  <c r="P38" i="5"/>
  <c r="N38" i="5"/>
  <c r="M38" i="5"/>
  <c r="L38" i="5"/>
  <c r="K38" i="5"/>
  <c r="J38" i="5"/>
  <c r="G38" i="5"/>
  <c r="H38" i="5" s="1"/>
  <c r="E38" i="5"/>
  <c r="F38" i="5" s="1"/>
  <c r="R37" i="5"/>
  <c r="Q37" i="5"/>
  <c r="P37" i="5"/>
  <c r="N37" i="5"/>
  <c r="M37" i="5"/>
  <c r="L37" i="5"/>
  <c r="K37" i="5"/>
  <c r="J37" i="5"/>
  <c r="G37" i="5"/>
  <c r="H37" i="5" s="1"/>
  <c r="E37" i="5"/>
  <c r="F37" i="5" s="1"/>
  <c r="R36" i="5"/>
  <c r="Q36" i="5"/>
  <c r="P36" i="5"/>
  <c r="M36" i="5"/>
  <c r="N36" i="5" s="1"/>
  <c r="K36" i="5"/>
  <c r="L36" i="5" s="1"/>
  <c r="J36" i="5"/>
  <c r="G36" i="5"/>
  <c r="H36" i="5" s="1"/>
  <c r="E36" i="5"/>
  <c r="F36" i="5" s="1"/>
  <c r="R35" i="5"/>
  <c r="Q35" i="5"/>
  <c r="P35" i="5"/>
  <c r="M35" i="5"/>
  <c r="N35" i="5" s="1"/>
  <c r="L35" i="5"/>
  <c r="K35" i="5"/>
  <c r="J35" i="5"/>
  <c r="G35" i="5"/>
  <c r="H35" i="5" s="1"/>
  <c r="E35" i="5"/>
  <c r="F35" i="5" s="1"/>
  <c r="R34" i="5"/>
  <c r="Q34" i="5"/>
  <c r="P34" i="5"/>
  <c r="N34" i="5"/>
  <c r="M34" i="5"/>
  <c r="K34" i="5"/>
  <c r="L34" i="5" s="1"/>
  <c r="J34" i="5"/>
  <c r="G34" i="5"/>
  <c r="H34" i="5" s="1"/>
  <c r="E34" i="5"/>
  <c r="F34" i="5" s="1"/>
  <c r="R33" i="5"/>
  <c r="Q33" i="5"/>
  <c r="P33" i="5"/>
  <c r="M33" i="5"/>
  <c r="N33" i="5" s="1"/>
  <c r="K33" i="5"/>
  <c r="L33" i="5" s="1"/>
  <c r="J33" i="5"/>
  <c r="G33" i="5"/>
  <c r="H33" i="5" s="1"/>
  <c r="E33" i="5"/>
  <c r="F33" i="5" s="1"/>
  <c r="R32" i="5"/>
  <c r="Q32" i="5"/>
  <c r="P32" i="5"/>
  <c r="M32" i="5"/>
  <c r="N32" i="5" s="1"/>
  <c r="L32" i="5"/>
  <c r="K32" i="5"/>
  <c r="J32" i="5"/>
  <c r="G32" i="5"/>
  <c r="H32" i="5" s="1"/>
  <c r="E32" i="5"/>
  <c r="F32" i="5" s="1"/>
  <c r="R31" i="5"/>
  <c r="Q31" i="5"/>
  <c r="P31" i="5"/>
  <c r="M31" i="5"/>
  <c r="N31" i="5" s="1"/>
  <c r="K31" i="5"/>
  <c r="L31" i="5" s="1"/>
  <c r="J31" i="5"/>
  <c r="G31" i="5"/>
  <c r="H31" i="5" s="1"/>
  <c r="E31" i="5"/>
  <c r="F31" i="5" s="1"/>
  <c r="R30" i="5"/>
  <c r="Q30" i="5"/>
  <c r="P30" i="5"/>
  <c r="M30" i="5"/>
  <c r="N30" i="5" s="1"/>
  <c r="K30" i="5"/>
  <c r="L30" i="5" s="1"/>
  <c r="J30" i="5"/>
  <c r="G30" i="5"/>
  <c r="H30" i="5" s="1"/>
  <c r="E30" i="5"/>
  <c r="F30" i="5" s="1"/>
  <c r="R29" i="5"/>
  <c r="Q29" i="5"/>
  <c r="P29" i="5"/>
  <c r="N29" i="5"/>
  <c r="M29" i="5"/>
  <c r="L29" i="5"/>
  <c r="K29" i="5"/>
  <c r="J29" i="5"/>
  <c r="G29" i="5"/>
  <c r="H29" i="5" s="1"/>
  <c r="E29" i="5"/>
  <c r="F29" i="5" s="1"/>
  <c r="R28" i="5"/>
  <c r="Q28" i="5"/>
  <c r="P28" i="5"/>
  <c r="M28" i="5"/>
  <c r="N28" i="5" s="1"/>
  <c r="K28" i="5"/>
  <c r="L28" i="5" s="1"/>
  <c r="J28" i="5"/>
  <c r="G28" i="5"/>
  <c r="H28" i="5" s="1"/>
  <c r="E28" i="5"/>
  <c r="F28" i="5" s="1"/>
  <c r="R27" i="5"/>
  <c r="Q27" i="5"/>
  <c r="P27" i="5"/>
  <c r="M27" i="5"/>
  <c r="N27" i="5" s="1"/>
  <c r="K27" i="5"/>
  <c r="L27" i="5" s="1"/>
  <c r="J27" i="5"/>
  <c r="G27" i="5"/>
  <c r="H27" i="5" s="1"/>
  <c r="E27" i="5"/>
  <c r="F27" i="5" s="1"/>
  <c r="R26" i="5"/>
  <c r="Q26" i="5"/>
  <c r="P26" i="5"/>
  <c r="M26" i="5"/>
  <c r="N26" i="5" s="1"/>
  <c r="K26" i="5"/>
  <c r="L26" i="5" s="1"/>
  <c r="J26" i="5"/>
  <c r="G26" i="5"/>
  <c r="H26" i="5" s="1"/>
  <c r="E26" i="5"/>
  <c r="F26" i="5" s="1"/>
  <c r="R25" i="5"/>
  <c r="Q25" i="5"/>
  <c r="P25" i="5"/>
  <c r="M25" i="5"/>
  <c r="N25" i="5" s="1"/>
  <c r="L25" i="5"/>
  <c r="K25" i="5"/>
  <c r="J25" i="5"/>
  <c r="G25" i="5"/>
  <c r="H25" i="5" s="1"/>
  <c r="E25" i="5"/>
  <c r="F25" i="5" s="1"/>
  <c r="R24" i="5"/>
  <c r="Q24" i="5"/>
  <c r="P24" i="5"/>
  <c r="N24" i="5"/>
  <c r="M24" i="5"/>
  <c r="K24" i="5"/>
  <c r="L24" i="5" s="1"/>
  <c r="J24" i="5"/>
  <c r="G24" i="5"/>
  <c r="H24" i="5" s="1"/>
  <c r="E24" i="5"/>
  <c r="F24" i="5" s="1"/>
  <c r="R23" i="5"/>
  <c r="Q23" i="5"/>
  <c r="P23" i="5"/>
  <c r="M23" i="5"/>
  <c r="N23" i="5" s="1"/>
  <c r="L23" i="5"/>
  <c r="K23" i="5"/>
  <c r="J23" i="5"/>
  <c r="G23" i="5"/>
  <c r="H23" i="5" s="1"/>
  <c r="E23" i="5"/>
  <c r="F23" i="5" s="1"/>
  <c r="R22" i="5"/>
  <c r="Q22" i="5"/>
  <c r="P22" i="5"/>
  <c r="N22" i="5"/>
  <c r="M22" i="5"/>
  <c r="K22" i="5"/>
  <c r="L22" i="5" s="1"/>
  <c r="J22" i="5"/>
  <c r="G22" i="5"/>
  <c r="H22" i="5" s="1"/>
  <c r="E22" i="5"/>
  <c r="F22" i="5" s="1"/>
  <c r="R21" i="5"/>
  <c r="Q21" i="5"/>
  <c r="P21" i="5"/>
  <c r="M21" i="5"/>
  <c r="N21" i="5" s="1"/>
  <c r="L21" i="5"/>
  <c r="K21" i="5"/>
  <c r="J21" i="5"/>
  <c r="G21" i="5"/>
  <c r="H21" i="5" s="1"/>
  <c r="E21" i="5"/>
  <c r="F21" i="5" s="1"/>
  <c r="R20" i="5"/>
  <c r="Q20" i="5"/>
  <c r="P20" i="5"/>
  <c r="N20" i="5"/>
  <c r="M20" i="5"/>
  <c r="K20" i="5"/>
  <c r="L20" i="5" s="1"/>
  <c r="J20" i="5"/>
  <c r="G20" i="5"/>
  <c r="H20" i="5" s="1"/>
  <c r="E20" i="5"/>
  <c r="F20" i="5" s="1"/>
  <c r="R19" i="5"/>
  <c r="Q19" i="5"/>
  <c r="P19" i="5"/>
  <c r="M19" i="5"/>
  <c r="N19" i="5" s="1"/>
  <c r="L19" i="5"/>
  <c r="K19" i="5"/>
  <c r="J19" i="5"/>
  <c r="G19" i="5"/>
  <c r="H19" i="5" s="1"/>
  <c r="E19" i="5"/>
  <c r="F19" i="5" s="1"/>
  <c r="R18" i="5"/>
  <c r="Q18" i="5"/>
  <c r="P18" i="5"/>
  <c r="N18" i="5"/>
  <c r="M18" i="5"/>
  <c r="K18" i="5"/>
  <c r="L18" i="5" s="1"/>
  <c r="J18" i="5"/>
  <c r="G18" i="5"/>
  <c r="H18" i="5" s="1"/>
  <c r="E18" i="5"/>
  <c r="F18" i="5" s="1"/>
  <c r="R17" i="5"/>
  <c r="Q17" i="5"/>
  <c r="P17" i="5"/>
  <c r="M17" i="5"/>
  <c r="N17" i="5" s="1"/>
  <c r="L17" i="5"/>
  <c r="K17" i="5"/>
  <c r="J17" i="5"/>
  <c r="G17" i="5"/>
  <c r="H17" i="5" s="1"/>
  <c r="E17" i="5"/>
  <c r="F17" i="5" s="1"/>
  <c r="R16" i="5"/>
  <c r="Q16" i="5"/>
  <c r="P16" i="5"/>
  <c r="N16" i="5"/>
  <c r="M16" i="5"/>
  <c r="K16" i="5"/>
  <c r="L16" i="5" s="1"/>
  <c r="J16" i="5"/>
  <c r="G16" i="5"/>
  <c r="H16" i="5" s="1"/>
  <c r="E16" i="5"/>
  <c r="F16" i="5" s="1"/>
  <c r="R15" i="5"/>
  <c r="Q15" i="5"/>
  <c r="P15" i="5"/>
  <c r="M15" i="5"/>
  <c r="N15" i="5" s="1"/>
  <c r="K15" i="5"/>
  <c r="L15" i="5" s="1"/>
  <c r="J15" i="5"/>
  <c r="G15" i="5"/>
  <c r="H15" i="5" s="1"/>
  <c r="E15" i="5"/>
  <c r="F15" i="5" s="1"/>
  <c r="R14" i="5"/>
  <c r="Q14" i="5"/>
  <c r="P14" i="5"/>
  <c r="M14" i="5"/>
  <c r="N14" i="5" s="1"/>
  <c r="K14" i="5"/>
  <c r="L14" i="5" s="1"/>
  <c r="J14" i="5"/>
  <c r="G14" i="5"/>
  <c r="H14" i="5" s="1"/>
  <c r="E14" i="5"/>
  <c r="F14" i="5" s="1"/>
  <c r="R13" i="5"/>
  <c r="Q13" i="5"/>
  <c r="P13" i="5"/>
  <c r="M13" i="5"/>
  <c r="N13" i="5" s="1"/>
  <c r="K13" i="5"/>
  <c r="L13" i="5" s="1"/>
  <c r="J13" i="5"/>
  <c r="G13" i="5"/>
  <c r="H13" i="5" s="1"/>
  <c r="E13" i="5"/>
  <c r="F13" i="5" s="1"/>
  <c r="R12" i="5"/>
  <c r="Q12" i="5"/>
  <c r="P12" i="5"/>
  <c r="N12" i="5"/>
  <c r="M12" i="5"/>
  <c r="K12" i="5"/>
  <c r="L12" i="5" s="1"/>
  <c r="J12" i="5"/>
  <c r="G12" i="5"/>
  <c r="H12" i="5" s="1"/>
  <c r="E12" i="5"/>
  <c r="F12" i="5" s="1"/>
  <c r="R11" i="5"/>
  <c r="Q11" i="5"/>
  <c r="P11" i="5"/>
  <c r="M11" i="5"/>
  <c r="N11" i="5" s="1"/>
  <c r="K11" i="5"/>
  <c r="L11" i="5" s="1"/>
  <c r="J11" i="5"/>
  <c r="G11" i="5"/>
  <c r="E11" i="5"/>
  <c r="F11" i="5" s="1"/>
  <c r="K55" i="4"/>
  <c r="R50" i="4"/>
  <c r="Q50" i="4"/>
  <c r="P50" i="4"/>
  <c r="N50" i="4"/>
  <c r="M50" i="4"/>
  <c r="L50" i="4"/>
  <c r="K50" i="4"/>
  <c r="J50" i="4"/>
  <c r="G50" i="4"/>
  <c r="H50" i="4" s="1"/>
  <c r="E50" i="4"/>
  <c r="F50" i="4" s="1"/>
  <c r="R49" i="4"/>
  <c r="Q49" i="4"/>
  <c r="P49" i="4"/>
  <c r="N49" i="4"/>
  <c r="M49" i="4"/>
  <c r="L49" i="4"/>
  <c r="K49" i="4"/>
  <c r="J49" i="4"/>
  <c r="G49" i="4"/>
  <c r="H49" i="4" s="1"/>
  <c r="E49" i="4"/>
  <c r="F49" i="4" s="1"/>
  <c r="R48" i="4"/>
  <c r="Q48" i="4"/>
  <c r="P48" i="4"/>
  <c r="N48" i="4"/>
  <c r="M48" i="4"/>
  <c r="K48" i="4"/>
  <c r="L48" i="4" s="1"/>
  <c r="J48" i="4"/>
  <c r="G48" i="4"/>
  <c r="H48" i="4" s="1"/>
  <c r="E48" i="4"/>
  <c r="F48" i="4" s="1"/>
  <c r="R47" i="4"/>
  <c r="Q47" i="4"/>
  <c r="P47" i="4"/>
  <c r="M47" i="4"/>
  <c r="N47" i="4" s="1"/>
  <c r="K47" i="4"/>
  <c r="L47" i="4" s="1"/>
  <c r="J47" i="4"/>
  <c r="G47" i="4"/>
  <c r="H47" i="4" s="1"/>
  <c r="E47" i="4"/>
  <c r="F47" i="4" s="1"/>
  <c r="R46" i="4"/>
  <c r="Q46" i="4"/>
  <c r="P46" i="4"/>
  <c r="M46" i="4"/>
  <c r="N46" i="4" s="1"/>
  <c r="K46" i="4"/>
  <c r="L46" i="4" s="1"/>
  <c r="J46" i="4"/>
  <c r="G46" i="4"/>
  <c r="H46" i="4" s="1"/>
  <c r="E46" i="4"/>
  <c r="F46" i="4" s="1"/>
  <c r="R45" i="4"/>
  <c r="Q45" i="4"/>
  <c r="P45" i="4"/>
  <c r="M45" i="4"/>
  <c r="N45" i="4" s="1"/>
  <c r="K45" i="4"/>
  <c r="L45" i="4" s="1"/>
  <c r="J45" i="4"/>
  <c r="G45" i="4"/>
  <c r="H45" i="4" s="1"/>
  <c r="E45" i="4"/>
  <c r="F45" i="4" s="1"/>
  <c r="R44" i="4"/>
  <c r="Q44" i="4"/>
  <c r="P44" i="4"/>
  <c r="M44" i="4"/>
  <c r="N44" i="4" s="1"/>
  <c r="K44" i="4"/>
  <c r="L44" i="4" s="1"/>
  <c r="J44" i="4"/>
  <c r="G44" i="4"/>
  <c r="H44" i="4" s="1"/>
  <c r="E44" i="4"/>
  <c r="F44" i="4" s="1"/>
  <c r="R43" i="4"/>
  <c r="Q43" i="4"/>
  <c r="P43" i="4"/>
  <c r="M43" i="4"/>
  <c r="N43" i="4" s="1"/>
  <c r="K43" i="4"/>
  <c r="L43" i="4" s="1"/>
  <c r="J43" i="4"/>
  <c r="G43" i="4"/>
  <c r="H43" i="4" s="1"/>
  <c r="E43" i="4"/>
  <c r="F43" i="4" s="1"/>
  <c r="R42" i="4"/>
  <c r="Q42" i="4"/>
  <c r="P42" i="4"/>
  <c r="M42" i="4"/>
  <c r="N42" i="4" s="1"/>
  <c r="K42" i="4"/>
  <c r="L42" i="4" s="1"/>
  <c r="J42" i="4"/>
  <c r="G42" i="4"/>
  <c r="H42" i="4" s="1"/>
  <c r="E42" i="4"/>
  <c r="F42" i="4" s="1"/>
  <c r="R41" i="4"/>
  <c r="Q41" i="4"/>
  <c r="P41" i="4"/>
  <c r="M41" i="4"/>
  <c r="N41" i="4" s="1"/>
  <c r="L41" i="4"/>
  <c r="K41" i="4"/>
  <c r="J41" i="4"/>
  <c r="G41" i="4"/>
  <c r="H41" i="4" s="1"/>
  <c r="E41" i="4"/>
  <c r="F41" i="4" s="1"/>
  <c r="R40" i="4"/>
  <c r="Q40" i="4"/>
  <c r="P40" i="4"/>
  <c r="N40" i="4"/>
  <c r="M40" i="4"/>
  <c r="L40" i="4"/>
  <c r="K40" i="4"/>
  <c r="J40" i="4"/>
  <c r="G40" i="4"/>
  <c r="H40" i="4" s="1"/>
  <c r="E40" i="4"/>
  <c r="F40" i="4" s="1"/>
  <c r="R39" i="4"/>
  <c r="Q39" i="4"/>
  <c r="P39" i="4"/>
  <c r="M39" i="4"/>
  <c r="N39" i="4" s="1"/>
  <c r="K39" i="4"/>
  <c r="L39" i="4" s="1"/>
  <c r="J39" i="4"/>
  <c r="G39" i="4"/>
  <c r="H39" i="4" s="1"/>
  <c r="E39" i="4"/>
  <c r="F39" i="4" s="1"/>
  <c r="R38" i="4"/>
  <c r="Q38" i="4"/>
  <c r="P38" i="4"/>
  <c r="M38" i="4"/>
  <c r="N38" i="4" s="1"/>
  <c r="K38" i="4"/>
  <c r="L38" i="4" s="1"/>
  <c r="J38" i="4"/>
  <c r="G38" i="4"/>
  <c r="H38" i="4" s="1"/>
  <c r="E38" i="4"/>
  <c r="F38" i="4" s="1"/>
  <c r="R37" i="4"/>
  <c r="Q37" i="4"/>
  <c r="P37" i="4"/>
  <c r="M37" i="4"/>
  <c r="N37" i="4" s="1"/>
  <c r="K37" i="4"/>
  <c r="L37" i="4" s="1"/>
  <c r="J37" i="4"/>
  <c r="G37" i="4"/>
  <c r="H37" i="4" s="1"/>
  <c r="E37" i="4"/>
  <c r="F37" i="4" s="1"/>
  <c r="R36" i="4"/>
  <c r="Q36" i="4"/>
  <c r="P36" i="4"/>
  <c r="M36" i="4"/>
  <c r="N36" i="4" s="1"/>
  <c r="K36" i="4"/>
  <c r="L36" i="4" s="1"/>
  <c r="J36" i="4"/>
  <c r="G36" i="4"/>
  <c r="H36" i="4" s="1"/>
  <c r="E36" i="4"/>
  <c r="F36" i="4" s="1"/>
  <c r="R35" i="4"/>
  <c r="Q35" i="4"/>
  <c r="P35" i="4"/>
  <c r="M35" i="4"/>
  <c r="N35" i="4" s="1"/>
  <c r="K35" i="4"/>
  <c r="L35" i="4" s="1"/>
  <c r="J35" i="4"/>
  <c r="G35" i="4"/>
  <c r="H35" i="4" s="1"/>
  <c r="E35" i="4"/>
  <c r="F35" i="4" s="1"/>
  <c r="R34" i="4"/>
  <c r="Q34" i="4"/>
  <c r="P34" i="4"/>
  <c r="M34" i="4"/>
  <c r="N34" i="4" s="1"/>
  <c r="K34" i="4"/>
  <c r="L34" i="4" s="1"/>
  <c r="J34" i="4"/>
  <c r="G34" i="4"/>
  <c r="H34" i="4" s="1"/>
  <c r="E34" i="4"/>
  <c r="F34" i="4" s="1"/>
  <c r="R33" i="4"/>
  <c r="Q33" i="4"/>
  <c r="P33" i="4"/>
  <c r="M33" i="4"/>
  <c r="N33" i="4" s="1"/>
  <c r="K33" i="4"/>
  <c r="L33" i="4" s="1"/>
  <c r="J33" i="4"/>
  <c r="G33" i="4"/>
  <c r="H33" i="4" s="1"/>
  <c r="E33" i="4"/>
  <c r="F33" i="4" s="1"/>
  <c r="R32" i="4"/>
  <c r="Q32" i="4"/>
  <c r="P32" i="4"/>
  <c r="M32" i="4"/>
  <c r="N32" i="4" s="1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K31" i="4"/>
  <c r="L31" i="4" s="1"/>
  <c r="J31" i="4"/>
  <c r="G31" i="4"/>
  <c r="H31" i="4" s="1"/>
  <c r="E31" i="4"/>
  <c r="F31" i="4" s="1"/>
  <c r="R30" i="4"/>
  <c r="Q30" i="4"/>
  <c r="P30" i="4"/>
  <c r="M30" i="4"/>
  <c r="N30" i="4" s="1"/>
  <c r="K30" i="4"/>
  <c r="L30" i="4" s="1"/>
  <c r="J30" i="4"/>
  <c r="G30" i="4"/>
  <c r="H30" i="4" s="1"/>
  <c r="E30" i="4"/>
  <c r="F30" i="4" s="1"/>
  <c r="R29" i="4"/>
  <c r="Q29" i="4"/>
  <c r="P29" i="4"/>
  <c r="M29" i="4"/>
  <c r="N29" i="4" s="1"/>
  <c r="K29" i="4"/>
  <c r="L29" i="4" s="1"/>
  <c r="J29" i="4"/>
  <c r="G29" i="4"/>
  <c r="H29" i="4" s="1"/>
  <c r="E29" i="4"/>
  <c r="F29" i="4" s="1"/>
  <c r="R28" i="4"/>
  <c r="Q28" i="4"/>
  <c r="P28" i="4"/>
  <c r="M28" i="4"/>
  <c r="N28" i="4" s="1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K27" i="4"/>
  <c r="L27" i="4" s="1"/>
  <c r="J27" i="4"/>
  <c r="G27" i="4"/>
  <c r="H27" i="4" s="1"/>
  <c r="E27" i="4"/>
  <c r="F27" i="4" s="1"/>
  <c r="R26" i="4"/>
  <c r="Q26" i="4"/>
  <c r="P26" i="4"/>
  <c r="N26" i="4"/>
  <c r="M26" i="4"/>
  <c r="K26" i="4"/>
  <c r="L26" i="4" s="1"/>
  <c r="J26" i="4"/>
  <c r="G26" i="4"/>
  <c r="H26" i="4" s="1"/>
  <c r="E26" i="4"/>
  <c r="F26" i="4" s="1"/>
  <c r="R25" i="4"/>
  <c r="Q25" i="4"/>
  <c r="P25" i="4"/>
  <c r="M25" i="4"/>
  <c r="N25" i="4" s="1"/>
  <c r="L25" i="4"/>
  <c r="K25" i="4"/>
  <c r="J25" i="4"/>
  <c r="G25" i="4"/>
  <c r="H25" i="4" s="1"/>
  <c r="E25" i="4"/>
  <c r="F25" i="4" s="1"/>
  <c r="R24" i="4"/>
  <c r="Q24" i="4"/>
  <c r="P24" i="4"/>
  <c r="N24" i="4"/>
  <c r="M24" i="4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L23" i="4"/>
  <c r="K23" i="4"/>
  <c r="J23" i="4"/>
  <c r="G23" i="4"/>
  <c r="H23" i="4" s="1"/>
  <c r="E23" i="4"/>
  <c r="F23" i="4" s="1"/>
  <c r="R22" i="4"/>
  <c r="Q22" i="4"/>
  <c r="P22" i="4"/>
  <c r="N22" i="4"/>
  <c r="M22" i="4"/>
  <c r="K22" i="4"/>
  <c r="L22" i="4" s="1"/>
  <c r="J22" i="4"/>
  <c r="G22" i="4"/>
  <c r="H22" i="4" s="1"/>
  <c r="E22" i="4"/>
  <c r="F22" i="4" s="1"/>
  <c r="R21" i="4"/>
  <c r="Q21" i="4"/>
  <c r="P21" i="4"/>
  <c r="M21" i="4"/>
  <c r="N21" i="4" s="1"/>
  <c r="L21" i="4"/>
  <c r="K21" i="4"/>
  <c r="J21" i="4"/>
  <c r="G21" i="4"/>
  <c r="H21" i="4" s="1"/>
  <c r="E21" i="4"/>
  <c r="F21" i="4" s="1"/>
  <c r="R20" i="4"/>
  <c r="Q20" i="4"/>
  <c r="P20" i="4"/>
  <c r="N20" i="4"/>
  <c r="M20" i="4"/>
  <c r="K20" i="4"/>
  <c r="L20" i="4" s="1"/>
  <c r="J20" i="4"/>
  <c r="G20" i="4"/>
  <c r="H20" i="4" s="1"/>
  <c r="E20" i="4"/>
  <c r="F20" i="4" s="1"/>
  <c r="R19" i="4"/>
  <c r="Q19" i="4"/>
  <c r="P19" i="4"/>
  <c r="M19" i="4"/>
  <c r="N19" i="4" s="1"/>
  <c r="L19" i="4"/>
  <c r="K19" i="4"/>
  <c r="J19" i="4"/>
  <c r="G19" i="4"/>
  <c r="H19" i="4" s="1"/>
  <c r="E19" i="4"/>
  <c r="F19" i="4" s="1"/>
  <c r="R18" i="4"/>
  <c r="Q18" i="4"/>
  <c r="P18" i="4"/>
  <c r="N18" i="4"/>
  <c r="M18" i="4"/>
  <c r="K18" i="4"/>
  <c r="L18" i="4" s="1"/>
  <c r="J18" i="4"/>
  <c r="G18" i="4"/>
  <c r="H18" i="4" s="1"/>
  <c r="E18" i="4"/>
  <c r="F18" i="4" s="1"/>
  <c r="R17" i="4"/>
  <c r="Q17" i="4"/>
  <c r="P17" i="4"/>
  <c r="M17" i="4"/>
  <c r="N17" i="4" s="1"/>
  <c r="L17" i="4"/>
  <c r="K17" i="4"/>
  <c r="J17" i="4"/>
  <c r="G17" i="4"/>
  <c r="H17" i="4" s="1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E16" i="4"/>
  <c r="F16" i="4" s="1"/>
  <c r="R15" i="4"/>
  <c r="Q15" i="4"/>
  <c r="P15" i="4"/>
  <c r="M15" i="4"/>
  <c r="N15" i="4" s="1"/>
  <c r="K15" i="4"/>
  <c r="L15" i="4" s="1"/>
  <c r="J15" i="4"/>
  <c r="G15" i="4"/>
  <c r="H15" i="4" s="1"/>
  <c r="E15" i="4"/>
  <c r="F15" i="4" s="1"/>
  <c r="R14" i="4"/>
  <c r="Q14" i="4"/>
  <c r="P14" i="4"/>
  <c r="M14" i="4"/>
  <c r="N14" i="4" s="1"/>
  <c r="K14" i="4"/>
  <c r="L14" i="4" s="1"/>
  <c r="J14" i="4"/>
  <c r="G14" i="4"/>
  <c r="H14" i="4" s="1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M11" i="4"/>
  <c r="N11" i="4" s="1"/>
  <c r="L11" i="4"/>
  <c r="K11" i="4"/>
  <c r="J11" i="4"/>
  <c r="G11" i="4"/>
  <c r="E11" i="4"/>
  <c r="F11" i="4" s="1"/>
  <c r="K55" i="3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L41" i="2"/>
  <c r="K41" i="2"/>
  <c r="J41" i="2"/>
  <c r="G41" i="2"/>
  <c r="H41" i="2" s="1"/>
  <c r="E41" i="2"/>
  <c r="F41" i="2" s="1"/>
  <c r="R40" i="2"/>
  <c r="Q40" i="2"/>
  <c r="P40" i="2"/>
  <c r="N40" i="2"/>
  <c r="M40" i="2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L39" i="2"/>
  <c r="K39" i="2"/>
  <c r="J39" i="2"/>
  <c r="G39" i="2"/>
  <c r="H39" i="2" s="1"/>
  <c r="E39" i="2"/>
  <c r="F39" i="2" s="1"/>
  <c r="R38" i="2"/>
  <c r="Q38" i="2"/>
  <c r="P38" i="2"/>
  <c r="N38" i="2"/>
  <c r="M38" i="2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L37" i="2"/>
  <c r="K37" i="2"/>
  <c r="J37" i="2"/>
  <c r="G37" i="2"/>
  <c r="H37" i="2" s="1"/>
  <c r="E37" i="2"/>
  <c r="F37" i="2" s="1"/>
  <c r="R36" i="2"/>
  <c r="Q36" i="2"/>
  <c r="P36" i="2"/>
  <c r="N36" i="2"/>
  <c r="M36" i="2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L35" i="2"/>
  <c r="K35" i="2"/>
  <c r="J35" i="2"/>
  <c r="G35" i="2"/>
  <c r="H35" i="2" s="1"/>
  <c r="E35" i="2"/>
  <c r="F35" i="2" s="1"/>
  <c r="R34" i="2"/>
  <c r="Q34" i="2"/>
  <c r="P34" i="2"/>
  <c r="N34" i="2"/>
  <c r="M34" i="2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E27" i="2"/>
  <c r="F27" i="2" s="1"/>
  <c r="R26" i="2"/>
  <c r="Q26" i="2"/>
  <c r="P26" i="2"/>
  <c r="N26" i="2"/>
  <c r="M26" i="2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L25" i="2"/>
  <c r="K25" i="2"/>
  <c r="J25" i="2"/>
  <c r="G25" i="2"/>
  <c r="H25" i="2" s="1"/>
  <c r="E25" i="2"/>
  <c r="F25" i="2" s="1"/>
  <c r="R24" i="2"/>
  <c r="Q24" i="2"/>
  <c r="P24" i="2"/>
  <c r="N24" i="2"/>
  <c r="M24" i="2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L23" i="2"/>
  <c r="K23" i="2"/>
  <c r="J23" i="2"/>
  <c r="G23" i="2"/>
  <c r="H23" i="2" s="1"/>
  <c r="E23" i="2"/>
  <c r="F23" i="2" s="1"/>
  <c r="R22" i="2"/>
  <c r="Q22" i="2"/>
  <c r="P22" i="2"/>
  <c r="N22" i="2"/>
  <c r="M22" i="2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L21" i="2"/>
  <c r="K21" i="2"/>
  <c r="J21" i="2"/>
  <c r="G21" i="2"/>
  <c r="H21" i="2" s="1"/>
  <c r="E21" i="2"/>
  <c r="F21" i="2" s="1"/>
  <c r="R20" i="2"/>
  <c r="Q20" i="2"/>
  <c r="P20" i="2"/>
  <c r="N20" i="2"/>
  <c r="M20" i="2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L19" i="2"/>
  <c r="K19" i="2"/>
  <c r="J19" i="2"/>
  <c r="G19" i="2"/>
  <c r="H19" i="2" s="1"/>
  <c r="E19" i="2"/>
  <c r="F19" i="2" s="1"/>
  <c r="R18" i="2"/>
  <c r="Q18" i="2"/>
  <c r="P18" i="2"/>
  <c r="N18" i="2"/>
  <c r="M18" i="2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L17" i="2"/>
  <c r="K17" i="2"/>
  <c r="J17" i="2"/>
  <c r="G17" i="2"/>
  <c r="H17" i="2" s="1"/>
  <c r="E17" i="2"/>
  <c r="F17" i="2" s="1"/>
  <c r="R16" i="2"/>
  <c r="Q16" i="2"/>
  <c r="P16" i="2"/>
  <c r="N16" i="2"/>
  <c r="M16" i="2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L15" i="2"/>
  <c r="K15" i="2"/>
  <c r="J15" i="2"/>
  <c r="G15" i="2"/>
  <c r="H15" i="2" s="1"/>
  <c r="E15" i="2"/>
  <c r="F15" i="2" s="1"/>
  <c r="R14" i="2"/>
  <c r="Q14" i="2"/>
  <c r="P14" i="2"/>
  <c r="N14" i="2"/>
  <c r="M14" i="2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L13" i="2"/>
  <c r="K13" i="2"/>
  <c r="J13" i="2"/>
  <c r="G13" i="2"/>
  <c r="H13" i="2" s="1"/>
  <c r="E13" i="2"/>
  <c r="F13" i="2" s="1"/>
  <c r="R12" i="2"/>
  <c r="Q12" i="2"/>
  <c r="P12" i="2"/>
  <c r="N12" i="2"/>
  <c r="M12" i="2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L11" i="2"/>
  <c r="K11" i="2"/>
  <c r="J11" i="2"/>
  <c r="G11" i="2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L48" i="1"/>
  <c r="K48" i="1"/>
  <c r="J48" i="1"/>
  <c r="G48" i="1"/>
  <c r="H48" i="1" s="1"/>
  <c r="E48" i="1"/>
  <c r="F48" i="1" s="1"/>
  <c r="R47" i="1"/>
  <c r="Q47" i="1"/>
  <c r="P47" i="1"/>
  <c r="N47" i="1"/>
  <c r="M47" i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L46" i="1"/>
  <c r="K46" i="1"/>
  <c r="J46" i="1"/>
  <c r="G46" i="1"/>
  <c r="H46" i="1" s="1"/>
  <c r="E46" i="1"/>
  <c r="F46" i="1" s="1"/>
  <c r="R45" i="1"/>
  <c r="Q45" i="1"/>
  <c r="P45" i="1"/>
  <c r="N45" i="1"/>
  <c r="M45" i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L44" i="1"/>
  <c r="K44" i="1"/>
  <c r="J44" i="1"/>
  <c r="G44" i="1"/>
  <c r="H44" i="1" s="1"/>
  <c r="E44" i="1"/>
  <c r="F44" i="1" s="1"/>
  <c r="R43" i="1"/>
  <c r="Q43" i="1"/>
  <c r="P43" i="1"/>
  <c r="N43" i="1"/>
  <c r="M43" i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L42" i="1"/>
  <c r="K42" i="1"/>
  <c r="J42" i="1"/>
  <c r="G42" i="1"/>
  <c r="H42" i="1" s="1"/>
  <c r="E42" i="1"/>
  <c r="F42" i="1" s="1"/>
  <c r="R41" i="1"/>
  <c r="Q41" i="1"/>
  <c r="P41" i="1"/>
  <c r="N41" i="1"/>
  <c r="M41" i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L40" i="1"/>
  <c r="K40" i="1"/>
  <c r="J40" i="1"/>
  <c r="G40" i="1"/>
  <c r="H40" i="1" s="1"/>
  <c r="E40" i="1"/>
  <c r="F40" i="1" s="1"/>
  <c r="R39" i="1"/>
  <c r="Q39" i="1"/>
  <c r="P39" i="1"/>
  <c r="N39" i="1"/>
  <c r="M39" i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L38" i="1"/>
  <c r="K38" i="1"/>
  <c r="J38" i="1"/>
  <c r="G38" i="1"/>
  <c r="H38" i="1" s="1"/>
  <c r="E38" i="1"/>
  <c r="F38" i="1" s="1"/>
  <c r="R37" i="1"/>
  <c r="Q37" i="1"/>
  <c r="P37" i="1"/>
  <c r="N37" i="1"/>
  <c r="M37" i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L36" i="1"/>
  <c r="K36" i="1"/>
  <c r="J36" i="1"/>
  <c r="G36" i="1"/>
  <c r="H36" i="1" s="1"/>
  <c r="E36" i="1"/>
  <c r="F36" i="1" s="1"/>
  <c r="R35" i="1"/>
  <c r="Q35" i="1"/>
  <c r="P35" i="1"/>
  <c r="N35" i="1"/>
  <c r="M35" i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L34" i="1"/>
  <c r="K34" i="1"/>
  <c r="J34" i="1"/>
  <c r="G34" i="1"/>
  <c r="H34" i="1" s="1"/>
  <c r="E34" i="1"/>
  <c r="F34" i="1" s="1"/>
  <c r="R33" i="1"/>
  <c r="Q33" i="1"/>
  <c r="P33" i="1"/>
  <c r="N33" i="1"/>
  <c r="M33" i="1"/>
  <c r="L33" i="1"/>
  <c r="K33" i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L26" i="1"/>
  <c r="K26" i="1"/>
  <c r="J26" i="1"/>
  <c r="G26" i="1"/>
  <c r="H26" i="1" s="1"/>
  <c r="E26" i="1"/>
  <c r="F26" i="1" s="1"/>
  <c r="R25" i="1"/>
  <c r="Q25" i="1"/>
  <c r="P25" i="1"/>
  <c r="N25" i="1"/>
  <c r="M25" i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L24" i="1"/>
  <c r="K24" i="1"/>
  <c r="J24" i="1"/>
  <c r="G24" i="1"/>
  <c r="H24" i="1" s="1"/>
  <c r="E24" i="1"/>
  <c r="F24" i="1" s="1"/>
  <c r="R23" i="1"/>
  <c r="Q23" i="1"/>
  <c r="P23" i="1"/>
  <c r="N23" i="1"/>
  <c r="M23" i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L22" i="1"/>
  <c r="K22" i="1"/>
  <c r="J22" i="1"/>
  <c r="G22" i="1"/>
  <c r="H22" i="1" s="1"/>
  <c r="E22" i="1"/>
  <c r="F22" i="1" s="1"/>
  <c r="R21" i="1"/>
  <c r="Q21" i="1"/>
  <c r="P21" i="1"/>
  <c r="N21" i="1"/>
  <c r="M21" i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L20" i="1"/>
  <c r="K20" i="1"/>
  <c r="J20" i="1"/>
  <c r="G20" i="1"/>
  <c r="H20" i="1" s="1"/>
  <c r="E20" i="1"/>
  <c r="F20" i="1" s="1"/>
  <c r="R19" i="1"/>
  <c r="Q19" i="1"/>
  <c r="P19" i="1"/>
  <c r="N19" i="1"/>
  <c r="M19" i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N16" i="1"/>
  <c r="M16" i="1"/>
  <c r="L16" i="1"/>
  <c r="K16" i="1"/>
  <c r="J16" i="1"/>
  <c r="G16" i="1"/>
  <c r="H16" i="1" s="1"/>
  <c r="E16" i="1"/>
  <c r="F16" i="1" s="1"/>
  <c r="R15" i="1"/>
  <c r="Q15" i="1"/>
  <c r="P15" i="1"/>
  <c r="N15" i="1"/>
  <c r="M15" i="1"/>
  <c r="L15" i="1"/>
  <c r="K15" i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N11" i="1"/>
  <c r="M11" i="1"/>
  <c r="L11" i="1"/>
  <c r="K11" i="1"/>
  <c r="J11" i="1"/>
  <c r="G11" i="1"/>
  <c r="E11" i="1"/>
  <c r="F11" i="1" s="1"/>
  <c r="K52" i="5" l="1"/>
  <c r="K53" i="4"/>
  <c r="K52" i="4"/>
  <c r="K53" i="3"/>
  <c r="K52" i="3"/>
  <c r="K53" i="2"/>
  <c r="K52" i="2"/>
  <c r="K53" i="1"/>
  <c r="K52" i="1"/>
  <c r="H11" i="1"/>
  <c r="H11" i="2"/>
  <c r="H11" i="3"/>
  <c r="H11" i="4"/>
  <c r="H11" i="5"/>
  <c r="K54" i="3"/>
  <c r="K54" i="4"/>
  <c r="K54" i="5"/>
  <c r="K54" i="1"/>
  <c r="K54" i="2"/>
  <c r="K53" i="5"/>
</calcChain>
</file>

<file path=xl/sharedStrings.xml><?xml version="1.0" encoding="utf-8"?>
<sst xmlns="http://schemas.openxmlformats.org/spreadsheetml/2006/main" count="935" uniqueCount="272">
  <si>
    <t>DAFTAR NILAI SISWA SMAN 9 SEMARANG SEMESTER GENAP TAHUN PELAJARAN 2016/2017</t>
  </si>
  <si>
    <t>Guru :</t>
  </si>
  <si>
    <t>Kunarsih S.Pd</t>
  </si>
  <si>
    <t>Kelas X-IPS 1</t>
  </si>
  <si>
    <t>Mapel :</t>
  </si>
  <si>
    <t>Prakarya dan Kewirausahaan [ Kelompok B (Wajib) ]</t>
  </si>
  <si>
    <t>didownload 07/06/2017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</si>
  <si>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</si>
  <si>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</si>
  <si>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</si>
  <si>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</si>
  <si>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</si>
  <si>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</si>
  <si>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</si>
  <si>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</si>
  <si>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</si>
  <si>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</si>
  <si>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</si>
  <si>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</si>
  <si>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</si>
  <si>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</si>
  <si>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</si>
  <si>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</si>
  <si>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</si>
  <si>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</si>
  <si>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</si>
  <si>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</si>
  <si>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</si>
  <si>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</si>
  <si>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</si>
  <si>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</si>
  <si>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</si>
  <si>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</si>
  <si>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</si>
  <si>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</si>
  <si>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</si>
  <si>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</si>
  <si>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</si>
  <si>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</si>
  <si>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</si>
  <si>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</si>
  <si>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</si>
  <si>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</si>
  <si>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</si>
  <si>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</si>
  <si>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</si>
  <si>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</si>
  <si>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</si>
  <si>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</si>
  <si>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</si>
  <si>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</si>
  <si>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</si>
  <si>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</si>
  <si>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ADENG DAFFA RAMADHANA</t>
  </si>
  <si>
    <t>Predikat &amp; Deskripsi Pengetahuan</t>
  </si>
  <si>
    <t>ACUAN MENGISI DESKRIPSI</t>
  </si>
  <si>
    <t>AMALIA RASYIDA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</si>
  <si>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</si>
  <si>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</si>
  <si>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</si>
  <si>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</si>
  <si>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</si>
  <si>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</si>
  <si>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</si>
  <si>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</si>
  <si>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</si>
  <si>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</si>
  <si>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</si>
  <si>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</si>
  <si>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</si>
  <si>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</si>
  <si>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</si>
  <si>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</si>
  <si>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</si>
  <si>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</si>
  <si>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</si>
  <si>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</si>
  <si>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ELISABETH PUTRI KINANTI PRASETYANING GUSTI</t>
  </si>
  <si>
    <t>Predikat &amp; Deskripsi Keterampilan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</si>
  <si>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</si>
  <si>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</si>
  <si>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</si>
  <si>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</si>
  <si>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</si>
  <si>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</si>
  <si>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</si>
  <si>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</si>
  <si>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</si>
  <si>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</si>
  <si>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</si>
  <si>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</si>
  <si>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</si>
  <si>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</si>
  <si>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</si>
  <si>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</si>
  <si>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</si>
  <si>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</si>
  <si>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</si>
  <si>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</si>
  <si>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</si>
  <si>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ADELIA AZZAHRA</t>
  </si>
  <si>
    <t>FEBINA AZSA IHTIARA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</si>
  <si>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</si>
  <si>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</si>
  <si>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</si>
  <si>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</si>
  <si>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</si>
  <si>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</si>
  <si>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</si>
  <si>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</si>
  <si>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</si>
  <si>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</si>
  <si>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</si>
  <si>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19730303 200701 2 012</t>
  </si>
  <si>
    <t>Nip</t>
  </si>
  <si>
    <t>Kelas X-MIPA 1</t>
  </si>
  <si>
    <t>ALDHO PUTRA PRATAMA</t>
  </si>
  <si>
    <t>ANIDA SALMA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</si>
  <si>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</si>
  <si>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</si>
  <si>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</si>
  <si>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</si>
  <si>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</si>
  <si>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</si>
  <si>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</si>
  <si>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</si>
  <si>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</si>
  <si>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</si>
  <si>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</si>
  <si>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</si>
  <si>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</si>
  <si>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</si>
  <si>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</si>
  <si>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</si>
  <si>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</si>
  <si>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</si>
  <si>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</si>
  <si>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</si>
  <si>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</si>
  <si>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</si>
  <si>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</si>
  <si>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</si>
  <si>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</si>
  <si>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</si>
  <si>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</si>
  <si>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</si>
  <si>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</si>
  <si>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</si>
  <si>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</si>
  <si>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</si>
  <si>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</si>
  <si>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</si>
  <si>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Kelas X-MIPA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</si>
  <si>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</si>
  <si>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</si>
  <si>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</si>
  <si>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</si>
  <si>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</si>
  <si>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</si>
  <si>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</si>
  <si>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</si>
  <si>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</si>
  <si>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</si>
  <si>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</si>
  <si>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</si>
  <si>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</si>
  <si>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</si>
  <si>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</si>
  <si>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</si>
  <si>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</si>
  <si>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</si>
  <si>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</si>
  <si>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</si>
  <si>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</si>
  <si>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</si>
  <si>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</si>
  <si>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</si>
  <si>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</si>
  <si>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</si>
  <si>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</si>
  <si>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</si>
  <si>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</si>
  <si>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</si>
  <si>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</si>
  <si>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</si>
  <si>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</si>
  <si>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</si>
  <si>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</si>
  <si>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</si>
  <si>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MUSYAFA`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</si>
  <si>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</si>
  <si>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</si>
  <si>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</si>
  <si>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</si>
  <si>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</si>
  <si>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</si>
  <si>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</si>
  <si>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</si>
  <si>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</si>
  <si>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</si>
  <si>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</si>
  <si>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</si>
  <si>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</si>
  <si>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</si>
  <si>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</si>
  <si>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</si>
  <si>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</si>
  <si>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</si>
  <si>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</si>
  <si>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</si>
  <si>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</si>
  <si>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</si>
  <si>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</si>
  <si>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</si>
  <si>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</si>
  <si>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</si>
  <si>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</si>
  <si>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</si>
  <si>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</si>
  <si>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</si>
  <si>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</si>
  <si>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</si>
  <si>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</si>
  <si>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</si>
  <si>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</si>
  <si>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</si>
  <si>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</si>
  <si>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BAGUS RIZKY ARYA NUGROHO</t>
  </si>
  <si>
    <t>NADIRA DHIYA IVANA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</si>
  <si>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</si>
  <si>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</si>
  <si>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</si>
  <si>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</si>
  <si>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</si>
  <si>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</si>
  <si>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</si>
  <si>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</si>
  <si>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</si>
  <si>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</si>
  <si>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</si>
  <si>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</si>
  <si>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</si>
  <si>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</si>
  <si>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</si>
  <si>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</si>
  <si>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</si>
  <si>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</si>
  <si>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</si>
  <si>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</si>
  <si>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</si>
  <si>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</si>
  <si>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</si>
  <si>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</si>
  <si>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</si>
  <si>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</si>
  <si>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</si>
  <si>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</si>
  <si>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</si>
  <si>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</si>
  <si>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</si>
  <si>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</si>
  <si>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</si>
  <si>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</si>
  <si>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</si>
  <si>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</si>
  <si>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VICKA AZIZAH MAULANI</t>
  </si>
  <si>
    <t>Memiliki kemampuan memahami konsep berkarya dengan pendekatan budaya setempat, namun perlu peningkatan pemahaman tentang desain produk</t>
  </si>
  <si>
    <t>Memiliki kemampuan memahami konsep berkarya dengan pendekatan budaya setempat, namun perlu peningkatan pemahaman tentang desain produk dan fungsi karya kerajinan limbah tekstil</t>
  </si>
  <si>
    <t>Memiliki kemampuan memahami konsep berkarya dengan pendekatan budaya setempat, namun perlu peningkatan pemahaman tentang desain produk, fungsi karya kerajinan limbah tekstil dan motif ragam hias</t>
  </si>
  <si>
    <t>Memiliki ketrampilan mendesain produk kerajinan dari limbah tekstil</t>
  </si>
  <si>
    <t>Memiliki ketrampilan membuat produk kerajinan dari limbah tekstil</t>
  </si>
  <si>
    <t>Memiliki ketrampilan pengemasan produk kerajinan limbah tekstil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</si>
</sst>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O37" sqref="O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272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21654</v>
      </c>
      <c r="C11" s="19" t="s">
        <v>53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berkarya dengan pendekatan budaya setempat, namun perlu peningkatan pemahaman tentang desain produk dan fungsi karya kerajinan limbah tekstil</v>
      </c>
      <c r="K11" s="19">
        <f t="shared" ref="K11:K50" si="4">IF((COUNTA(AF11:AN11)&gt;0),AVERAGE(AF11:AN11),"")</f>
        <v>76.5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76.5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membuat produk kerajinan dari limbah tekstil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77</v>
      </c>
      <c r="U11" s="1">
        <v>76</v>
      </c>
      <c r="V11" s="1">
        <v>76</v>
      </c>
      <c r="W11" s="1">
        <v>77</v>
      </c>
      <c r="X11" s="1"/>
      <c r="Y11" s="1"/>
      <c r="Z11" s="1"/>
      <c r="AA11" s="1"/>
      <c r="AB11" s="1"/>
      <c r="AC11" s="1"/>
      <c r="AD11" s="1"/>
      <c r="AE11" s="18"/>
      <c r="AF11" s="1">
        <v>76</v>
      </c>
      <c r="AG11" s="1">
        <v>77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21670</v>
      </c>
      <c r="C12" s="19" t="s">
        <v>56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Memiliki kemampuan memahami konsep berkarya dengan pendekatan budaya setempat, namun perlu peningkatan pemahaman tentang desain produk dan fungsi karya kerajinan limbah tekstil</v>
      </c>
      <c r="K12" s="19">
        <f t="shared" si="4"/>
        <v>75.5</v>
      </c>
      <c r="L12" s="19" t="str">
        <f t="shared" si="5"/>
        <v>B</v>
      </c>
      <c r="M12" s="19">
        <f t="shared" si="6"/>
        <v>75.5</v>
      </c>
      <c r="N12" s="19" t="str">
        <f t="shared" si="7"/>
        <v>B</v>
      </c>
      <c r="O12" s="35">
        <v>2</v>
      </c>
      <c r="P12" s="19" t="str">
        <f t="shared" si="8"/>
        <v>Memiliki ketrampilan membuat produk kerajinan dari limbah tekstil</v>
      </c>
      <c r="Q12" s="19" t="str">
        <f t="shared" si="9"/>
        <v>B</v>
      </c>
      <c r="R12" s="19" t="str">
        <f t="shared" si="10"/>
        <v/>
      </c>
      <c r="S12" s="18"/>
      <c r="T12" s="1">
        <v>76</v>
      </c>
      <c r="U12" s="1">
        <v>77</v>
      </c>
      <c r="V12" s="1">
        <v>75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>
        <v>76</v>
      </c>
      <c r="AG12" s="1">
        <v>75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21686</v>
      </c>
      <c r="C13" s="19" t="s">
        <v>65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>Memiliki kemampuan memahami konsep berkarya dengan pendekatan budaya setempat, namun perlu peningkatan pemahaman tentang desain produk dan fungsi karya kerajinan limbah tekstil</v>
      </c>
      <c r="K13" s="19">
        <f t="shared" si="4"/>
        <v>77</v>
      </c>
      <c r="L13" s="19" t="str">
        <f t="shared" si="5"/>
        <v>B</v>
      </c>
      <c r="M13" s="19">
        <f t="shared" si="6"/>
        <v>77</v>
      </c>
      <c r="N13" s="19" t="str">
        <f t="shared" si="7"/>
        <v>B</v>
      </c>
      <c r="O13" s="35">
        <v>2</v>
      </c>
      <c r="P13" s="19" t="str">
        <f t="shared" si="8"/>
        <v>Memiliki ketrampilan membuat produk kerajinan dari limbah tekstil</v>
      </c>
      <c r="Q13" s="19" t="str">
        <f t="shared" si="9"/>
        <v>B</v>
      </c>
      <c r="R13" s="19" t="str">
        <f t="shared" si="10"/>
        <v/>
      </c>
      <c r="S13" s="18"/>
      <c r="T13" s="1">
        <v>76</v>
      </c>
      <c r="U13" s="1">
        <v>78</v>
      </c>
      <c r="V13" s="1">
        <v>76</v>
      </c>
      <c r="W13" s="1">
        <v>77</v>
      </c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>
        <v>78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266</v>
      </c>
      <c r="FI13" s="41" t="s">
        <v>269</v>
      </c>
      <c r="FJ13" s="39">
        <v>4781</v>
      </c>
      <c r="FK13" s="39">
        <v>4791</v>
      </c>
    </row>
    <row r="14" spans="1:167" x14ac:dyDescent="0.25">
      <c r="A14" s="19">
        <v>4</v>
      </c>
      <c r="B14" s="19">
        <v>21702</v>
      </c>
      <c r="C14" s="19" t="s">
        <v>66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2</v>
      </c>
      <c r="J14" s="19" t="str">
        <f t="shared" si="3"/>
        <v>Memiliki kemampuan memahami konsep berkarya dengan pendekatan budaya setempat, namun perlu peningkatan pemahaman tentang desain produk dan fungsi karya kerajinan limbah tekstil</v>
      </c>
      <c r="K14" s="19">
        <f t="shared" si="4"/>
        <v>75.5</v>
      </c>
      <c r="L14" s="19" t="str">
        <f t="shared" si="5"/>
        <v>B</v>
      </c>
      <c r="M14" s="19">
        <f t="shared" si="6"/>
        <v>75.5</v>
      </c>
      <c r="N14" s="19" t="str">
        <f t="shared" si="7"/>
        <v>B</v>
      </c>
      <c r="O14" s="35">
        <v>2</v>
      </c>
      <c r="P14" s="19" t="str">
        <f t="shared" si="8"/>
        <v>Memiliki ketrampilan membuat produk kerajinan dari limbah tekstil</v>
      </c>
      <c r="Q14" s="19" t="str">
        <f t="shared" si="9"/>
        <v>B</v>
      </c>
      <c r="R14" s="19" t="str">
        <f t="shared" si="10"/>
        <v/>
      </c>
      <c r="S14" s="18"/>
      <c r="T14" s="1">
        <v>76</v>
      </c>
      <c r="U14" s="1">
        <v>78</v>
      </c>
      <c r="V14" s="1">
        <v>75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v>75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21718</v>
      </c>
      <c r="C15" s="19" t="s">
        <v>67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memahami konsep berkarya dengan pendekatan budaya setempat, namun perlu peningkatan pemahaman tentang desain produk dan fungsi karya kerajinan limbah tekstil</v>
      </c>
      <c r="K15" s="19">
        <f t="shared" si="4"/>
        <v>76.5</v>
      </c>
      <c r="L15" s="19" t="str">
        <f t="shared" si="5"/>
        <v>B</v>
      </c>
      <c r="M15" s="19">
        <f t="shared" si="6"/>
        <v>76.5</v>
      </c>
      <c r="N15" s="19" t="str">
        <f t="shared" si="7"/>
        <v>B</v>
      </c>
      <c r="O15" s="35">
        <v>2</v>
      </c>
      <c r="P15" s="19" t="str">
        <f t="shared" si="8"/>
        <v>Memiliki ketrampilan membuat produk kerajinan dari limbah tekstil</v>
      </c>
      <c r="Q15" s="19" t="str">
        <f t="shared" si="9"/>
        <v>B</v>
      </c>
      <c r="R15" s="19" t="str">
        <f t="shared" si="10"/>
        <v/>
      </c>
      <c r="S15" s="18"/>
      <c r="T15" s="1">
        <v>75</v>
      </c>
      <c r="U15" s="1">
        <v>77</v>
      </c>
      <c r="V15" s="1">
        <v>76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>
        <v>77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267</v>
      </c>
      <c r="FI15" s="41" t="s">
        <v>270</v>
      </c>
      <c r="FJ15" s="39">
        <v>4782</v>
      </c>
      <c r="FK15" s="39">
        <v>4792</v>
      </c>
    </row>
    <row r="16" spans="1:167" x14ac:dyDescent="0.25">
      <c r="A16" s="19">
        <v>6</v>
      </c>
      <c r="B16" s="19">
        <v>21734</v>
      </c>
      <c r="C16" s="19" t="s">
        <v>68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memahami konsep berkarya dengan pendekatan budaya setempat, namun perlu peningkatan pemahaman tentang desain produk dan fungsi karya kerajinan limbah tekstil</v>
      </c>
      <c r="K16" s="19">
        <f t="shared" si="4"/>
        <v>89</v>
      </c>
      <c r="L16" s="19" t="str">
        <f t="shared" si="5"/>
        <v>A</v>
      </c>
      <c r="M16" s="19">
        <f t="shared" si="6"/>
        <v>89</v>
      </c>
      <c r="N16" s="19" t="str">
        <f t="shared" si="7"/>
        <v>A</v>
      </c>
      <c r="O16" s="35">
        <v>1</v>
      </c>
      <c r="P16" s="19" t="str">
        <f t="shared" si="8"/>
        <v>Memiliki ketrampilan mendesain produk kerajinan dari limbah tekstil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77</v>
      </c>
      <c r="V16" s="1">
        <v>78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21750</v>
      </c>
      <c r="C17" s="19" t="s">
        <v>69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memahami konsep berkarya dengan pendekatan budaya setempat, namun perlu peningkatan pemahaman tentang desain produk dan fungsi karya kerajinan limbah tekstil</v>
      </c>
      <c r="K17" s="19">
        <f t="shared" si="4"/>
        <v>79.5</v>
      </c>
      <c r="L17" s="19" t="str">
        <f t="shared" si="5"/>
        <v>B</v>
      </c>
      <c r="M17" s="19">
        <f t="shared" si="6"/>
        <v>79.5</v>
      </c>
      <c r="N17" s="19" t="str">
        <f t="shared" si="7"/>
        <v>B</v>
      </c>
      <c r="O17" s="35">
        <v>2</v>
      </c>
      <c r="P17" s="19" t="str">
        <f t="shared" si="8"/>
        <v>Memiliki ketrampilan membuat produk kerajinan dari limbah tekstil</v>
      </c>
      <c r="Q17" s="19" t="str">
        <f t="shared" si="9"/>
        <v>B</v>
      </c>
      <c r="R17" s="19" t="str">
        <f t="shared" si="10"/>
        <v/>
      </c>
      <c r="S17" s="18"/>
      <c r="T17" s="1">
        <v>78</v>
      </c>
      <c r="U17" s="1">
        <v>78</v>
      </c>
      <c r="V17" s="1">
        <v>78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268</v>
      </c>
      <c r="FI17" s="41" t="s">
        <v>271</v>
      </c>
      <c r="FJ17" s="39">
        <v>4783</v>
      </c>
      <c r="FK17" s="39">
        <v>4793</v>
      </c>
    </row>
    <row r="18" spans="1:167" x14ac:dyDescent="0.25">
      <c r="A18" s="19">
        <v>8</v>
      </c>
      <c r="B18" s="19">
        <v>21766</v>
      </c>
      <c r="C18" s="19" t="s">
        <v>70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>Memiliki kemampuan memahami konsep berkarya dengan pendekatan budaya setempat, namun perlu peningkatan pemahaman tentang desain produk dan fungsi karya kerajinan limbah tekstil</v>
      </c>
      <c r="K18" s="19">
        <f t="shared" si="4"/>
        <v>82</v>
      </c>
      <c r="L18" s="19" t="str">
        <f t="shared" si="5"/>
        <v>B</v>
      </c>
      <c r="M18" s="19">
        <f t="shared" si="6"/>
        <v>82</v>
      </c>
      <c r="N18" s="19" t="str">
        <f t="shared" si="7"/>
        <v>B</v>
      </c>
      <c r="O18" s="35">
        <v>2</v>
      </c>
      <c r="P18" s="19" t="str">
        <f t="shared" si="8"/>
        <v>Memiliki ketrampilan membuat produk kerajinan dari limbah tekstil</v>
      </c>
      <c r="Q18" s="19" t="str">
        <f t="shared" si="9"/>
        <v>B</v>
      </c>
      <c r="R18" s="19" t="str">
        <f t="shared" si="10"/>
        <v/>
      </c>
      <c r="S18" s="18"/>
      <c r="T18" s="1">
        <v>76</v>
      </c>
      <c r="U18" s="1">
        <v>77</v>
      </c>
      <c r="V18" s="1">
        <v>77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76</v>
      </c>
      <c r="AG18" s="1">
        <v>88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21782</v>
      </c>
      <c r="C19" s="19" t="s">
        <v>71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memahami konsep berkarya dengan pendekatan budaya setempat, namun perlu peningkatan pemahaman tentang desain produk dan fungsi karya kerajinan limbah tekstil</v>
      </c>
      <c r="K19" s="19">
        <f t="shared" si="4"/>
        <v>77.5</v>
      </c>
      <c r="L19" s="19" t="str">
        <f t="shared" si="5"/>
        <v>B</v>
      </c>
      <c r="M19" s="19">
        <f t="shared" si="6"/>
        <v>77.5</v>
      </c>
      <c r="N19" s="19" t="str">
        <f t="shared" si="7"/>
        <v>B</v>
      </c>
      <c r="O19" s="35">
        <v>2</v>
      </c>
      <c r="P19" s="19" t="str">
        <f t="shared" si="8"/>
        <v>Memiliki ketrampilan membuat produk kerajinan dari limbah tekstil</v>
      </c>
      <c r="Q19" s="19" t="str">
        <f t="shared" si="9"/>
        <v>B</v>
      </c>
      <c r="R19" s="19" t="str">
        <f t="shared" si="10"/>
        <v/>
      </c>
      <c r="S19" s="18"/>
      <c r="T19" s="1">
        <v>75</v>
      </c>
      <c r="U19" s="1">
        <v>77</v>
      </c>
      <c r="V19" s="1">
        <v>78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77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4784</v>
      </c>
      <c r="FK19" s="39">
        <v>4794</v>
      </c>
    </row>
    <row r="20" spans="1:167" x14ac:dyDescent="0.25">
      <c r="A20" s="19">
        <v>10</v>
      </c>
      <c r="B20" s="19">
        <v>21798</v>
      </c>
      <c r="C20" s="19" t="s">
        <v>72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2</v>
      </c>
      <c r="J20" s="19" t="str">
        <f t="shared" si="3"/>
        <v>Memiliki kemampuan memahami konsep berkarya dengan pendekatan budaya setempat, namun perlu peningkatan pemahaman tentang desain produk dan fungsi karya kerajinan limbah tekstil</v>
      </c>
      <c r="K20" s="19">
        <f t="shared" si="4"/>
        <v>77</v>
      </c>
      <c r="L20" s="19" t="str">
        <f t="shared" si="5"/>
        <v>B</v>
      </c>
      <c r="M20" s="19">
        <f t="shared" si="6"/>
        <v>77</v>
      </c>
      <c r="N20" s="19" t="str">
        <f t="shared" si="7"/>
        <v>B</v>
      </c>
      <c r="O20" s="35">
        <v>2</v>
      </c>
      <c r="P20" s="19" t="str">
        <f t="shared" si="8"/>
        <v>Memiliki ketrampilan membuat produk kerajinan dari limbah tekstil</v>
      </c>
      <c r="Q20" s="19" t="str">
        <f t="shared" si="9"/>
        <v>B</v>
      </c>
      <c r="R20" s="19" t="str">
        <f t="shared" si="10"/>
        <v/>
      </c>
      <c r="S20" s="18"/>
      <c r="T20" s="1">
        <v>76</v>
      </c>
      <c r="U20" s="1">
        <v>78</v>
      </c>
      <c r="V20" s="1">
        <v>77</v>
      </c>
      <c r="W20" s="1">
        <v>77</v>
      </c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>
        <v>78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21814</v>
      </c>
      <c r="C21" s="19" t="s">
        <v>73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2</v>
      </c>
      <c r="J21" s="19" t="str">
        <f t="shared" si="3"/>
        <v>Memiliki kemampuan memahami konsep berkarya dengan pendekatan budaya setempat, namun perlu peningkatan pemahaman tentang desain produk dan fungsi karya kerajinan limbah tekstil</v>
      </c>
      <c r="K21" s="19">
        <f t="shared" si="4"/>
        <v>76</v>
      </c>
      <c r="L21" s="19" t="str">
        <f t="shared" si="5"/>
        <v>B</v>
      </c>
      <c r="M21" s="19">
        <f t="shared" si="6"/>
        <v>76</v>
      </c>
      <c r="N21" s="19" t="str">
        <f t="shared" si="7"/>
        <v>B</v>
      </c>
      <c r="O21" s="35">
        <v>2</v>
      </c>
      <c r="P21" s="19" t="str">
        <f t="shared" si="8"/>
        <v>Memiliki ketrampilan membuat produk kerajinan dari limbah tekstil</v>
      </c>
      <c r="Q21" s="19" t="str">
        <f t="shared" si="9"/>
        <v>B</v>
      </c>
      <c r="R21" s="19" t="str">
        <f t="shared" si="10"/>
        <v/>
      </c>
      <c r="S21" s="18"/>
      <c r="T21" s="1">
        <v>76</v>
      </c>
      <c r="U21" s="1">
        <v>78</v>
      </c>
      <c r="V21" s="1">
        <v>74</v>
      </c>
      <c r="W21" s="1">
        <v>76</v>
      </c>
      <c r="X21" s="1"/>
      <c r="Y21" s="1"/>
      <c r="Z21" s="1"/>
      <c r="AA21" s="1"/>
      <c r="AB21" s="1"/>
      <c r="AC21" s="1"/>
      <c r="AD21" s="1"/>
      <c r="AE21" s="18"/>
      <c r="AF21" s="1">
        <v>76</v>
      </c>
      <c r="AG21" s="1">
        <v>76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4785</v>
      </c>
      <c r="FK21" s="39">
        <v>4795</v>
      </c>
    </row>
    <row r="22" spans="1:167" x14ac:dyDescent="0.25">
      <c r="A22" s="19">
        <v>12</v>
      </c>
      <c r="B22" s="19">
        <v>21830</v>
      </c>
      <c r="C22" s="19" t="s">
        <v>74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2</v>
      </c>
      <c r="J22" s="19" t="str">
        <f t="shared" si="3"/>
        <v>Memiliki kemampuan memahami konsep berkarya dengan pendekatan budaya setempat, namun perlu peningkatan pemahaman tentang desain produk dan fungsi karya kerajinan limbah tekstil</v>
      </c>
      <c r="K22" s="19">
        <f t="shared" si="4"/>
        <v>84</v>
      </c>
      <c r="L22" s="19" t="str">
        <f t="shared" si="5"/>
        <v>B</v>
      </c>
      <c r="M22" s="19">
        <f t="shared" si="6"/>
        <v>84</v>
      </c>
      <c r="N22" s="19" t="str">
        <f t="shared" si="7"/>
        <v>B</v>
      </c>
      <c r="O22" s="35">
        <v>2</v>
      </c>
      <c r="P22" s="19" t="str">
        <f t="shared" si="8"/>
        <v>Memiliki ketrampilan membuat produk kerajinan dari limbah tekstil</v>
      </c>
      <c r="Q22" s="19" t="str">
        <f t="shared" si="9"/>
        <v>A</v>
      </c>
      <c r="R22" s="19" t="str">
        <f t="shared" si="10"/>
        <v/>
      </c>
      <c r="S22" s="18"/>
      <c r="T22" s="1">
        <v>79</v>
      </c>
      <c r="U22" s="1">
        <v>79</v>
      </c>
      <c r="V22" s="1">
        <v>78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21846</v>
      </c>
      <c r="C23" s="19" t="s">
        <v>75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>Memiliki kemampuan memahami konsep berkarya dengan pendekatan budaya setempat, namun perlu peningkatan pemahaman tentang desain produk dan fungsi karya kerajinan limbah tekstil</v>
      </c>
      <c r="K23" s="19">
        <f t="shared" si="4"/>
        <v>76</v>
      </c>
      <c r="L23" s="19" t="str">
        <f t="shared" si="5"/>
        <v>B</v>
      </c>
      <c r="M23" s="19">
        <f t="shared" si="6"/>
        <v>76</v>
      </c>
      <c r="N23" s="19" t="str">
        <f t="shared" si="7"/>
        <v>B</v>
      </c>
      <c r="O23" s="35">
        <v>2</v>
      </c>
      <c r="P23" s="19" t="str">
        <f t="shared" si="8"/>
        <v>Memiliki ketrampilan membuat produk kerajinan dari limbah tekstil</v>
      </c>
      <c r="Q23" s="19" t="str">
        <f t="shared" si="9"/>
        <v>B</v>
      </c>
      <c r="R23" s="19" t="str">
        <f t="shared" si="10"/>
        <v/>
      </c>
      <c r="S23" s="18"/>
      <c r="T23" s="1">
        <v>76</v>
      </c>
      <c r="U23" s="1">
        <v>77</v>
      </c>
      <c r="V23" s="1">
        <v>76</v>
      </c>
      <c r="W23" s="1">
        <v>76</v>
      </c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>
        <v>76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4786</v>
      </c>
      <c r="FK23" s="39">
        <v>4796</v>
      </c>
    </row>
    <row r="24" spans="1:167" x14ac:dyDescent="0.25">
      <c r="A24" s="19">
        <v>14</v>
      </c>
      <c r="B24" s="19">
        <v>21862</v>
      </c>
      <c r="C24" s="19" t="s">
        <v>76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2</v>
      </c>
      <c r="J24" s="19" t="str">
        <f t="shared" si="3"/>
        <v>Memiliki kemampuan memahami konsep berkarya dengan pendekatan budaya setempat, namun perlu peningkatan pemahaman tentang desain produk dan fungsi karya kerajinan limbah tekstil</v>
      </c>
      <c r="K24" s="19">
        <f t="shared" si="4"/>
        <v>76</v>
      </c>
      <c r="L24" s="19" t="str">
        <f t="shared" si="5"/>
        <v>B</v>
      </c>
      <c r="M24" s="19">
        <f t="shared" si="6"/>
        <v>76</v>
      </c>
      <c r="N24" s="19" t="str">
        <f t="shared" si="7"/>
        <v>B</v>
      </c>
      <c r="O24" s="35">
        <v>2</v>
      </c>
      <c r="P24" s="19" t="str">
        <f t="shared" si="8"/>
        <v>Memiliki ketrampilan membuat produk kerajinan dari limbah tekstil</v>
      </c>
      <c r="Q24" s="19" t="str">
        <f t="shared" si="9"/>
        <v>B</v>
      </c>
      <c r="R24" s="19" t="str">
        <f t="shared" si="10"/>
        <v/>
      </c>
      <c r="S24" s="18"/>
      <c r="T24" s="1">
        <v>76</v>
      </c>
      <c r="U24" s="1">
        <v>77</v>
      </c>
      <c r="V24" s="1">
        <v>74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>
        <v>76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21878</v>
      </c>
      <c r="C25" s="19" t="s">
        <v>77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memahami konsep berkarya dengan pendekatan budaya setempat, namun perlu peningkatan pemahaman tentang desain produk dan fungsi karya kerajinan limbah tekstil</v>
      </c>
      <c r="K25" s="19">
        <f t="shared" si="4"/>
        <v>82.5</v>
      </c>
      <c r="L25" s="19" t="str">
        <f t="shared" si="5"/>
        <v>B</v>
      </c>
      <c r="M25" s="19">
        <f t="shared" si="6"/>
        <v>82.5</v>
      </c>
      <c r="N25" s="19" t="str">
        <f t="shared" si="7"/>
        <v>B</v>
      </c>
      <c r="O25" s="35">
        <v>2</v>
      </c>
      <c r="P25" s="19" t="str">
        <f t="shared" si="8"/>
        <v>Memiliki ketrampilan membuat produk kerajinan dari limbah tekstil</v>
      </c>
      <c r="Q25" s="19" t="str">
        <f t="shared" si="9"/>
        <v>B</v>
      </c>
      <c r="R25" s="19" t="str">
        <f t="shared" si="10"/>
        <v/>
      </c>
      <c r="S25" s="18"/>
      <c r="T25" s="1">
        <v>77</v>
      </c>
      <c r="U25" s="1">
        <v>78</v>
      </c>
      <c r="V25" s="1">
        <v>80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77</v>
      </c>
      <c r="AG25" s="1">
        <v>88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4787</v>
      </c>
      <c r="FK25" s="39">
        <v>4797</v>
      </c>
    </row>
    <row r="26" spans="1:167" x14ac:dyDescent="0.25">
      <c r="A26" s="19">
        <v>16</v>
      </c>
      <c r="B26" s="19">
        <v>21894</v>
      </c>
      <c r="C26" s="19" t="s">
        <v>79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2</v>
      </c>
      <c r="J26" s="19" t="str">
        <f t="shared" si="3"/>
        <v>Memiliki kemampuan memahami konsep berkarya dengan pendekatan budaya setempat, namun perlu peningkatan pemahaman tentang desain produk dan fungsi karya kerajinan limbah tekstil</v>
      </c>
      <c r="K26" s="19">
        <f t="shared" si="4"/>
        <v>76</v>
      </c>
      <c r="L26" s="19" t="str">
        <f t="shared" si="5"/>
        <v>B</v>
      </c>
      <c r="M26" s="19">
        <f t="shared" si="6"/>
        <v>76</v>
      </c>
      <c r="N26" s="19" t="str">
        <f t="shared" si="7"/>
        <v>B</v>
      </c>
      <c r="O26" s="35">
        <v>2</v>
      </c>
      <c r="P26" s="19" t="str">
        <f t="shared" si="8"/>
        <v>Memiliki ketrampilan membuat produk kerajinan dari limbah tekstil</v>
      </c>
      <c r="Q26" s="19" t="str">
        <f t="shared" si="9"/>
        <v>B</v>
      </c>
      <c r="R26" s="19" t="str">
        <f t="shared" si="10"/>
        <v/>
      </c>
      <c r="S26" s="18"/>
      <c r="T26" s="1">
        <v>76</v>
      </c>
      <c r="U26" s="1">
        <v>77</v>
      </c>
      <c r="V26" s="1">
        <v>76</v>
      </c>
      <c r="W26" s="1">
        <v>76</v>
      </c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76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21910</v>
      </c>
      <c r="C27" s="19" t="s">
        <v>80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memahami konsep berkarya dengan pendekatan budaya setempat, namun perlu peningkatan pemahaman tentang desain produk dan fungsi karya kerajinan limbah tekstil</v>
      </c>
      <c r="K27" s="19">
        <f t="shared" si="4"/>
        <v>76</v>
      </c>
      <c r="L27" s="19" t="str">
        <f t="shared" si="5"/>
        <v>B</v>
      </c>
      <c r="M27" s="19">
        <f t="shared" si="6"/>
        <v>76</v>
      </c>
      <c r="N27" s="19" t="str">
        <f t="shared" si="7"/>
        <v>B</v>
      </c>
      <c r="O27" s="35">
        <v>2</v>
      </c>
      <c r="P27" s="19" t="str">
        <f t="shared" si="8"/>
        <v>Memiliki ketrampilan membuat produk kerajinan dari limbah tekstil</v>
      </c>
      <c r="Q27" s="19" t="str">
        <f t="shared" si="9"/>
        <v>B</v>
      </c>
      <c r="R27" s="19" t="str">
        <f t="shared" si="10"/>
        <v/>
      </c>
      <c r="S27" s="18"/>
      <c r="T27" s="1">
        <v>76</v>
      </c>
      <c r="U27" s="1">
        <v>76</v>
      </c>
      <c r="V27" s="1">
        <v>77</v>
      </c>
      <c r="W27" s="1">
        <v>77</v>
      </c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76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4788</v>
      </c>
      <c r="FK27" s="39">
        <v>4798</v>
      </c>
    </row>
    <row r="28" spans="1:167" x14ac:dyDescent="0.25">
      <c r="A28" s="19">
        <v>18</v>
      </c>
      <c r="B28" s="19">
        <v>21926</v>
      </c>
      <c r="C28" s="19" t="s">
        <v>81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2</v>
      </c>
      <c r="J28" s="19" t="str">
        <f t="shared" si="3"/>
        <v>Memiliki kemampuan memahami konsep berkarya dengan pendekatan budaya setempat, namun perlu peningkatan pemahaman tentang desain produk dan fungsi karya kerajinan limbah tekstil</v>
      </c>
      <c r="K28" s="19">
        <f t="shared" si="4"/>
        <v>89</v>
      </c>
      <c r="L28" s="19" t="str">
        <f t="shared" si="5"/>
        <v>A</v>
      </c>
      <c r="M28" s="19">
        <f t="shared" si="6"/>
        <v>89</v>
      </c>
      <c r="N28" s="19" t="str">
        <f t="shared" si="7"/>
        <v>A</v>
      </c>
      <c r="O28" s="35">
        <v>1</v>
      </c>
      <c r="P28" s="19" t="str">
        <f t="shared" si="8"/>
        <v>Memiliki ketrampilan mendesain produk kerajinan dari limbah tekstil</v>
      </c>
      <c r="Q28" s="19" t="str">
        <f t="shared" si="9"/>
        <v>A</v>
      </c>
      <c r="R28" s="19" t="str">
        <f t="shared" si="10"/>
        <v/>
      </c>
      <c r="S28" s="18"/>
      <c r="T28" s="1">
        <v>80</v>
      </c>
      <c r="U28" s="1">
        <v>79</v>
      </c>
      <c r="V28" s="1">
        <v>78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88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21942</v>
      </c>
      <c r="C29" s="19" t="s">
        <v>82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2</v>
      </c>
      <c r="J29" s="19" t="str">
        <f t="shared" si="3"/>
        <v>Memiliki kemampuan memahami konsep berkarya dengan pendekatan budaya setempat, namun perlu peningkatan pemahaman tentang desain produk dan fungsi karya kerajinan limbah tekstil</v>
      </c>
      <c r="K29" s="19">
        <f t="shared" si="4"/>
        <v>76</v>
      </c>
      <c r="L29" s="19" t="str">
        <f t="shared" si="5"/>
        <v>B</v>
      </c>
      <c r="M29" s="19">
        <f t="shared" si="6"/>
        <v>76</v>
      </c>
      <c r="N29" s="19" t="str">
        <f t="shared" si="7"/>
        <v>B</v>
      </c>
      <c r="O29" s="35">
        <v>2</v>
      </c>
      <c r="P29" s="19" t="str">
        <f t="shared" si="8"/>
        <v>Memiliki ketrampilan membuat produk kerajinan dari limbah tekstil</v>
      </c>
      <c r="Q29" s="19" t="str">
        <f t="shared" si="9"/>
        <v>B</v>
      </c>
      <c r="R29" s="19" t="str">
        <f t="shared" si="10"/>
        <v/>
      </c>
      <c r="S29" s="18"/>
      <c r="T29" s="1">
        <v>76</v>
      </c>
      <c r="U29" s="1">
        <v>76</v>
      </c>
      <c r="V29" s="1">
        <v>77</v>
      </c>
      <c r="W29" s="1">
        <v>76</v>
      </c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v>76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4789</v>
      </c>
      <c r="FK29" s="39">
        <v>4799</v>
      </c>
    </row>
    <row r="30" spans="1:167" x14ac:dyDescent="0.25">
      <c r="A30" s="19">
        <v>20</v>
      </c>
      <c r="B30" s="19">
        <v>21958</v>
      </c>
      <c r="C30" s="19" t="s">
        <v>83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Memiliki kemampuan memahami konsep berkarya dengan pendekatan budaya setempat, namun perlu peningkatan pemahaman tentang desain produk dan fungsi karya kerajinan limbah tekstil</v>
      </c>
      <c r="K30" s="19">
        <f t="shared" si="4"/>
        <v>77.5</v>
      </c>
      <c r="L30" s="19" t="str">
        <f t="shared" si="5"/>
        <v>B</v>
      </c>
      <c r="M30" s="19">
        <f t="shared" si="6"/>
        <v>77.5</v>
      </c>
      <c r="N30" s="19" t="str">
        <f t="shared" si="7"/>
        <v>B</v>
      </c>
      <c r="O30" s="35">
        <v>2</v>
      </c>
      <c r="P30" s="19" t="str">
        <f t="shared" si="8"/>
        <v>Memiliki ketrampilan membuat produk kerajinan dari limbah tekstil</v>
      </c>
      <c r="Q30" s="19" t="str">
        <f t="shared" si="9"/>
        <v>B</v>
      </c>
      <c r="R30" s="19" t="str">
        <f t="shared" si="10"/>
        <v/>
      </c>
      <c r="S30" s="18"/>
      <c r="T30" s="1">
        <v>76</v>
      </c>
      <c r="U30" s="1">
        <v>77</v>
      </c>
      <c r="V30" s="1">
        <v>78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77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21974</v>
      </c>
      <c r="C31" s="19" t="s">
        <v>84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2</v>
      </c>
      <c r="J31" s="19" t="str">
        <f t="shared" si="3"/>
        <v>Memiliki kemampuan memahami konsep berkarya dengan pendekatan budaya setempat, namun perlu peningkatan pemahaman tentang desain produk dan fungsi karya kerajinan limbah tekstil</v>
      </c>
      <c r="K31" s="19">
        <f t="shared" si="4"/>
        <v>76</v>
      </c>
      <c r="L31" s="19" t="str">
        <f t="shared" si="5"/>
        <v>B</v>
      </c>
      <c r="M31" s="19">
        <f t="shared" si="6"/>
        <v>76</v>
      </c>
      <c r="N31" s="19" t="str">
        <f t="shared" si="7"/>
        <v>B</v>
      </c>
      <c r="O31" s="35">
        <v>2</v>
      </c>
      <c r="P31" s="19" t="str">
        <f t="shared" si="8"/>
        <v>Memiliki ketrampilan membuat produk kerajinan dari limbah tekstil</v>
      </c>
      <c r="Q31" s="19" t="str">
        <f t="shared" si="9"/>
        <v>B</v>
      </c>
      <c r="R31" s="19" t="str">
        <f t="shared" si="10"/>
        <v/>
      </c>
      <c r="S31" s="18"/>
      <c r="T31" s="1">
        <v>75</v>
      </c>
      <c r="U31" s="1">
        <v>76</v>
      </c>
      <c r="V31" s="1">
        <v>78</v>
      </c>
      <c r="W31" s="1">
        <v>76</v>
      </c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76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4790</v>
      </c>
      <c r="FK31" s="39">
        <v>4800</v>
      </c>
    </row>
    <row r="32" spans="1:167" x14ac:dyDescent="0.25">
      <c r="A32" s="19">
        <v>22</v>
      </c>
      <c r="B32" s="19">
        <v>21990</v>
      </c>
      <c r="C32" s="19" t="s">
        <v>85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memahami konsep berkarya dengan pendekatan budaya setempat, namun perlu peningkatan pemahaman tentang desain produk dan fungsi karya kerajinan limbah tekstil</v>
      </c>
      <c r="K32" s="19">
        <f t="shared" si="4"/>
        <v>76</v>
      </c>
      <c r="L32" s="19" t="str">
        <f t="shared" si="5"/>
        <v>B</v>
      </c>
      <c r="M32" s="19">
        <f t="shared" si="6"/>
        <v>76</v>
      </c>
      <c r="N32" s="19" t="str">
        <f t="shared" si="7"/>
        <v>B</v>
      </c>
      <c r="O32" s="35">
        <v>2</v>
      </c>
      <c r="P32" s="19" t="str">
        <f t="shared" si="8"/>
        <v>Memiliki ketrampilan membuat produk kerajinan dari limbah tekstil</v>
      </c>
      <c r="Q32" s="19" t="str">
        <f t="shared" si="9"/>
        <v>B</v>
      </c>
      <c r="R32" s="19" t="str">
        <f t="shared" si="10"/>
        <v/>
      </c>
      <c r="S32" s="18"/>
      <c r="T32" s="1">
        <v>76</v>
      </c>
      <c r="U32" s="1">
        <v>77</v>
      </c>
      <c r="V32" s="1">
        <v>75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76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22006</v>
      </c>
      <c r="C33" s="19" t="s">
        <v>86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2</v>
      </c>
      <c r="J33" s="19" t="str">
        <f t="shared" si="3"/>
        <v>Memiliki kemampuan memahami konsep berkarya dengan pendekatan budaya setempat, namun perlu peningkatan pemahaman tentang desain produk dan fungsi karya kerajinan limbah tekstil</v>
      </c>
      <c r="K33" s="19">
        <f t="shared" si="4"/>
        <v>83</v>
      </c>
      <c r="L33" s="19" t="str">
        <f t="shared" si="5"/>
        <v>B</v>
      </c>
      <c r="M33" s="19">
        <f t="shared" si="6"/>
        <v>83</v>
      </c>
      <c r="N33" s="19" t="str">
        <f t="shared" si="7"/>
        <v>B</v>
      </c>
      <c r="O33" s="35">
        <v>2</v>
      </c>
      <c r="P33" s="19" t="str">
        <f t="shared" si="8"/>
        <v>Memiliki ketrampilan membuat produk kerajinan dari limbah tekstil</v>
      </c>
      <c r="Q33" s="19" t="str">
        <f t="shared" si="9"/>
        <v>B</v>
      </c>
      <c r="R33" s="19" t="str">
        <f t="shared" si="10"/>
        <v/>
      </c>
      <c r="S33" s="18"/>
      <c r="T33" s="1">
        <v>77</v>
      </c>
      <c r="U33" s="1">
        <v>78</v>
      </c>
      <c r="V33" s="1">
        <v>77</v>
      </c>
      <c r="W33" s="1">
        <v>77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76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22022</v>
      </c>
      <c r="C34" s="19" t="s">
        <v>87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memahami konsep berkarya dengan pendekatan budaya setempat, namun perlu peningkatan pemahaman tentang desain produk dan fungsi karya kerajinan limbah tekstil</v>
      </c>
      <c r="K34" s="19">
        <f t="shared" si="4"/>
        <v>89</v>
      </c>
      <c r="L34" s="19" t="str">
        <f t="shared" si="5"/>
        <v>A</v>
      </c>
      <c r="M34" s="19">
        <f t="shared" si="6"/>
        <v>89</v>
      </c>
      <c r="N34" s="19" t="str">
        <f t="shared" si="7"/>
        <v>A</v>
      </c>
      <c r="O34" s="35">
        <v>1</v>
      </c>
      <c r="P34" s="19" t="str">
        <f t="shared" si="8"/>
        <v>Memiliki ketrampilan mendesain produk kerajinan dari limbah tekstil</v>
      </c>
      <c r="Q34" s="19" t="str">
        <f t="shared" si="9"/>
        <v>B</v>
      </c>
      <c r="R34" s="19" t="str">
        <f t="shared" si="10"/>
        <v/>
      </c>
      <c r="S34" s="18"/>
      <c r="T34" s="1">
        <v>80</v>
      </c>
      <c r="U34" s="1">
        <v>79</v>
      </c>
      <c r="V34" s="1">
        <v>80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88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22038</v>
      </c>
      <c r="C35" s="19" t="s">
        <v>88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Memiliki kemampuan memahami konsep berkarya dengan pendekatan budaya setempat, namun perlu peningkatan pemahaman tentang desain produk dan fungsi karya kerajinan limbah tekstil</v>
      </c>
      <c r="K35" s="19">
        <f t="shared" si="4"/>
        <v>78.5</v>
      </c>
      <c r="L35" s="19" t="str">
        <f t="shared" si="5"/>
        <v>B</v>
      </c>
      <c r="M35" s="19">
        <f t="shared" si="6"/>
        <v>78.5</v>
      </c>
      <c r="N35" s="19" t="str">
        <f t="shared" si="7"/>
        <v>B</v>
      </c>
      <c r="O35" s="35">
        <v>2</v>
      </c>
      <c r="P35" s="19" t="str">
        <f t="shared" si="8"/>
        <v>Memiliki ketrampilan membuat produk kerajinan dari limbah tekstil</v>
      </c>
      <c r="Q35" s="19" t="str">
        <f t="shared" si="9"/>
        <v>B</v>
      </c>
      <c r="R35" s="19" t="str">
        <f t="shared" si="10"/>
        <v/>
      </c>
      <c r="S35" s="18"/>
      <c r="T35" s="1">
        <v>77</v>
      </c>
      <c r="U35" s="1">
        <v>78</v>
      </c>
      <c r="V35" s="1">
        <v>79</v>
      </c>
      <c r="W35" s="1">
        <v>77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77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22054</v>
      </c>
      <c r="C36" s="19" t="s">
        <v>89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2</v>
      </c>
      <c r="J36" s="19" t="str">
        <f t="shared" si="3"/>
        <v>Memiliki kemampuan memahami konsep berkarya dengan pendekatan budaya setempat, namun perlu peningkatan pemahaman tentang desain produk dan fungsi karya kerajinan limbah tekstil</v>
      </c>
      <c r="K36" s="19">
        <f t="shared" si="4"/>
        <v>77</v>
      </c>
      <c r="L36" s="19" t="str">
        <f t="shared" si="5"/>
        <v>B</v>
      </c>
      <c r="M36" s="19">
        <f t="shared" si="6"/>
        <v>77</v>
      </c>
      <c r="N36" s="19" t="str">
        <f t="shared" si="7"/>
        <v>B</v>
      </c>
      <c r="O36" s="35">
        <v>2</v>
      </c>
      <c r="P36" s="19" t="str">
        <f t="shared" si="8"/>
        <v>Memiliki ketrampilan membuat produk kerajinan dari limbah tekstil</v>
      </c>
      <c r="Q36" s="19" t="str">
        <f t="shared" si="9"/>
        <v>B</v>
      </c>
      <c r="R36" s="19" t="str">
        <f t="shared" si="10"/>
        <v/>
      </c>
      <c r="S36" s="18"/>
      <c r="T36" s="1">
        <v>76</v>
      </c>
      <c r="U36" s="1">
        <v>78</v>
      </c>
      <c r="V36" s="1">
        <v>79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76</v>
      </c>
      <c r="AG36" s="1">
        <v>78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22070</v>
      </c>
      <c r="C37" s="19" t="s">
        <v>90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>Memiliki kemampuan memahami konsep berkarya dengan pendekatan budaya setempat, namun perlu peningkatan pemahaman tentang desain produk dan fungsi karya kerajinan limbah tekstil</v>
      </c>
      <c r="K37" s="19">
        <f t="shared" si="4"/>
        <v>89</v>
      </c>
      <c r="L37" s="19" t="str">
        <f t="shared" si="5"/>
        <v>A</v>
      </c>
      <c r="M37" s="19">
        <f t="shared" si="6"/>
        <v>89</v>
      </c>
      <c r="N37" s="19" t="str">
        <f t="shared" si="7"/>
        <v>A</v>
      </c>
      <c r="O37" s="35">
        <v>1</v>
      </c>
      <c r="P37" s="19" t="str">
        <f t="shared" si="8"/>
        <v>Memiliki ketrampilan mendesain produk kerajinan dari limbah tekstil</v>
      </c>
      <c r="Q37" s="19" t="str">
        <f t="shared" si="9"/>
        <v>A</v>
      </c>
      <c r="R37" s="19" t="str">
        <f t="shared" si="10"/>
        <v/>
      </c>
      <c r="S37" s="18"/>
      <c r="T37" s="1">
        <v>80</v>
      </c>
      <c r="U37" s="1">
        <v>79</v>
      </c>
      <c r="V37" s="1">
        <v>80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88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22086</v>
      </c>
      <c r="C38" s="19" t="s">
        <v>91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>Memiliki kemampuan memahami konsep berkarya dengan pendekatan budaya setempat, namun perlu peningkatan pemahaman tentang desain produk dan fungsi karya kerajinan limbah tekstil</v>
      </c>
      <c r="K38" s="19">
        <f t="shared" si="4"/>
        <v>84</v>
      </c>
      <c r="L38" s="19" t="str">
        <f t="shared" si="5"/>
        <v>B</v>
      </c>
      <c r="M38" s="19">
        <f t="shared" si="6"/>
        <v>84</v>
      </c>
      <c r="N38" s="19" t="str">
        <f t="shared" si="7"/>
        <v>B</v>
      </c>
      <c r="O38" s="35">
        <v>2</v>
      </c>
      <c r="P38" s="19" t="str">
        <f t="shared" si="8"/>
        <v>Memiliki ketrampilan membuat produk kerajinan dari limbah tekstil</v>
      </c>
      <c r="Q38" s="19" t="str">
        <f t="shared" si="9"/>
        <v>B</v>
      </c>
      <c r="R38" s="19" t="str">
        <f t="shared" si="10"/>
        <v/>
      </c>
      <c r="S38" s="18"/>
      <c r="T38" s="1">
        <v>76</v>
      </c>
      <c r="U38" s="1">
        <v>78</v>
      </c>
      <c r="V38" s="1">
        <v>78</v>
      </c>
      <c r="W38" s="1">
        <v>79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78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22102</v>
      </c>
      <c r="C39" s="19" t="s">
        <v>92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2</v>
      </c>
      <c r="J39" s="19" t="str">
        <f t="shared" si="3"/>
        <v>Memiliki kemampuan memahami konsep berkarya dengan pendekatan budaya setempat, namun perlu peningkatan pemahaman tentang desain produk dan fungsi karya kerajinan limbah tekstil</v>
      </c>
      <c r="K39" s="19">
        <f t="shared" si="4"/>
        <v>79.5</v>
      </c>
      <c r="L39" s="19" t="str">
        <f t="shared" si="5"/>
        <v>B</v>
      </c>
      <c r="M39" s="19">
        <f t="shared" si="6"/>
        <v>79.5</v>
      </c>
      <c r="N39" s="19" t="str">
        <f t="shared" si="7"/>
        <v>B</v>
      </c>
      <c r="O39" s="35">
        <v>2</v>
      </c>
      <c r="P39" s="19" t="str">
        <f t="shared" si="8"/>
        <v>Memiliki ketrampilan membuat produk kerajinan dari limbah tekstil</v>
      </c>
      <c r="Q39" s="19" t="str">
        <f t="shared" si="9"/>
        <v>B</v>
      </c>
      <c r="R39" s="19" t="str">
        <f t="shared" si="10"/>
        <v/>
      </c>
      <c r="S39" s="18"/>
      <c r="T39" s="1">
        <v>78</v>
      </c>
      <c r="U39" s="1">
        <v>78</v>
      </c>
      <c r="V39" s="1">
        <v>79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22118</v>
      </c>
      <c r="C40" s="19" t="s">
        <v>93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memahami konsep berkarya dengan pendekatan budaya setempat, namun perlu peningkatan pemahaman tentang desain produk dan fungsi karya kerajinan limbah tekstil</v>
      </c>
      <c r="K40" s="19">
        <f t="shared" si="4"/>
        <v>79.5</v>
      </c>
      <c r="L40" s="19" t="str">
        <f t="shared" si="5"/>
        <v>B</v>
      </c>
      <c r="M40" s="19">
        <f t="shared" si="6"/>
        <v>79.5</v>
      </c>
      <c r="N40" s="19" t="str">
        <f t="shared" si="7"/>
        <v>B</v>
      </c>
      <c r="O40" s="35">
        <v>2</v>
      </c>
      <c r="P40" s="19" t="str">
        <f t="shared" si="8"/>
        <v>Memiliki ketrampilan membuat produk kerajinan dari limbah tekstil</v>
      </c>
      <c r="Q40" s="19" t="str">
        <f t="shared" si="9"/>
        <v>B</v>
      </c>
      <c r="R40" s="19" t="str">
        <f t="shared" si="10"/>
        <v/>
      </c>
      <c r="S40" s="18"/>
      <c r="T40" s="1">
        <v>79</v>
      </c>
      <c r="U40" s="1">
        <v>78</v>
      </c>
      <c r="V40" s="1">
        <v>79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79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22134</v>
      </c>
      <c r="C41" s="19" t="s">
        <v>94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memahami konsep berkarya dengan pendekatan budaya setempat, namun perlu peningkatan pemahaman tentang desain produk dan fungsi karya kerajinan limbah tekstil</v>
      </c>
      <c r="K41" s="19">
        <f t="shared" si="4"/>
        <v>83</v>
      </c>
      <c r="L41" s="19" t="str">
        <f t="shared" si="5"/>
        <v>B</v>
      </c>
      <c r="M41" s="19">
        <f t="shared" si="6"/>
        <v>83</v>
      </c>
      <c r="N41" s="19" t="str">
        <f t="shared" si="7"/>
        <v>B</v>
      </c>
      <c r="O41" s="35">
        <v>2</v>
      </c>
      <c r="P41" s="19" t="str">
        <f t="shared" si="8"/>
        <v>Memiliki ketrampilan membuat produk kerajinan dari limbah tekstil</v>
      </c>
      <c r="Q41" s="19" t="str">
        <f t="shared" si="9"/>
        <v>B</v>
      </c>
      <c r="R41" s="19" t="str">
        <f t="shared" si="10"/>
        <v/>
      </c>
      <c r="S41" s="18"/>
      <c r="T41" s="1">
        <v>77</v>
      </c>
      <c r="U41" s="1">
        <v>76</v>
      </c>
      <c r="V41" s="1">
        <v>77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76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22150</v>
      </c>
      <c r="C42" s="19" t="s">
        <v>95</v>
      </c>
      <c r="D42" s="18"/>
      <c r="E42" s="19">
        <f t="shared" si="0"/>
        <v>77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2</v>
      </c>
      <c r="J42" s="19" t="str">
        <f t="shared" si="3"/>
        <v>Memiliki kemampuan memahami konsep berkarya dengan pendekatan budaya setempat, namun perlu peningkatan pemahaman tentang desain produk dan fungsi karya kerajinan limbah tekstil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2</v>
      </c>
      <c r="P42" s="19" t="str">
        <f t="shared" si="8"/>
        <v>Memiliki ketrampilan membuat produk kerajinan dari limbah tekstil</v>
      </c>
      <c r="Q42" s="19" t="str">
        <f t="shared" si="9"/>
        <v>B</v>
      </c>
      <c r="R42" s="19" t="str">
        <f t="shared" si="10"/>
        <v/>
      </c>
      <c r="S42" s="18"/>
      <c r="T42" s="1">
        <v>77</v>
      </c>
      <c r="U42" s="1">
        <v>76</v>
      </c>
      <c r="V42" s="1">
        <v>76</v>
      </c>
      <c r="W42" s="1">
        <v>77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22166</v>
      </c>
      <c r="C43" s="19" t="s">
        <v>96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>Memiliki kemampuan memahami konsep berkarya dengan pendekatan budaya setempat, namun perlu peningkatan pemahaman tentang desain produk dan fungsi karya kerajinan limbah tekstil</v>
      </c>
      <c r="K43" s="19">
        <f t="shared" si="4"/>
        <v>83.5</v>
      </c>
      <c r="L43" s="19" t="str">
        <f t="shared" si="5"/>
        <v>B</v>
      </c>
      <c r="M43" s="19">
        <f t="shared" si="6"/>
        <v>83.5</v>
      </c>
      <c r="N43" s="19" t="str">
        <f t="shared" si="7"/>
        <v>B</v>
      </c>
      <c r="O43" s="35">
        <v>2</v>
      </c>
      <c r="P43" s="19" t="str">
        <f t="shared" si="8"/>
        <v>Memiliki ketrampilan membuat produk kerajinan dari limbah tekstil</v>
      </c>
      <c r="Q43" s="19" t="str">
        <f t="shared" si="9"/>
        <v>B</v>
      </c>
      <c r="R43" s="19" t="str">
        <f t="shared" si="10"/>
        <v/>
      </c>
      <c r="S43" s="18"/>
      <c r="T43" s="1">
        <v>77</v>
      </c>
      <c r="U43" s="1">
        <v>78</v>
      </c>
      <c r="V43" s="1">
        <v>80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77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22182</v>
      </c>
      <c r="C44" s="19" t="s">
        <v>97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2</v>
      </c>
      <c r="J44" s="19" t="str">
        <f t="shared" si="3"/>
        <v>Memiliki kemampuan memahami konsep berkarya dengan pendekatan budaya setempat, namun perlu peningkatan pemahaman tentang desain produk dan fungsi karya kerajinan limbah tekstil</v>
      </c>
      <c r="K44" s="19">
        <f t="shared" si="4"/>
        <v>76</v>
      </c>
      <c r="L44" s="19" t="str">
        <f t="shared" si="5"/>
        <v>B</v>
      </c>
      <c r="M44" s="19">
        <f t="shared" si="6"/>
        <v>76</v>
      </c>
      <c r="N44" s="19" t="str">
        <f t="shared" si="7"/>
        <v>B</v>
      </c>
      <c r="O44" s="35">
        <v>2</v>
      </c>
      <c r="P44" s="19" t="str">
        <f t="shared" si="8"/>
        <v>Memiliki ketrampilan membuat produk kerajinan dari limbah tekstil</v>
      </c>
      <c r="Q44" s="19" t="str">
        <f t="shared" si="9"/>
        <v>B</v>
      </c>
      <c r="R44" s="19" t="str">
        <f t="shared" si="10"/>
        <v/>
      </c>
      <c r="S44" s="18"/>
      <c r="T44" s="1">
        <v>76</v>
      </c>
      <c r="U44" s="1">
        <v>76</v>
      </c>
      <c r="V44" s="1">
        <v>76</v>
      </c>
      <c r="W44" s="1">
        <v>76</v>
      </c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v>76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22198</v>
      </c>
      <c r="C45" s="19" t="s">
        <v>98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2</v>
      </c>
      <c r="J45" s="19" t="str">
        <f t="shared" si="3"/>
        <v>Memiliki kemampuan memahami konsep berkarya dengan pendekatan budaya setempat, namun perlu peningkatan pemahaman tentang desain produk dan fungsi karya kerajinan limbah tekstil</v>
      </c>
      <c r="K45" s="19">
        <f t="shared" si="4"/>
        <v>76</v>
      </c>
      <c r="L45" s="19" t="str">
        <f t="shared" si="5"/>
        <v>B</v>
      </c>
      <c r="M45" s="19">
        <f t="shared" si="6"/>
        <v>76</v>
      </c>
      <c r="N45" s="19" t="str">
        <f t="shared" si="7"/>
        <v>B</v>
      </c>
      <c r="O45" s="35">
        <v>2</v>
      </c>
      <c r="P45" s="19" t="str">
        <f t="shared" si="8"/>
        <v>Memiliki ketrampilan membuat produk kerajinan dari limbah tekstil</v>
      </c>
      <c r="Q45" s="19" t="str">
        <f t="shared" si="9"/>
        <v>B</v>
      </c>
      <c r="R45" s="19" t="str">
        <f t="shared" si="10"/>
        <v/>
      </c>
      <c r="S45" s="18"/>
      <c r="T45" s="1">
        <v>76</v>
      </c>
      <c r="U45" s="1">
        <v>76</v>
      </c>
      <c r="V45" s="1">
        <v>76</v>
      </c>
      <c r="W45" s="1">
        <v>76</v>
      </c>
      <c r="X45" s="1"/>
      <c r="Y45" s="1"/>
      <c r="Z45" s="1"/>
      <c r="AA45" s="1"/>
      <c r="AB45" s="1"/>
      <c r="AC45" s="1"/>
      <c r="AD45" s="1"/>
      <c r="AE45" s="18"/>
      <c r="AF45" s="1">
        <v>76</v>
      </c>
      <c r="AG45" s="1">
        <v>76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22214</v>
      </c>
      <c r="C46" s="19" t="s">
        <v>99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memahami konsep berkarya dengan pendekatan budaya setempat, namun perlu peningkatan pemahaman tentang desain produk dan fungsi karya kerajinan limbah tekstil</v>
      </c>
      <c r="K46" s="19">
        <f t="shared" si="4"/>
        <v>77</v>
      </c>
      <c r="L46" s="19" t="str">
        <f t="shared" si="5"/>
        <v>B</v>
      </c>
      <c r="M46" s="19">
        <f t="shared" si="6"/>
        <v>77</v>
      </c>
      <c r="N46" s="19" t="str">
        <f t="shared" si="7"/>
        <v>B</v>
      </c>
      <c r="O46" s="35">
        <v>2</v>
      </c>
      <c r="P46" s="19" t="str">
        <f t="shared" si="8"/>
        <v>Memiliki ketrampilan membuat produk kerajinan dari limbah tekstil</v>
      </c>
      <c r="Q46" s="19" t="str">
        <f t="shared" si="9"/>
        <v>B</v>
      </c>
      <c r="R46" s="19" t="str">
        <f t="shared" si="10"/>
        <v/>
      </c>
      <c r="S46" s="18"/>
      <c r="T46" s="1">
        <v>76</v>
      </c>
      <c r="U46" s="1">
        <v>77</v>
      </c>
      <c r="V46" s="1">
        <v>76</v>
      </c>
      <c r="W46" s="1">
        <v>76</v>
      </c>
      <c r="X46" s="1"/>
      <c r="Y46" s="1"/>
      <c r="Z46" s="1"/>
      <c r="AA46" s="1"/>
      <c r="AB46" s="1"/>
      <c r="AC46" s="1"/>
      <c r="AD46" s="1"/>
      <c r="AE46" s="18"/>
      <c r="AF46" s="1">
        <v>76</v>
      </c>
      <c r="AG46" s="1">
        <v>78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22230</v>
      </c>
      <c r="C47" s="19" t="s">
        <v>100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2</v>
      </c>
      <c r="J47" s="19" t="str">
        <f t="shared" si="3"/>
        <v>Memiliki kemampuan memahami konsep berkarya dengan pendekatan budaya setempat, namun perlu peningkatan pemahaman tentang desain produk dan fungsi karya kerajinan limbah tekstil</v>
      </c>
      <c r="K47" s="19">
        <f t="shared" si="4"/>
        <v>76</v>
      </c>
      <c r="L47" s="19" t="str">
        <f t="shared" si="5"/>
        <v>B</v>
      </c>
      <c r="M47" s="19">
        <f t="shared" si="6"/>
        <v>76</v>
      </c>
      <c r="N47" s="19" t="str">
        <f t="shared" si="7"/>
        <v>B</v>
      </c>
      <c r="O47" s="35">
        <v>2</v>
      </c>
      <c r="P47" s="19" t="str">
        <f t="shared" si="8"/>
        <v>Memiliki ketrampilan membuat produk kerajinan dari limbah tekstil</v>
      </c>
      <c r="Q47" s="19" t="str">
        <f t="shared" si="9"/>
        <v>B</v>
      </c>
      <c r="R47" s="19" t="str">
        <f t="shared" si="10"/>
        <v/>
      </c>
      <c r="S47" s="18"/>
      <c r="T47" s="1">
        <v>76</v>
      </c>
      <c r="U47" s="1">
        <v>76</v>
      </c>
      <c r="V47" s="1">
        <v>76</v>
      </c>
      <c r="W47" s="1">
        <v>77</v>
      </c>
      <c r="X47" s="1"/>
      <c r="Y47" s="1"/>
      <c r="Z47" s="1"/>
      <c r="AA47" s="1"/>
      <c r="AB47" s="1"/>
      <c r="AC47" s="1"/>
      <c r="AD47" s="1"/>
      <c r="AE47" s="18"/>
      <c r="AF47" s="1">
        <v>76</v>
      </c>
      <c r="AG47" s="1">
        <v>76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33714</v>
      </c>
      <c r="C48" s="19" t="s">
        <v>101</v>
      </c>
      <c r="D48" s="18"/>
      <c r="E48" s="19">
        <f t="shared" si="0"/>
        <v>77</v>
      </c>
      <c r="F48" s="19" t="str">
        <f t="shared" si="1"/>
        <v>B</v>
      </c>
      <c r="G48" s="19">
        <f>IF((COUNTA(T12:AC12)&gt;0),(ROUND((AVERAGE(T48:AD48)),0)),"")</f>
        <v>77</v>
      </c>
      <c r="H48" s="19" t="str">
        <f t="shared" si="2"/>
        <v>B</v>
      </c>
      <c r="I48" s="35">
        <v>2</v>
      </c>
      <c r="J48" s="19" t="str">
        <f t="shared" si="3"/>
        <v>Memiliki kemampuan memahami konsep berkarya dengan pendekatan budaya setempat, namun perlu peningkatan pemahaman tentang desain produk dan fungsi karya kerajinan limbah tekstil</v>
      </c>
      <c r="K48" s="19">
        <f t="shared" si="4"/>
        <v>85</v>
      </c>
      <c r="L48" s="19" t="str">
        <f t="shared" si="5"/>
        <v>A</v>
      </c>
      <c r="M48" s="19">
        <f t="shared" si="6"/>
        <v>85</v>
      </c>
      <c r="N48" s="19" t="str">
        <f t="shared" si="7"/>
        <v>A</v>
      </c>
      <c r="O48" s="35">
        <v>1</v>
      </c>
      <c r="P48" s="19" t="str">
        <f t="shared" si="8"/>
        <v>Memiliki ketrampilan mendesain produk kerajinan dari limbah tekstil</v>
      </c>
      <c r="Q48" s="19" t="str">
        <f t="shared" si="9"/>
        <v>B</v>
      </c>
      <c r="R48" s="19" t="str">
        <f t="shared" si="10"/>
        <v/>
      </c>
      <c r="S48" s="18"/>
      <c r="T48" s="1">
        <v>77</v>
      </c>
      <c r="U48" s="1">
        <v>77</v>
      </c>
      <c r="V48" s="1">
        <v>76</v>
      </c>
      <c r="W48" s="1">
        <v>78</v>
      </c>
      <c r="X48" s="1"/>
      <c r="Y48" s="1"/>
      <c r="Z48" s="1"/>
      <c r="AA48" s="1"/>
      <c r="AB48" s="1"/>
      <c r="AC48" s="1"/>
      <c r="AD48" s="1"/>
      <c r="AE48" s="18"/>
      <c r="AF48" s="1">
        <v>90</v>
      </c>
      <c r="AG48" s="1">
        <v>80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272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38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17526</v>
      </c>
      <c r="C11" s="19" t="s">
        <v>116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berkarya dengan pendekatan budaya setempat, namun perlu peningkatan pemahaman tentang desain produk dan fungsi karya kerajinan limbah tekstil</v>
      </c>
      <c r="K11" s="19">
        <f t="shared" ref="K11:K50" si="4">IF((COUNTA(AF11:AN11)&gt;0),AVERAGE(AF11:AN11),"")</f>
        <v>77.5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77.5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membuat produk kerajinan dari limbah tekstil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78</v>
      </c>
      <c r="U11" s="1">
        <v>76</v>
      </c>
      <c r="V11" s="1">
        <v>76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79</v>
      </c>
      <c r="AG11" s="1">
        <v>76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17542</v>
      </c>
      <c r="C12" s="19" t="s">
        <v>117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memahami konsep berkarya dengan pendekatan budaya setempat, namun perlu peningkatan pemahaman tentang desain produk</v>
      </c>
      <c r="K12" s="19">
        <f t="shared" si="4"/>
        <v>81</v>
      </c>
      <c r="L12" s="19" t="str">
        <f t="shared" si="5"/>
        <v>B</v>
      </c>
      <c r="M12" s="19">
        <f t="shared" si="6"/>
        <v>81</v>
      </c>
      <c r="N12" s="19" t="str">
        <f t="shared" si="7"/>
        <v>B</v>
      </c>
      <c r="O12" s="35">
        <v>2</v>
      </c>
      <c r="P12" s="19" t="str">
        <f t="shared" si="8"/>
        <v>Memiliki ketrampilan membuat produk kerajinan dari limbah tekstil</v>
      </c>
      <c r="Q12" s="19" t="str">
        <f t="shared" si="9"/>
        <v>B</v>
      </c>
      <c r="R12" s="19" t="str">
        <f t="shared" si="10"/>
        <v/>
      </c>
      <c r="S12" s="18"/>
      <c r="T12" s="1">
        <v>79</v>
      </c>
      <c r="U12" s="1">
        <v>82</v>
      </c>
      <c r="V12" s="1">
        <v>87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17558</v>
      </c>
      <c r="C13" s="19" t="s">
        <v>118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Memiliki kemampuan memahami konsep berkarya dengan pendekatan budaya setempat, namun perlu peningkatan pemahaman tentang desain produk dan fungsi karya kerajinan limbah tekstil</v>
      </c>
      <c r="K13" s="19">
        <f t="shared" si="4"/>
        <v>79.5</v>
      </c>
      <c r="L13" s="19" t="str">
        <f t="shared" si="5"/>
        <v>B</v>
      </c>
      <c r="M13" s="19">
        <f t="shared" si="6"/>
        <v>79.5</v>
      </c>
      <c r="N13" s="19" t="str">
        <f t="shared" si="7"/>
        <v>B</v>
      </c>
      <c r="O13" s="35">
        <v>2</v>
      </c>
      <c r="P13" s="19" t="str">
        <f t="shared" si="8"/>
        <v>Memiliki ketrampilan membuat produk kerajinan dari limbah tekstil</v>
      </c>
      <c r="Q13" s="19" t="str">
        <f t="shared" si="9"/>
        <v>B</v>
      </c>
      <c r="R13" s="19" t="str">
        <f t="shared" si="10"/>
        <v/>
      </c>
      <c r="S13" s="18"/>
      <c r="T13" s="1">
        <v>79</v>
      </c>
      <c r="U13" s="1">
        <v>76</v>
      </c>
      <c r="V13" s="1">
        <v>78</v>
      </c>
      <c r="W13" s="1">
        <v>91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266</v>
      </c>
      <c r="FI13" s="41" t="s">
        <v>269</v>
      </c>
      <c r="FJ13" s="39">
        <v>4801</v>
      </c>
      <c r="FK13" s="39">
        <v>4811</v>
      </c>
    </row>
    <row r="14" spans="1:167" x14ac:dyDescent="0.25">
      <c r="A14" s="19">
        <v>4</v>
      </c>
      <c r="B14" s="19">
        <v>17574</v>
      </c>
      <c r="C14" s="19" t="s">
        <v>119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2</v>
      </c>
      <c r="J14" s="19" t="str">
        <f t="shared" si="3"/>
        <v>Memiliki kemampuan memahami konsep berkarya dengan pendekatan budaya setempat, namun perlu peningkatan pemahaman tentang desain produk dan fungsi karya kerajinan limbah tekstil</v>
      </c>
      <c r="K14" s="19">
        <f t="shared" si="4"/>
        <v>79.5</v>
      </c>
      <c r="L14" s="19" t="str">
        <f t="shared" si="5"/>
        <v>B</v>
      </c>
      <c r="M14" s="19">
        <f t="shared" si="6"/>
        <v>79.5</v>
      </c>
      <c r="N14" s="19" t="str">
        <f t="shared" si="7"/>
        <v>B</v>
      </c>
      <c r="O14" s="35">
        <v>2</v>
      </c>
      <c r="P14" s="19" t="str">
        <f t="shared" si="8"/>
        <v>Memiliki ketrampilan membuat produk kerajinan dari limbah tekstil</v>
      </c>
      <c r="Q14" s="19" t="str">
        <f t="shared" si="9"/>
        <v>B</v>
      </c>
      <c r="R14" s="19" t="str">
        <f t="shared" si="10"/>
        <v/>
      </c>
      <c r="S14" s="18"/>
      <c r="T14" s="1">
        <v>80</v>
      </c>
      <c r="U14" s="1">
        <v>76</v>
      </c>
      <c r="V14" s="1">
        <v>80</v>
      </c>
      <c r="W14" s="1">
        <v>91</v>
      </c>
      <c r="X14" s="1"/>
      <c r="Y14" s="1"/>
      <c r="Z14" s="1"/>
      <c r="AA14" s="1"/>
      <c r="AB14" s="1"/>
      <c r="AC14" s="1"/>
      <c r="AD14" s="1"/>
      <c r="AE14" s="18"/>
      <c r="AF14" s="1">
        <v>79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17590</v>
      </c>
      <c r="C15" s="19" t="s">
        <v>120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memahami konsep berkarya dengan pendekatan budaya setempat, namun perlu peningkatan pemahaman tentang desain produk dan fungsi karya kerajinan limbah tekstil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2</v>
      </c>
      <c r="P15" s="19" t="str">
        <f t="shared" si="8"/>
        <v>Memiliki ketrampilan membuat produk kerajinan dari limbah tekstil</v>
      </c>
      <c r="Q15" s="19" t="str">
        <f t="shared" si="9"/>
        <v>B</v>
      </c>
      <c r="R15" s="19" t="str">
        <f t="shared" si="10"/>
        <v/>
      </c>
      <c r="S15" s="18"/>
      <c r="T15" s="1">
        <v>79</v>
      </c>
      <c r="U15" s="1">
        <v>77</v>
      </c>
      <c r="V15" s="1">
        <v>79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267</v>
      </c>
      <c r="FI15" s="41" t="s">
        <v>270</v>
      </c>
      <c r="FJ15" s="39">
        <v>4802</v>
      </c>
      <c r="FK15" s="39">
        <v>4812</v>
      </c>
    </row>
    <row r="16" spans="1:167" x14ac:dyDescent="0.25">
      <c r="A16" s="19">
        <v>6</v>
      </c>
      <c r="B16" s="19">
        <v>17606</v>
      </c>
      <c r="C16" s="19" t="s">
        <v>121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Memiliki kemampuan memahami konsep berkarya dengan pendekatan budaya setempat, namun perlu peningkatan pemahaman tentang desain produk dan fungsi karya kerajinan limbah tekstil</v>
      </c>
      <c r="K16" s="19">
        <f t="shared" si="4"/>
        <v>76</v>
      </c>
      <c r="L16" s="19" t="str">
        <f t="shared" si="5"/>
        <v>B</v>
      </c>
      <c r="M16" s="19">
        <f t="shared" si="6"/>
        <v>76</v>
      </c>
      <c r="N16" s="19" t="str">
        <f t="shared" si="7"/>
        <v>B</v>
      </c>
      <c r="O16" s="35">
        <v>2</v>
      </c>
      <c r="P16" s="19" t="str">
        <f t="shared" si="8"/>
        <v>Memiliki ketrampilan membuat produk kerajinan dari limbah tekstil</v>
      </c>
      <c r="Q16" s="19" t="str">
        <f t="shared" si="9"/>
        <v>B</v>
      </c>
      <c r="R16" s="19" t="str">
        <f t="shared" si="10"/>
        <v/>
      </c>
      <c r="S16" s="18"/>
      <c r="T16" s="1">
        <v>76</v>
      </c>
      <c r="U16" s="1">
        <v>77</v>
      </c>
      <c r="V16" s="1">
        <v>76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>
        <v>76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17622</v>
      </c>
      <c r="C17" s="19" t="s">
        <v>122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memahami konsep berkarya dengan pendekatan budaya setempat, namun perlu peningkatan pemahaman tentang desain produk dan fungsi karya kerajinan limbah tekstil</v>
      </c>
      <c r="K17" s="19">
        <f t="shared" si="4"/>
        <v>76.5</v>
      </c>
      <c r="L17" s="19" t="str">
        <f t="shared" si="5"/>
        <v>B</v>
      </c>
      <c r="M17" s="19">
        <f t="shared" si="6"/>
        <v>76.5</v>
      </c>
      <c r="N17" s="19" t="str">
        <f t="shared" si="7"/>
        <v>B</v>
      </c>
      <c r="O17" s="35">
        <v>2</v>
      </c>
      <c r="P17" s="19" t="str">
        <f t="shared" si="8"/>
        <v>Memiliki ketrampilan membuat produk kerajinan dari limbah tekstil</v>
      </c>
      <c r="Q17" s="19" t="str">
        <f t="shared" si="9"/>
        <v>B</v>
      </c>
      <c r="R17" s="19" t="str">
        <f t="shared" si="10"/>
        <v/>
      </c>
      <c r="S17" s="18"/>
      <c r="T17" s="1">
        <v>77</v>
      </c>
      <c r="U17" s="1">
        <v>76</v>
      </c>
      <c r="V17" s="1">
        <v>77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1">
        <v>77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268</v>
      </c>
      <c r="FI17" s="41" t="s">
        <v>271</v>
      </c>
      <c r="FJ17" s="39">
        <v>4803</v>
      </c>
      <c r="FK17" s="39">
        <v>4813</v>
      </c>
    </row>
    <row r="18" spans="1:167" x14ac:dyDescent="0.25">
      <c r="A18" s="19">
        <v>8</v>
      </c>
      <c r="B18" s="19">
        <v>17638</v>
      </c>
      <c r="C18" s="19" t="s">
        <v>123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2</v>
      </c>
      <c r="J18" s="19" t="str">
        <f t="shared" si="3"/>
        <v>Memiliki kemampuan memahami konsep berkarya dengan pendekatan budaya setempat, namun perlu peningkatan pemahaman tentang desain produk dan fungsi karya kerajinan limbah tekstil</v>
      </c>
      <c r="K18" s="19">
        <f t="shared" si="4"/>
        <v>78.5</v>
      </c>
      <c r="L18" s="19" t="str">
        <f t="shared" si="5"/>
        <v>B</v>
      </c>
      <c r="M18" s="19">
        <f t="shared" si="6"/>
        <v>78.5</v>
      </c>
      <c r="N18" s="19" t="str">
        <f t="shared" si="7"/>
        <v>B</v>
      </c>
      <c r="O18" s="35">
        <v>2</v>
      </c>
      <c r="P18" s="19" t="str">
        <f t="shared" si="8"/>
        <v>Memiliki ketrampilan membuat produk kerajinan dari limbah tekstil</v>
      </c>
      <c r="Q18" s="19" t="str">
        <f t="shared" si="9"/>
        <v>B</v>
      </c>
      <c r="R18" s="19" t="str">
        <f t="shared" si="10"/>
        <v/>
      </c>
      <c r="S18" s="18"/>
      <c r="T18" s="1">
        <v>76</v>
      </c>
      <c r="U18" s="1">
        <v>77</v>
      </c>
      <c r="V18" s="1">
        <v>76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77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17654</v>
      </c>
      <c r="C19" s="19" t="s">
        <v>124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>Memiliki kemampuan memahami konsep berkarya dengan pendekatan budaya setempat, namun perlu peningkatan pemahaman tentang desain produk dan fungsi karya kerajinan limbah tekstil</v>
      </c>
      <c r="K19" s="19">
        <f t="shared" si="4"/>
        <v>76</v>
      </c>
      <c r="L19" s="19" t="str">
        <f t="shared" si="5"/>
        <v>B</v>
      </c>
      <c r="M19" s="19">
        <f t="shared" si="6"/>
        <v>76</v>
      </c>
      <c r="N19" s="19" t="str">
        <f t="shared" si="7"/>
        <v>B</v>
      </c>
      <c r="O19" s="35">
        <v>2</v>
      </c>
      <c r="P19" s="19" t="str">
        <f t="shared" si="8"/>
        <v>Memiliki ketrampilan membuat produk kerajinan dari limbah tekstil</v>
      </c>
      <c r="Q19" s="19" t="str">
        <f t="shared" si="9"/>
        <v>B</v>
      </c>
      <c r="R19" s="19" t="str">
        <f t="shared" si="10"/>
        <v/>
      </c>
      <c r="S19" s="18"/>
      <c r="T19" s="1">
        <v>76</v>
      </c>
      <c r="U19" s="1">
        <v>76</v>
      </c>
      <c r="V19" s="1">
        <v>76</v>
      </c>
      <c r="W19" s="1">
        <v>76</v>
      </c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>
        <v>76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4804</v>
      </c>
      <c r="FK19" s="39">
        <v>4814</v>
      </c>
    </row>
    <row r="20" spans="1:167" x14ac:dyDescent="0.25">
      <c r="A20" s="19">
        <v>10</v>
      </c>
      <c r="B20" s="19">
        <v>17670</v>
      </c>
      <c r="C20" s="19" t="s">
        <v>125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memahami konsep berkarya dengan pendekatan budaya setempat, namun perlu peningkatan pemahaman tentang desain produk dan fungsi karya kerajinan limbah tekstil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2</v>
      </c>
      <c r="P20" s="19" t="str">
        <f t="shared" si="8"/>
        <v>Memiliki ketrampilan membuat produk kerajinan dari limbah tekstil</v>
      </c>
      <c r="Q20" s="19" t="str">
        <f t="shared" si="9"/>
        <v>B</v>
      </c>
      <c r="R20" s="19" t="str">
        <f t="shared" si="10"/>
        <v/>
      </c>
      <c r="S20" s="18"/>
      <c r="T20" s="1">
        <v>79</v>
      </c>
      <c r="U20" s="1">
        <v>76</v>
      </c>
      <c r="V20" s="1">
        <v>77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17686</v>
      </c>
      <c r="C21" s="19" t="s">
        <v>126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Memiliki kemampuan memahami konsep berkarya dengan pendekatan budaya setempat, namun perlu peningkatan pemahaman tentang desain produk dan fungsi karya kerajinan limbah tekstil</v>
      </c>
      <c r="K21" s="19">
        <f t="shared" si="4"/>
        <v>78</v>
      </c>
      <c r="L21" s="19" t="str">
        <f t="shared" si="5"/>
        <v>B</v>
      </c>
      <c r="M21" s="19">
        <f t="shared" si="6"/>
        <v>78</v>
      </c>
      <c r="N21" s="19" t="str">
        <f t="shared" si="7"/>
        <v>B</v>
      </c>
      <c r="O21" s="35">
        <v>2</v>
      </c>
      <c r="P21" s="19" t="str">
        <f t="shared" si="8"/>
        <v>Memiliki ketrampilan membuat produk kerajinan dari limbah tekstil</v>
      </c>
      <c r="Q21" s="19" t="str">
        <f t="shared" si="9"/>
        <v>B</v>
      </c>
      <c r="R21" s="19" t="str">
        <f t="shared" si="10"/>
        <v/>
      </c>
      <c r="S21" s="18"/>
      <c r="T21" s="1">
        <v>80</v>
      </c>
      <c r="U21" s="1">
        <v>77</v>
      </c>
      <c r="V21" s="1">
        <v>77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76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4805</v>
      </c>
      <c r="FK21" s="39">
        <v>4815</v>
      </c>
    </row>
    <row r="22" spans="1:167" x14ac:dyDescent="0.25">
      <c r="A22" s="19">
        <v>12</v>
      </c>
      <c r="B22" s="19">
        <v>17702</v>
      </c>
      <c r="C22" s="19" t="s">
        <v>127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2</v>
      </c>
      <c r="J22" s="19" t="str">
        <f t="shared" si="3"/>
        <v>Memiliki kemampuan memahami konsep berkarya dengan pendekatan budaya setempat, namun perlu peningkatan pemahaman tentang desain produk dan fungsi karya kerajinan limbah tekstil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Memiliki ketrampilan mendesain produk kerajinan dari limbah tekstil</v>
      </c>
      <c r="Q22" s="19" t="str">
        <f t="shared" si="9"/>
        <v>B</v>
      </c>
      <c r="R22" s="19" t="str">
        <f t="shared" si="10"/>
        <v/>
      </c>
      <c r="S22" s="18"/>
      <c r="T22" s="1">
        <v>85</v>
      </c>
      <c r="U22" s="1">
        <v>77</v>
      </c>
      <c r="V22" s="1">
        <v>78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17718</v>
      </c>
      <c r="C23" s="19" t="s">
        <v>128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>Memiliki kemampuan memahami konsep berkarya dengan pendekatan budaya setempat, namun perlu peningkatan pemahaman tentang desain produk dan fungsi karya kerajinan limbah tekstil</v>
      </c>
      <c r="K23" s="19">
        <f t="shared" si="4"/>
        <v>87.5</v>
      </c>
      <c r="L23" s="19" t="str">
        <f t="shared" si="5"/>
        <v>A</v>
      </c>
      <c r="M23" s="19">
        <f t="shared" si="6"/>
        <v>87.5</v>
      </c>
      <c r="N23" s="19" t="str">
        <f t="shared" si="7"/>
        <v>A</v>
      </c>
      <c r="O23" s="35">
        <v>1</v>
      </c>
      <c r="P23" s="19" t="str">
        <f t="shared" si="8"/>
        <v>Memiliki ketrampilan mendesain produk kerajinan dari limbah tekstil</v>
      </c>
      <c r="Q23" s="19" t="str">
        <f t="shared" si="9"/>
        <v>B</v>
      </c>
      <c r="R23" s="19" t="str">
        <f t="shared" si="10"/>
        <v/>
      </c>
      <c r="S23" s="18"/>
      <c r="T23" s="1">
        <v>76</v>
      </c>
      <c r="U23" s="1">
        <v>77</v>
      </c>
      <c r="V23" s="1">
        <v>76</v>
      </c>
      <c r="W23" s="1">
        <v>83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4806</v>
      </c>
      <c r="FK23" s="39">
        <v>4816</v>
      </c>
    </row>
    <row r="24" spans="1:167" x14ac:dyDescent="0.25">
      <c r="A24" s="19">
        <v>14</v>
      </c>
      <c r="B24" s="19">
        <v>17734</v>
      </c>
      <c r="C24" s="19" t="s">
        <v>129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2</v>
      </c>
      <c r="J24" s="19" t="str">
        <f t="shared" si="3"/>
        <v>Memiliki kemampuan memahami konsep berkarya dengan pendekatan budaya setempat, namun perlu peningkatan pemahaman tentang desain produk dan fungsi karya kerajinan limbah tekstil</v>
      </c>
      <c r="K24" s="19">
        <f t="shared" si="4"/>
        <v>82</v>
      </c>
      <c r="L24" s="19" t="str">
        <f t="shared" si="5"/>
        <v>B</v>
      </c>
      <c r="M24" s="19">
        <f t="shared" si="6"/>
        <v>82</v>
      </c>
      <c r="N24" s="19" t="str">
        <f t="shared" si="7"/>
        <v>B</v>
      </c>
      <c r="O24" s="35">
        <v>2</v>
      </c>
      <c r="P24" s="19" t="str">
        <f t="shared" si="8"/>
        <v>Memiliki ketrampilan membuat produk kerajinan dari limbah tekstil</v>
      </c>
      <c r="Q24" s="19" t="str">
        <f t="shared" si="9"/>
        <v>B</v>
      </c>
      <c r="R24" s="19" t="str">
        <f t="shared" si="10"/>
        <v/>
      </c>
      <c r="S24" s="18"/>
      <c r="T24" s="1">
        <v>79</v>
      </c>
      <c r="U24" s="1">
        <v>78</v>
      </c>
      <c r="V24" s="1">
        <v>76</v>
      </c>
      <c r="W24" s="1">
        <v>92</v>
      </c>
      <c r="X24" s="1"/>
      <c r="Y24" s="1"/>
      <c r="Z24" s="1"/>
      <c r="AA24" s="1"/>
      <c r="AB24" s="1"/>
      <c r="AC24" s="1"/>
      <c r="AD24" s="1"/>
      <c r="AE24" s="18"/>
      <c r="AF24" s="1">
        <v>79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17750</v>
      </c>
      <c r="C25" s="19" t="s">
        <v>130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>Memiliki kemampuan memahami konsep berkarya dengan pendekatan budaya setempat, namun perlu peningkatan pemahaman tentang desain produk dan fungsi karya kerajinan limbah tekstil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2</v>
      </c>
      <c r="P25" s="19" t="str">
        <f t="shared" si="8"/>
        <v>Memiliki ketrampilan membuat produk kerajinan dari limbah tekstil</v>
      </c>
      <c r="Q25" s="19" t="str">
        <f t="shared" si="9"/>
        <v>B</v>
      </c>
      <c r="R25" s="19" t="str">
        <f t="shared" si="10"/>
        <v/>
      </c>
      <c r="S25" s="18"/>
      <c r="T25" s="1">
        <v>80</v>
      </c>
      <c r="U25" s="1">
        <v>76</v>
      </c>
      <c r="V25" s="1">
        <v>80</v>
      </c>
      <c r="W25" s="1">
        <v>77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4807</v>
      </c>
      <c r="FK25" s="39">
        <v>4817</v>
      </c>
    </row>
    <row r="26" spans="1:167" x14ac:dyDescent="0.25">
      <c r="A26" s="19">
        <v>16</v>
      </c>
      <c r="B26" s="19">
        <v>17766</v>
      </c>
      <c r="C26" s="19" t="s">
        <v>131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2</v>
      </c>
      <c r="J26" s="19" t="str">
        <f t="shared" si="3"/>
        <v>Memiliki kemampuan memahami konsep berkarya dengan pendekatan budaya setempat, namun perlu peningkatan pemahaman tentang desain produk dan fungsi karya kerajinan limbah tekstil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Memiliki ketrampilan mendesain produk kerajinan dari limbah tekstil</v>
      </c>
      <c r="Q26" s="19" t="str">
        <f t="shared" si="9"/>
        <v>B</v>
      </c>
      <c r="R26" s="19" t="str">
        <f t="shared" si="10"/>
        <v/>
      </c>
      <c r="S26" s="18"/>
      <c r="T26" s="1">
        <v>77</v>
      </c>
      <c r="U26" s="1">
        <v>76</v>
      </c>
      <c r="V26" s="1">
        <v>78</v>
      </c>
      <c r="W26" s="1">
        <v>83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17782</v>
      </c>
      <c r="C27" s="19" t="s">
        <v>132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memahami konsep berkarya dengan pendekatan budaya setempat, namun perlu peningkatan pemahaman tentang desain produk dan fungsi karya kerajinan limbah tekstil</v>
      </c>
      <c r="K27" s="19">
        <f t="shared" si="4"/>
        <v>76.5</v>
      </c>
      <c r="L27" s="19" t="str">
        <f t="shared" si="5"/>
        <v>B</v>
      </c>
      <c r="M27" s="19">
        <f t="shared" si="6"/>
        <v>76.5</v>
      </c>
      <c r="N27" s="19" t="str">
        <f t="shared" si="7"/>
        <v>B</v>
      </c>
      <c r="O27" s="35">
        <v>2</v>
      </c>
      <c r="P27" s="19" t="str">
        <f t="shared" si="8"/>
        <v>Memiliki ketrampilan membuat produk kerajinan dari limbah tekstil</v>
      </c>
      <c r="Q27" s="19" t="str">
        <f t="shared" si="9"/>
        <v>B</v>
      </c>
      <c r="R27" s="19" t="str">
        <f t="shared" si="10"/>
        <v/>
      </c>
      <c r="S27" s="18"/>
      <c r="T27" s="1">
        <v>77</v>
      </c>
      <c r="U27" s="1">
        <v>76</v>
      </c>
      <c r="V27" s="1">
        <v>76</v>
      </c>
      <c r="W27" s="1">
        <v>79</v>
      </c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77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4808</v>
      </c>
      <c r="FK27" s="39">
        <v>4818</v>
      </c>
    </row>
    <row r="28" spans="1:167" x14ac:dyDescent="0.25">
      <c r="A28" s="19">
        <v>18</v>
      </c>
      <c r="B28" s="19">
        <v>17798</v>
      </c>
      <c r="C28" s="19" t="s">
        <v>133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memahami konsep berkarya dengan pendekatan budaya setempat, namun perlu peningkatan pemahaman tentang desain produk dan fungsi karya kerajinan limbah tekstil</v>
      </c>
      <c r="K28" s="19">
        <f t="shared" si="4"/>
        <v>82.5</v>
      </c>
      <c r="L28" s="19" t="str">
        <f t="shared" si="5"/>
        <v>B</v>
      </c>
      <c r="M28" s="19">
        <f t="shared" si="6"/>
        <v>82.5</v>
      </c>
      <c r="N28" s="19" t="str">
        <f t="shared" si="7"/>
        <v>B</v>
      </c>
      <c r="O28" s="35">
        <v>2</v>
      </c>
      <c r="P28" s="19" t="str">
        <f t="shared" si="8"/>
        <v>Memiliki ketrampilan membuat produk kerajinan dari limbah tekstil</v>
      </c>
      <c r="Q28" s="19" t="str">
        <f t="shared" si="9"/>
        <v>B</v>
      </c>
      <c r="R28" s="19" t="str">
        <f t="shared" si="10"/>
        <v/>
      </c>
      <c r="S28" s="18"/>
      <c r="T28" s="1">
        <v>76</v>
      </c>
      <c r="U28" s="1">
        <v>77</v>
      </c>
      <c r="V28" s="1">
        <v>80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17814</v>
      </c>
      <c r="C29" s="19" t="s">
        <v>134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Memiliki kemampuan memahami konsep berkarya dengan pendekatan budaya setempat, namun perlu peningkatan pemahaman tentang desain produk dan fungsi karya kerajinan limbah tekstil</v>
      </c>
      <c r="K29" s="19">
        <f t="shared" si="4"/>
        <v>76.5</v>
      </c>
      <c r="L29" s="19" t="str">
        <f t="shared" si="5"/>
        <v>B</v>
      </c>
      <c r="M29" s="19">
        <f t="shared" si="6"/>
        <v>76.5</v>
      </c>
      <c r="N29" s="19" t="str">
        <f t="shared" si="7"/>
        <v>B</v>
      </c>
      <c r="O29" s="35">
        <v>2</v>
      </c>
      <c r="P29" s="19" t="str">
        <f t="shared" si="8"/>
        <v>Memiliki ketrampilan membuat produk kerajinan dari limbah tekstil</v>
      </c>
      <c r="Q29" s="19" t="str">
        <f t="shared" si="9"/>
        <v>B</v>
      </c>
      <c r="R29" s="19" t="str">
        <f t="shared" si="10"/>
        <v/>
      </c>
      <c r="S29" s="18"/>
      <c r="T29" s="1">
        <v>77</v>
      </c>
      <c r="U29" s="1">
        <v>78</v>
      </c>
      <c r="V29" s="1">
        <v>76</v>
      </c>
      <c r="W29" s="1">
        <v>76</v>
      </c>
      <c r="X29" s="1"/>
      <c r="Y29" s="1"/>
      <c r="Z29" s="1"/>
      <c r="AA29" s="1"/>
      <c r="AB29" s="1"/>
      <c r="AC29" s="1"/>
      <c r="AD29" s="1"/>
      <c r="AE29" s="18"/>
      <c r="AF29" s="1">
        <v>77</v>
      </c>
      <c r="AG29" s="1">
        <v>76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4809</v>
      </c>
      <c r="FK29" s="39">
        <v>4819</v>
      </c>
    </row>
    <row r="30" spans="1:167" x14ac:dyDescent="0.25">
      <c r="A30" s="19">
        <v>20</v>
      </c>
      <c r="B30" s="19">
        <v>17830</v>
      </c>
      <c r="C30" s="19" t="s">
        <v>135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Memiliki kemampuan memahami konsep berkarya dengan pendekatan budaya setempat, namun perlu peningkatan pemahaman tentang desain produk dan fungsi karya kerajinan limbah tekstil</v>
      </c>
      <c r="K30" s="19">
        <f t="shared" si="4"/>
        <v>79</v>
      </c>
      <c r="L30" s="19" t="str">
        <f t="shared" si="5"/>
        <v>B</v>
      </c>
      <c r="M30" s="19">
        <f t="shared" si="6"/>
        <v>79</v>
      </c>
      <c r="N30" s="19" t="str">
        <f t="shared" si="7"/>
        <v>B</v>
      </c>
      <c r="O30" s="35">
        <v>2</v>
      </c>
      <c r="P30" s="19" t="str">
        <f t="shared" si="8"/>
        <v>Memiliki ketrampilan membuat produk kerajinan dari limbah tekstil</v>
      </c>
      <c r="Q30" s="19" t="str">
        <f t="shared" si="9"/>
        <v>B</v>
      </c>
      <c r="R30" s="19" t="str">
        <f t="shared" si="10"/>
        <v/>
      </c>
      <c r="S30" s="18"/>
      <c r="T30" s="1">
        <v>77</v>
      </c>
      <c r="U30" s="1">
        <v>77</v>
      </c>
      <c r="V30" s="1">
        <v>76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17846</v>
      </c>
      <c r="C31" s="19" t="s">
        <v>136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2</v>
      </c>
      <c r="J31" s="19" t="str">
        <f t="shared" si="3"/>
        <v>Memiliki kemampuan memahami konsep berkarya dengan pendekatan budaya setempat, namun perlu peningkatan pemahaman tentang desain produk dan fungsi karya kerajinan limbah tekstil</v>
      </c>
      <c r="K31" s="19">
        <f t="shared" si="4"/>
        <v>76.5</v>
      </c>
      <c r="L31" s="19" t="str">
        <f t="shared" si="5"/>
        <v>B</v>
      </c>
      <c r="M31" s="19">
        <f t="shared" si="6"/>
        <v>76.5</v>
      </c>
      <c r="N31" s="19" t="str">
        <f t="shared" si="7"/>
        <v>B</v>
      </c>
      <c r="O31" s="35">
        <v>2</v>
      </c>
      <c r="P31" s="19" t="str">
        <f t="shared" si="8"/>
        <v>Memiliki ketrampilan membuat produk kerajinan dari limbah tekstil</v>
      </c>
      <c r="Q31" s="19" t="str">
        <f t="shared" si="9"/>
        <v>B</v>
      </c>
      <c r="R31" s="19" t="str">
        <f t="shared" si="10"/>
        <v/>
      </c>
      <c r="S31" s="18"/>
      <c r="T31" s="1">
        <v>76</v>
      </c>
      <c r="U31" s="1">
        <v>77</v>
      </c>
      <c r="V31" s="1">
        <v>76</v>
      </c>
      <c r="W31" s="1">
        <v>76</v>
      </c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77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4810</v>
      </c>
      <c r="FK31" s="39">
        <v>4820</v>
      </c>
    </row>
    <row r="32" spans="1:167" x14ac:dyDescent="0.25">
      <c r="A32" s="19">
        <v>22</v>
      </c>
      <c r="B32" s="19">
        <v>17862</v>
      </c>
      <c r="C32" s="19" t="s">
        <v>137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>Memiliki kemampuan memahami konsep berkarya dengan pendekatan budaya setempat, namun perlu peningkatan pemahaman tentang desain produk dan fungsi karya kerajinan limbah tekstil</v>
      </c>
      <c r="K32" s="19">
        <f t="shared" si="4"/>
        <v>84.5</v>
      </c>
      <c r="L32" s="19" t="str">
        <f t="shared" si="5"/>
        <v>A</v>
      </c>
      <c r="M32" s="19">
        <f t="shared" si="6"/>
        <v>84.5</v>
      </c>
      <c r="N32" s="19" t="str">
        <f t="shared" si="7"/>
        <v>A</v>
      </c>
      <c r="O32" s="35">
        <v>1</v>
      </c>
      <c r="P32" s="19" t="str">
        <f t="shared" si="8"/>
        <v>Memiliki ketrampilan mendesain produk kerajinan dari limbah tekstil</v>
      </c>
      <c r="Q32" s="19" t="str">
        <f t="shared" si="9"/>
        <v>B</v>
      </c>
      <c r="R32" s="19" t="str">
        <f t="shared" si="10"/>
        <v/>
      </c>
      <c r="S32" s="18"/>
      <c r="T32" s="1">
        <v>80</v>
      </c>
      <c r="U32" s="1">
        <v>79</v>
      </c>
      <c r="V32" s="1">
        <v>76</v>
      </c>
      <c r="W32" s="1">
        <v>81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79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17878</v>
      </c>
      <c r="C33" s="19" t="s">
        <v>138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2</v>
      </c>
      <c r="J33" s="19" t="str">
        <f t="shared" si="3"/>
        <v>Memiliki kemampuan memahami konsep berkarya dengan pendekatan budaya setempat, namun perlu peningkatan pemahaman tentang desain produk dan fungsi karya kerajinan limbah tekstil</v>
      </c>
      <c r="K33" s="19">
        <f t="shared" si="4"/>
        <v>87.5</v>
      </c>
      <c r="L33" s="19" t="str">
        <f t="shared" si="5"/>
        <v>A</v>
      </c>
      <c r="M33" s="19">
        <f t="shared" si="6"/>
        <v>87.5</v>
      </c>
      <c r="N33" s="19" t="str">
        <f t="shared" si="7"/>
        <v>A</v>
      </c>
      <c r="O33" s="35">
        <v>1</v>
      </c>
      <c r="P33" s="19" t="str">
        <f t="shared" si="8"/>
        <v>Memiliki ketrampilan mendesain produk kerajinan dari limbah tekstil</v>
      </c>
      <c r="Q33" s="19" t="str">
        <f t="shared" si="9"/>
        <v>B</v>
      </c>
      <c r="R33" s="19" t="str">
        <f t="shared" si="10"/>
        <v/>
      </c>
      <c r="S33" s="18"/>
      <c r="T33" s="1">
        <v>78</v>
      </c>
      <c r="U33" s="1">
        <v>77</v>
      </c>
      <c r="V33" s="1">
        <v>79</v>
      </c>
      <c r="W33" s="1">
        <v>89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17894</v>
      </c>
      <c r="C34" s="19" t="s">
        <v>139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2</v>
      </c>
      <c r="J34" s="19" t="str">
        <f t="shared" si="3"/>
        <v>Memiliki kemampuan memahami konsep berkarya dengan pendekatan budaya setempat, namun perlu peningkatan pemahaman tentang desain produk dan fungsi karya kerajinan limbah tekstil</v>
      </c>
      <c r="K34" s="19">
        <f t="shared" si="4"/>
        <v>78</v>
      </c>
      <c r="L34" s="19" t="str">
        <f t="shared" si="5"/>
        <v>B</v>
      </c>
      <c r="M34" s="19">
        <f t="shared" si="6"/>
        <v>78</v>
      </c>
      <c r="N34" s="19" t="str">
        <f t="shared" si="7"/>
        <v>B</v>
      </c>
      <c r="O34" s="35">
        <v>2</v>
      </c>
      <c r="P34" s="19" t="str">
        <f t="shared" si="8"/>
        <v>Memiliki ketrampilan membuat produk kerajinan dari limbah tekstil</v>
      </c>
      <c r="Q34" s="19" t="str">
        <f t="shared" si="9"/>
        <v>B</v>
      </c>
      <c r="R34" s="19" t="str">
        <f t="shared" si="10"/>
        <v/>
      </c>
      <c r="S34" s="18"/>
      <c r="T34" s="1">
        <v>76</v>
      </c>
      <c r="U34" s="1">
        <v>76</v>
      </c>
      <c r="V34" s="1">
        <v>76</v>
      </c>
      <c r="W34" s="1">
        <v>76</v>
      </c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17910</v>
      </c>
      <c r="C35" s="19" t="s">
        <v>140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memahami konsep berkarya dengan pendekatan budaya setempat, namun perlu peningkatan pemahaman tentang desain produk dan fungsi karya kerajinan limbah tekstil</v>
      </c>
      <c r="K35" s="19">
        <f t="shared" si="4"/>
        <v>78</v>
      </c>
      <c r="L35" s="19" t="str">
        <f t="shared" si="5"/>
        <v>B</v>
      </c>
      <c r="M35" s="19">
        <f t="shared" si="6"/>
        <v>78</v>
      </c>
      <c r="N35" s="19" t="str">
        <f t="shared" si="7"/>
        <v>B</v>
      </c>
      <c r="O35" s="35">
        <v>2</v>
      </c>
      <c r="P35" s="19" t="str">
        <f t="shared" si="8"/>
        <v>Memiliki ketrampilan membuat produk kerajinan dari limbah tekstil</v>
      </c>
      <c r="Q35" s="19" t="str">
        <f t="shared" si="9"/>
        <v>B</v>
      </c>
      <c r="R35" s="19" t="str">
        <f t="shared" si="10"/>
        <v/>
      </c>
      <c r="S35" s="18"/>
      <c r="T35" s="1">
        <v>76</v>
      </c>
      <c r="U35" s="1">
        <v>76</v>
      </c>
      <c r="V35" s="1">
        <v>77</v>
      </c>
      <c r="W35" s="1">
        <v>77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76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17926</v>
      </c>
      <c r="C36" s="19" t="s">
        <v>141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2</v>
      </c>
      <c r="J36" s="19" t="str">
        <f t="shared" si="3"/>
        <v>Memiliki kemampuan memahami konsep berkarya dengan pendekatan budaya setempat, namun perlu peningkatan pemahaman tentang desain produk dan fungsi karya kerajinan limbah tekstil</v>
      </c>
      <c r="K36" s="19">
        <f t="shared" si="4"/>
        <v>77</v>
      </c>
      <c r="L36" s="19" t="str">
        <f t="shared" si="5"/>
        <v>B</v>
      </c>
      <c r="M36" s="19">
        <f t="shared" si="6"/>
        <v>77</v>
      </c>
      <c r="N36" s="19" t="str">
        <f t="shared" si="7"/>
        <v>B</v>
      </c>
      <c r="O36" s="35">
        <v>2</v>
      </c>
      <c r="P36" s="19" t="str">
        <f t="shared" si="8"/>
        <v>Memiliki ketrampilan membuat produk kerajinan dari limbah tekstil</v>
      </c>
      <c r="Q36" s="19" t="str">
        <f t="shared" si="9"/>
        <v>B</v>
      </c>
      <c r="R36" s="19" t="str">
        <f t="shared" si="10"/>
        <v/>
      </c>
      <c r="S36" s="18"/>
      <c r="T36" s="1">
        <v>76</v>
      </c>
      <c r="U36" s="1">
        <v>76</v>
      </c>
      <c r="V36" s="1">
        <v>77</v>
      </c>
      <c r="W36" s="1">
        <v>76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76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17942</v>
      </c>
      <c r="C37" s="19" t="s">
        <v>142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>Memiliki kemampuan memahami konsep berkarya dengan pendekatan budaya setempat, namun perlu peningkatan pemahaman tentang desain produk dan fungsi karya kerajinan limbah tekstil</v>
      </c>
      <c r="K37" s="19">
        <f t="shared" si="4"/>
        <v>87.5</v>
      </c>
      <c r="L37" s="19" t="str">
        <f t="shared" si="5"/>
        <v>A</v>
      </c>
      <c r="M37" s="19">
        <f t="shared" si="6"/>
        <v>87.5</v>
      </c>
      <c r="N37" s="19" t="str">
        <f t="shared" si="7"/>
        <v>A</v>
      </c>
      <c r="O37" s="35">
        <v>1</v>
      </c>
      <c r="P37" s="19" t="str">
        <f t="shared" si="8"/>
        <v>Memiliki ketrampilan mendesain produk kerajinan dari limbah tekstil</v>
      </c>
      <c r="Q37" s="19" t="str">
        <f t="shared" si="9"/>
        <v>B</v>
      </c>
      <c r="R37" s="19" t="str">
        <f t="shared" si="10"/>
        <v/>
      </c>
      <c r="S37" s="18"/>
      <c r="T37" s="1">
        <v>85</v>
      </c>
      <c r="U37" s="1">
        <v>77</v>
      </c>
      <c r="V37" s="1">
        <v>78</v>
      </c>
      <c r="W37" s="1">
        <v>87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17958</v>
      </c>
      <c r="C38" s="19" t="s">
        <v>143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2</v>
      </c>
      <c r="J38" s="19" t="str">
        <f t="shared" si="3"/>
        <v>Memiliki kemampuan memahami konsep berkarya dengan pendekatan budaya setempat, namun perlu peningkatan pemahaman tentang desain produk dan fungsi karya kerajinan limbah tekstil</v>
      </c>
      <c r="K38" s="19">
        <f t="shared" si="4"/>
        <v>78</v>
      </c>
      <c r="L38" s="19" t="str">
        <f t="shared" si="5"/>
        <v>B</v>
      </c>
      <c r="M38" s="19">
        <f t="shared" si="6"/>
        <v>78</v>
      </c>
      <c r="N38" s="19" t="str">
        <f t="shared" si="7"/>
        <v>B</v>
      </c>
      <c r="O38" s="35">
        <v>2</v>
      </c>
      <c r="P38" s="19" t="str">
        <f t="shared" si="8"/>
        <v>Memiliki ketrampilan membuat produk kerajinan dari limbah tekstil</v>
      </c>
      <c r="Q38" s="19" t="str">
        <f t="shared" si="9"/>
        <v>B</v>
      </c>
      <c r="R38" s="19" t="str">
        <f t="shared" si="10"/>
        <v/>
      </c>
      <c r="S38" s="18"/>
      <c r="T38" s="1">
        <v>77</v>
      </c>
      <c r="U38" s="1">
        <v>77</v>
      </c>
      <c r="V38" s="1">
        <v>76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77</v>
      </c>
      <c r="AG38" s="1">
        <v>79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17974</v>
      </c>
      <c r="C39" s="19" t="s">
        <v>144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memahami konsep berkarya dengan pendekatan budaya setempat, namun perlu peningkatan pemahaman tentang desain produk dan fungsi karya kerajinan limbah tekstil</v>
      </c>
      <c r="K39" s="19">
        <f t="shared" si="4"/>
        <v>79.5</v>
      </c>
      <c r="L39" s="19" t="str">
        <f t="shared" si="5"/>
        <v>B</v>
      </c>
      <c r="M39" s="19">
        <f t="shared" si="6"/>
        <v>79.5</v>
      </c>
      <c r="N39" s="19" t="str">
        <f t="shared" si="7"/>
        <v>B</v>
      </c>
      <c r="O39" s="35">
        <v>2</v>
      </c>
      <c r="P39" s="19" t="str">
        <f t="shared" si="8"/>
        <v>Memiliki ketrampilan membuat produk kerajinan dari limbah tekstil</v>
      </c>
      <c r="Q39" s="19" t="str">
        <f t="shared" si="9"/>
        <v>B</v>
      </c>
      <c r="R39" s="19" t="str">
        <f t="shared" si="10"/>
        <v/>
      </c>
      <c r="S39" s="18"/>
      <c r="T39" s="1">
        <v>80</v>
      </c>
      <c r="U39" s="1">
        <v>76</v>
      </c>
      <c r="V39" s="1">
        <v>86</v>
      </c>
      <c r="W39" s="1">
        <v>83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17990</v>
      </c>
      <c r="C40" s="19" t="s">
        <v>145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Memiliki kemampuan memahami konsep berkarya dengan pendekatan budaya setempat, namun perlu peningkatan pemahaman tentang desain produk dan fungsi karya kerajinan limbah tekstil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2</v>
      </c>
      <c r="P40" s="19" t="str">
        <f t="shared" si="8"/>
        <v>Memiliki ketrampilan membuat produk kerajinan dari limbah tekstil</v>
      </c>
      <c r="Q40" s="19" t="str">
        <f t="shared" si="9"/>
        <v>B</v>
      </c>
      <c r="R40" s="19" t="str">
        <f t="shared" si="10"/>
        <v/>
      </c>
      <c r="S40" s="18"/>
      <c r="T40" s="1">
        <v>79</v>
      </c>
      <c r="U40" s="1">
        <v>76</v>
      </c>
      <c r="V40" s="1">
        <v>77</v>
      </c>
      <c r="W40" s="1">
        <v>77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18006</v>
      </c>
      <c r="C41" s="19" t="s">
        <v>146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Memiliki kemampuan memahami konsep berkarya dengan pendekatan budaya setempat, namun perlu peningkatan pemahaman tentang desain produk dan fungsi karya kerajinan limbah tekstil</v>
      </c>
      <c r="K41" s="19">
        <f t="shared" si="4"/>
        <v>78</v>
      </c>
      <c r="L41" s="19" t="str">
        <f t="shared" si="5"/>
        <v>B</v>
      </c>
      <c r="M41" s="19">
        <f t="shared" si="6"/>
        <v>78</v>
      </c>
      <c r="N41" s="19" t="str">
        <f t="shared" si="7"/>
        <v>B</v>
      </c>
      <c r="O41" s="35">
        <v>2</v>
      </c>
      <c r="P41" s="19" t="str">
        <f t="shared" si="8"/>
        <v>Memiliki ketrampilan membuat produk kerajinan dari limbah tekstil</v>
      </c>
      <c r="Q41" s="19" t="str">
        <f t="shared" si="9"/>
        <v>B</v>
      </c>
      <c r="R41" s="19" t="str">
        <f t="shared" si="10"/>
        <v/>
      </c>
      <c r="S41" s="18"/>
      <c r="T41" s="1">
        <v>76</v>
      </c>
      <c r="U41" s="1">
        <v>78</v>
      </c>
      <c r="V41" s="1">
        <v>76</v>
      </c>
      <c r="W41" s="1">
        <v>75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76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18022</v>
      </c>
      <c r="C42" s="19" t="s">
        <v>147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memahami konsep berkarya dengan pendekatan budaya setempat, namun perlu peningkatan pemahaman tentang desain produk dan fungsi karya kerajinan limbah tekstil</v>
      </c>
      <c r="K42" s="19">
        <f t="shared" si="4"/>
        <v>86.5</v>
      </c>
      <c r="L42" s="19" t="str">
        <f t="shared" si="5"/>
        <v>A</v>
      </c>
      <c r="M42" s="19">
        <f t="shared" si="6"/>
        <v>86.5</v>
      </c>
      <c r="N42" s="19" t="str">
        <f t="shared" si="7"/>
        <v>A</v>
      </c>
      <c r="O42" s="35">
        <v>1</v>
      </c>
      <c r="P42" s="19" t="str">
        <f t="shared" si="8"/>
        <v>Memiliki ketrampilan mendesain produk kerajinan dari limbah tekstil</v>
      </c>
      <c r="Q42" s="19" t="str">
        <f t="shared" si="9"/>
        <v>B</v>
      </c>
      <c r="R42" s="19" t="str">
        <f t="shared" si="10"/>
        <v/>
      </c>
      <c r="S42" s="18"/>
      <c r="T42" s="1">
        <v>80</v>
      </c>
      <c r="U42" s="1">
        <v>77</v>
      </c>
      <c r="V42" s="1">
        <v>76</v>
      </c>
      <c r="W42" s="1">
        <v>89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83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18038</v>
      </c>
      <c r="C43" s="19" t="s">
        <v>148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>Memiliki kemampuan memahami konsep berkarya dengan pendekatan budaya setempat, namun perlu peningkatan pemahaman tentang desain produk dan fungsi karya kerajinan limbah tekstil</v>
      </c>
      <c r="K43" s="19">
        <f t="shared" si="4"/>
        <v>78.5</v>
      </c>
      <c r="L43" s="19" t="str">
        <f t="shared" si="5"/>
        <v>B</v>
      </c>
      <c r="M43" s="19">
        <f t="shared" si="6"/>
        <v>78.5</v>
      </c>
      <c r="N43" s="19" t="str">
        <f t="shared" si="7"/>
        <v>B</v>
      </c>
      <c r="O43" s="35">
        <v>2</v>
      </c>
      <c r="P43" s="19" t="str">
        <f t="shared" si="8"/>
        <v>Memiliki ketrampilan membuat produk kerajinan dari limbah tekstil</v>
      </c>
      <c r="Q43" s="19" t="str">
        <f t="shared" si="9"/>
        <v>B</v>
      </c>
      <c r="R43" s="19" t="str">
        <f t="shared" si="10"/>
        <v/>
      </c>
      <c r="S43" s="18"/>
      <c r="T43" s="1">
        <v>78</v>
      </c>
      <c r="U43" s="1">
        <v>77</v>
      </c>
      <c r="V43" s="1">
        <v>76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78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18054</v>
      </c>
      <c r="C44" s="19" t="s">
        <v>149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Memiliki kemampuan memahami konsep berkarya dengan pendekatan budaya setempat, namun perlu peningkatan pemahaman tentang desain produk dan fungsi karya kerajinan limbah tekstil</v>
      </c>
      <c r="K44" s="19">
        <f t="shared" si="4"/>
        <v>78</v>
      </c>
      <c r="L44" s="19" t="str">
        <f t="shared" si="5"/>
        <v>B</v>
      </c>
      <c r="M44" s="19">
        <f t="shared" si="6"/>
        <v>78</v>
      </c>
      <c r="N44" s="19" t="str">
        <f t="shared" si="7"/>
        <v>B</v>
      </c>
      <c r="O44" s="35">
        <v>2</v>
      </c>
      <c r="P44" s="19" t="str">
        <f t="shared" si="8"/>
        <v>Memiliki ketrampilan membuat produk kerajinan dari limbah tekstil</v>
      </c>
      <c r="Q44" s="19" t="str">
        <f t="shared" si="9"/>
        <v>B</v>
      </c>
      <c r="R44" s="19" t="str">
        <f t="shared" si="10"/>
        <v/>
      </c>
      <c r="S44" s="18"/>
      <c r="T44" s="1">
        <v>77</v>
      </c>
      <c r="U44" s="1">
        <v>77</v>
      </c>
      <c r="V44" s="1">
        <v>89</v>
      </c>
      <c r="W44" s="1">
        <v>83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78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18070</v>
      </c>
      <c r="C45" s="19" t="s">
        <v>150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>Memiliki kemampuan memahami konsep berkarya dengan pendekatan budaya setempat, namun perlu peningkatan pemahaman tentang desain produk dan fungsi karya kerajinan limbah tekstil</v>
      </c>
      <c r="K45" s="19">
        <f t="shared" si="4"/>
        <v>78</v>
      </c>
      <c r="L45" s="19" t="str">
        <f t="shared" si="5"/>
        <v>B</v>
      </c>
      <c r="M45" s="19">
        <f t="shared" si="6"/>
        <v>78</v>
      </c>
      <c r="N45" s="19" t="str">
        <f t="shared" si="7"/>
        <v>B</v>
      </c>
      <c r="O45" s="35">
        <v>2</v>
      </c>
      <c r="P45" s="19" t="str">
        <f t="shared" si="8"/>
        <v>Memiliki ketrampilan membuat produk kerajinan dari limbah tekstil</v>
      </c>
      <c r="Q45" s="19" t="str">
        <f t="shared" si="9"/>
        <v>B</v>
      </c>
      <c r="R45" s="19" t="str">
        <f t="shared" si="10"/>
        <v/>
      </c>
      <c r="S45" s="18"/>
      <c r="T45" s="1">
        <v>76</v>
      </c>
      <c r="U45" s="1">
        <v>77</v>
      </c>
      <c r="V45" s="1">
        <v>77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78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18086</v>
      </c>
      <c r="C46" s="19" t="s">
        <v>151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2</v>
      </c>
      <c r="J46" s="19" t="str">
        <f t="shared" si="3"/>
        <v>Memiliki kemampuan memahami konsep berkarya dengan pendekatan budaya setempat, namun perlu peningkatan pemahaman tentang desain produk dan fungsi karya kerajinan limbah tekstil</v>
      </c>
      <c r="K46" s="19">
        <f t="shared" si="4"/>
        <v>87.5</v>
      </c>
      <c r="L46" s="19" t="str">
        <f t="shared" si="5"/>
        <v>A</v>
      </c>
      <c r="M46" s="19">
        <f t="shared" si="6"/>
        <v>87.5</v>
      </c>
      <c r="N46" s="19" t="str">
        <f t="shared" si="7"/>
        <v>A</v>
      </c>
      <c r="O46" s="35">
        <v>1</v>
      </c>
      <c r="P46" s="19" t="str">
        <f t="shared" si="8"/>
        <v>Memiliki ketrampilan mendesain produk kerajinan dari limbah tekstil</v>
      </c>
      <c r="Q46" s="19" t="str">
        <f t="shared" si="9"/>
        <v>B</v>
      </c>
      <c r="R46" s="19" t="str">
        <f t="shared" si="10"/>
        <v/>
      </c>
      <c r="S46" s="18"/>
      <c r="T46" s="1">
        <v>82</v>
      </c>
      <c r="U46" s="1">
        <v>80</v>
      </c>
      <c r="V46" s="1">
        <v>80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xWindow="808" yWindow="418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272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39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18102</v>
      </c>
      <c r="C11" s="19" t="s">
        <v>153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berkarya dengan pendekatan budaya setempat, namun perlu peningkatan pemahaman tentang desain produk dan fungsi karya kerajinan limbah tekstil</v>
      </c>
      <c r="K11" s="19">
        <f t="shared" ref="K11:K50" si="4">IF((COUNTA(AF11:AN11)&gt;0),AVERAGE(AF11:AN11),"")</f>
        <v>76.5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76.5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membuat produk kerajinan dari limbah tekstil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76</v>
      </c>
      <c r="U11" s="1">
        <v>78</v>
      </c>
      <c r="V11" s="1">
        <v>76</v>
      </c>
      <c r="W11" s="1">
        <v>76</v>
      </c>
      <c r="X11" s="1"/>
      <c r="Y11" s="1"/>
      <c r="Z11" s="1"/>
      <c r="AA11" s="1"/>
      <c r="AB11" s="1"/>
      <c r="AC11" s="1"/>
      <c r="AD11" s="1"/>
      <c r="AE11" s="18"/>
      <c r="AF11" s="1">
        <v>76</v>
      </c>
      <c r="AG11" s="1">
        <v>77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18118</v>
      </c>
      <c r="C12" s="19" t="s">
        <v>154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memahami konsep berkarya dengan pendekatan budaya setempat, namun perlu peningkatan pemahaman tentang desain produk dan fungsi karya kerajinan limbah tekstil</v>
      </c>
      <c r="K12" s="19">
        <f t="shared" si="4"/>
        <v>84.5</v>
      </c>
      <c r="L12" s="19" t="str">
        <f t="shared" si="5"/>
        <v>A</v>
      </c>
      <c r="M12" s="19">
        <f t="shared" si="6"/>
        <v>84.5</v>
      </c>
      <c r="N12" s="19" t="str">
        <f t="shared" si="7"/>
        <v>A</v>
      </c>
      <c r="O12" s="35">
        <v>1</v>
      </c>
      <c r="P12" s="19" t="str">
        <f t="shared" si="8"/>
        <v>Memiliki ketrampilan mendesain produk kerajinan dari limbah tekstil</v>
      </c>
      <c r="Q12" s="19" t="str">
        <f t="shared" si="9"/>
        <v>B</v>
      </c>
      <c r="R12" s="19" t="str">
        <f t="shared" si="10"/>
        <v/>
      </c>
      <c r="S12" s="18"/>
      <c r="T12" s="1">
        <v>80</v>
      </c>
      <c r="U12" s="1">
        <v>76</v>
      </c>
      <c r="V12" s="1">
        <v>78</v>
      </c>
      <c r="W12" s="1">
        <v>87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79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18134</v>
      </c>
      <c r="C13" s="19" t="s">
        <v>155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2</v>
      </c>
      <c r="J13" s="19" t="str">
        <f t="shared" si="3"/>
        <v>Memiliki kemampuan memahami konsep berkarya dengan pendekatan budaya setempat, namun perlu peningkatan pemahaman tentang desain produk dan fungsi karya kerajinan limbah tekstil</v>
      </c>
      <c r="K13" s="19">
        <f t="shared" si="4"/>
        <v>76</v>
      </c>
      <c r="L13" s="19" t="str">
        <f t="shared" si="5"/>
        <v>B</v>
      </c>
      <c r="M13" s="19">
        <f t="shared" si="6"/>
        <v>76</v>
      </c>
      <c r="N13" s="19" t="str">
        <f t="shared" si="7"/>
        <v>B</v>
      </c>
      <c r="O13" s="35">
        <v>2</v>
      </c>
      <c r="P13" s="19" t="str">
        <f t="shared" si="8"/>
        <v>Memiliki ketrampilan membuat produk kerajinan dari limbah tekstil</v>
      </c>
      <c r="Q13" s="19" t="str">
        <f t="shared" si="9"/>
        <v>B</v>
      </c>
      <c r="R13" s="19" t="str">
        <f t="shared" si="10"/>
        <v/>
      </c>
      <c r="S13" s="18"/>
      <c r="T13" s="1">
        <v>76</v>
      </c>
      <c r="U13" s="1">
        <v>70</v>
      </c>
      <c r="V13" s="1">
        <v>75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>
        <v>76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266</v>
      </c>
      <c r="FI13" s="41" t="s">
        <v>269</v>
      </c>
      <c r="FJ13" s="39">
        <v>4821</v>
      </c>
      <c r="FK13" s="39">
        <v>4831</v>
      </c>
    </row>
    <row r="14" spans="1:167" x14ac:dyDescent="0.25">
      <c r="A14" s="19">
        <v>4</v>
      </c>
      <c r="B14" s="19">
        <v>18150</v>
      </c>
      <c r="C14" s="19" t="s">
        <v>156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2</v>
      </c>
      <c r="J14" s="19" t="str">
        <f t="shared" si="3"/>
        <v>Memiliki kemampuan memahami konsep berkarya dengan pendekatan budaya setempat, namun perlu peningkatan pemahaman tentang desain produk dan fungsi karya kerajinan limbah tekstil</v>
      </c>
      <c r="K14" s="19">
        <f t="shared" si="4"/>
        <v>77</v>
      </c>
      <c r="L14" s="19" t="str">
        <f t="shared" si="5"/>
        <v>B</v>
      </c>
      <c r="M14" s="19">
        <f t="shared" si="6"/>
        <v>77</v>
      </c>
      <c r="N14" s="19" t="str">
        <f t="shared" si="7"/>
        <v>B</v>
      </c>
      <c r="O14" s="35">
        <v>2</v>
      </c>
      <c r="P14" s="19" t="str">
        <f t="shared" si="8"/>
        <v>Memiliki ketrampilan membuat produk kerajinan dari limbah tekstil</v>
      </c>
      <c r="Q14" s="19" t="str">
        <f t="shared" si="9"/>
        <v>B</v>
      </c>
      <c r="R14" s="19" t="str">
        <f t="shared" si="10"/>
        <v/>
      </c>
      <c r="S14" s="18"/>
      <c r="T14" s="1">
        <v>78</v>
      </c>
      <c r="U14" s="1">
        <v>75</v>
      </c>
      <c r="V14" s="1">
        <v>76</v>
      </c>
      <c r="W14" s="1">
        <v>77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76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18166</v>
      </c>
      <c r="C15" s="19" t="s">
        <v>157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memahami konsep berkarya dengan pendekatan budaya setempat, namun perlu peningkatan pemahaman tentang desain produk dan fungsi karya kerajinan limbah tekstil</v>
      </c>
      <c r="K15" s="19">
        <f t="shared" si="4"/>
        <v>77.5</v>
      </c>
      <c r="L15" s="19" t="str">
        <f t="shared" si="5"/>
        <v>B</v>
      </c>
      <c r="M15" s="19">
        <f t="shared" si="6"/>
        <v>77.5</v>
      </c>
      <c r="N15" s="19" t="str">
        <f t="shared" si="7"/>
        <v>B</v>
      </c>
      <c r="O15" s="35">
        <v>2</v>
      </c>
      <c r="P15" s="19" t="str">
        <f t="shared" si="8"/>
        <v>Memiliki ketrampilan membuat produk kerajinan dari limbah tekstil</v>
      </c>
      <c r="Q15" s="19" t="str">
        <f t="shared" si="9"/>
        <v>B</v>
      </c>
      <c r="R15" s="19" t="str">
        <f t="shared" si="10"/>
        <v/>
      </c>
      <c r="S15" s="18"/>
      <c r="T15" s="1">
        <v>78</v>
      </c>
      <c r="U15" s="1">
        <v>74</v>
      </c>
      <c r="V15" s="1">
        <v>76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77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267</v>
      </c>
      <c r="FI15" s="41" t="s">
        <v>270</v>
      </c>
      <c r="FJ15" s="39">
        <v>4822</v>
      </c>
      <c r="FK15" s="39">
        <v>4832</v>
      </c>
    </row>
    <row r="16" spans="1:167" x14ac:dyDescent="0.25">
      <c r="A16" s="19">
        <v>6</v>
      </c>
      <c r="B16" s="19">
        <v>18182</v>
      </c>
      <c r="C16" s="19" t="s">
        <v>158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2</v>
      </c>
      <c r="J16" s="19" t="str">
        <f t="shared" si="3"/>
        <v>Memiliki kemampuan memahami konsep berkarya dengan pendekatan budaya setempat, namun perlu peningkatan pemahaman tentang desain produk dan fungsi karya kerajinan limbah tekstil</v>
      </c>
      <c r="K16" s="19">
        <f t="shared" si="4"/>
        <v>87.5</v>
      </c>
      <c r="L16" s="19" t="str">
        <f t="shared" si="5"/>
        <v>A</v>
      </c>
      <c r="M16" s="19">
        <f t="shared" si="6"/>
        <v>87.5</v>
      </c>
      <c r="N16" s="19" t="str">
        <f t="shared" si="7"/>
        <v>A</v>
      </c>
      <c r="O16" s="35">
        <v>1</v>
      </c>
      <c r="P16" s="19" t="str">
        <f t="shared" si="8"/>
        <v>Memiliki ketrampilan mendesain produk kerajinan dari limbah tekstil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79</v>
      </c>
      <c r="V16" s="1">
        <v>79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18198</v>
      </c>
      <c r="C17" s="19" t="s">
        <v>159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memahami konsep berkarya dengan pendekatan budaya setempat, namun perlu peningkatan pemahaman tentang desain produk dan fungsi karya kerajinan limbah tekstil</v>
      </c>
      <c r="K17" s="19">
        <f t="shared" si="4"/>
        <v>84.5</v>
      </c>
      <c r="L17" s="19" t="str">
        <f t="shared" si="5"/>
        <v>A</v>
      </c>
      <c r="M17" s="19">
        <f t="shared" si="6"/>
        <v>84.5</v>
      </c>
      <c r="N17" s="19" t="str">
        <f t="shared" si="7"/>
        <v>A</v>
      </c>
      <c r="O17" s="35">
        <v>1</v>
      </c>
      <c r="P17" s="19" t="str">
        <f t="shared" si="8"/>
        <v>Memiliki ketrampilan mendesain produk kerajinan dari limbah tekstil</v>
      </c>
      <c r="Q17" s="19" t="str">
        <f t="shared" si="9"/>
        <v>B</v>
      </c>
      <c r="R17" s="19" t="str">
        <f t="shared" si="10"/>
        <v/>
      </c>
      <c r="S17" s="18"/>
      <c r="T17" s="1">
        <v>80</v>
      </c>
      <c r="U17" s="1">
        <v>78</v>
      </c>
      <c r="V17" s="1">
        <v>76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79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268</v>
      </c>
      <c r="FI17" s="41" t="s">
        <v>271</v>
      </c>
      <c r="FJ17" s="39">
        <v>4823</v>
      </c>
      <c r="FK17" s="39">
        <v>4833</v>
      </c>
    </row>
    <row r="18" spans="1:167" x14ac:dyDescent="0.25">
      <c r="A18" s="19">
        <v>8</v>
      </c>
      <c r="B18" s="19">
        <v>18214</v>
      </c>
      <c r="C18" s="19" t="s">
        <v>160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>Memiliki kemampuan memahami konsep berkarya dengan pendekatan budaya setempat, namun perlu peningkatan pemahaman tentang desain produk dan fungsi karya kerajinan limbah tekstil</v>
      </c>
      <c r="K18" s="19">
        <f t="shared" si="4"/>
        <v>84.5</v>
      </c>
      <c r="L18" s="19" t="str">
        <f t="shared" si="5"/>
        <v>A</v>
      </c>
      <c r="M18" s="19">
        <f t="shared" si="6"/>
        <v>84.5</v>
      </c>
      <c r="N18" s="19" t="str">
        <f t="shared" si="7"/>
        <v>A</v>
      </c>
      <c r="O18" s="35">
        <v>1</v>
      </c>
      <c r="P18" s="19" t="str">
        <f t="shared" si="8"/>
        <v>Memiliki ketrampilan mendesain produk kerajinan dari limbah tekstil</v>
      </c>
      <c r="Q18" s="19" t="str">
        <f t="shared" si="9"/>
        <v>B</v>
      </c>
      <c r="R18" s="19" t="str">
        <f t="shared" si="10"/>
        <v/>
      </c>
      <c r="S18" s="18"/>
      <c r="T18" s="1">
        <v>80</v>
      </c>
      <c r="U18" s="1">
        <v>78</v>
      </c>
      <c r="V18" s="1">
        <v>76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79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18230</v>
      </c>
      <c r="C19" s="19" t="s">
        <v>161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memahami konsep berkarya dengan pendekatan budaya setempat, namun perlu peningkatan pemahaman tentang desain produk dan fungsi karya kerajinan limbah tekstil</v>
      </c>
      <c r="K19" s="19">
        <f t="shared" si="4"/>
        <v>81</v>
      </c>
      <c r="L19" s="19" t="str">
        <f t="shared" si="5"/>
        <v>B</v>
      </c>
      <c r="M19" s="19">
        <f t="shared" si="6"/>
        <v>81</v>
      </c>
      <c r="N19" s="19" t="str">
        <f t="shared" si="7"/>
        <v>B</v>
      </c>
      <c r="O19" s="35">
        <v>2</v>
      </c>
      <c r="P19" s="19" t="str">
        <f t="shared" si="8"/>
        <v>Memiliki ketrampilan membuat produk kerajinan dari limbah tekstil</v>
      </c>
      <c r="Q19" s="19" t="str">
        <f t="shared" si="9"/>
        <v>B</v>
      </c>
      <c r="R19" s="19" t="str">
        <f t="shared" si="10"/>
        <v/>
      </c>
      <c r="S19" s="18"/>
      <c r="T19" s="1">
        <v>79</v>
      </c>
      <c r="U19" s="1">
        <v>79</v>
      </c>
      <c r="V19" s="1">
        <v>76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4824</v>
      </c>
      <c r="FK19" s="39">
        <v>4834</v>
      </c>
    </row>
    <row r="20" spans="1:167" x14ac:dyDescent="0.25">
      <c r="A20" s="19">
        <v>10</v>
      </c>
      <c r="B20" s="19">
        <v>18246</v>
      </c>
      <c r="C20" s="19" t="s">
        <v>162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>Memiliki kemampuan memahami konsep berkarya dengan pendekatan budaya setempat, namun perlu peningkatan pemahaman tentang desain produk dan fungsi karya kerajinan limbah tekstil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ketrampilan mendesain produk kerajinan dari limbah tekstil</v>
      </c>
      <c r="Q20" s="19" t="str">
        <f t="shared" si="9"/>
        <v>B</v>
      </c>
      <c r="R20" s="19" t="str">
        <f t="shared" si="10"/>
        <v/>
      </c>
      <c r="S20" s="18"/>
      <c r="T20" s="1">
        <v>80</v>
      </c>
      <c r="U20" s="1">
        <v>78</v>
      </c>
      <c r="V20" s="1">
        <v>87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18262</v>
      </c>
      <c r="C21" s="19" t="s">
        <v>163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Memiliki kemampuan memahami konsep berkarya dengan pendekatan budaya setempat, namun perlu peningkatan pemahaman tentang desain produk dan fungsi karya kerajinan limbah tekstil</v>
      </c>
      <c r="K21" s="19">
        <f t="shared" si="4"/>
        <v>77.5</v>
      </c>
      <c r="L21" s="19" t="str">
        <f t="shared" si="5"/>
        <v>B</v>
      </c>
      <c r="M21" s="19">
        <f t="shared" si="6"/>
        <v>77.5</v>
      </c>
      <c r="N21" s="19" t="str">
        <f t="shared" si="7"/>
        <v>B</v>
      </c>
      <c r="O21" s="35">
        <v>2</v>
      </c>
      <c r="P21" s="19" t="str">
        <f t="shared" si="8"/>
        <v>Memiliki ketrampilan membuat produk kerajinan dari limbah tekstil</v>
      </c>
      <c r="Q21" s="19" t="str">
        <f t="shared" si="9"/>
        <v>B</v>
      </c>
      <c r="R21" s="19" t="str">
        <f t="shared" si="10"/>
        <v/>
      </c>
      <c r="S21" s="18"/>
      <c r="T21" s="1">
        <v>77</v>
      </c>
      <c r="U21" s="1">
        <v>78</v>
      </c>
      <c r="V21" s="1">
        <v>76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77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4825</v>
      </c>
      <c r="FK21" s="39">
        <v>4835</v>
      </c>
    </row>
    <row r="22" spans="1:167" x14ac:dyDescent="0.25">
      <c r="A22" s="19">
        <v>12</v>
      </c>
      <c r="B22" s="19">
        <v>18278</v>
      </c>
      <c r="C22" s="19" t="s">
        <v>164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>Memiliki kemampuan memahami konsep berkarya dengan pendekatan budaya setempat, namun perlu peningkatan pemahaman tentang desain produk dan fungsi karya kerajinan limbah tekstil</v>
      </c>
      <c r="K22" s="19">
        <f t="shared" si="4"/>
        <v>78</v>
      </c>
      <c r="L22" s="19" t="str">
        <f t="shared" si="5"/>
        <v>B</v>
      </c>
      <c r="M22" s="19">
        <f t="shared" si="6"/>
        <v>78</v>
      </c>
      <c r="N22" s="19" t="str">
        <f t="shared" si="7"/>
        <v>B</v>
      </c>
      <c r="O22" s="35">
        <v>2</v>
      </c>
      <c r="P22" s="19" t="str">
        <f t="shared" si="8"/>
        <v>Memiliki ketrampilan membuat produk kerajinan dari limbah tekstil</v>
      </c>
      <c r="Q22" s="19" t="str">
        <f t="shared" si="9"/>
        <v>B</v>
      </c>
      <c r="R22" s="19" t="str">
        <f t="shared" si="10"/>
        <v/>
      </c>
      <c r="S22" s="18"/>
      <c r="T22" s="1">
        <v>77</v>
      </c>
      <c r="U22" s="1">
        <v>78</v>
      </c>
      <c r="V22" s="1">
        <v>76</v>
      </c>
      <c r="W22" s="1">
        <v>76</v>
      </c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1">
        <v>79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18294</v>
      </c>
      <c r="C23" s="19" t="s">
        <v>165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>Memiliki kemampuan memahami konsep berkarya dengan pendekatan budaya setempat, namun perlu peningkatan pemahaman tentang desain produk dan fungsi karya kerajinan limbah tekstil</v>
      </c>
      <c r="K23" s="19">
        <f t="shared" si="4"/>
        <v>83</v>
      </c>
      <c r="L23" s="19" t="str">
        <f t="shared" si="5"/>
        <v>B</v>
      </c>
      <c r="M23" s="19">
        <f t="shared" si="6"/>
        <v>83</v>
      </c>
      <c r="N23" s="19" t="str">
        <f t="shared" si="7"/>
        <v>B</v>
      </c>
      <c r="O23" s="35">
        <v>2</v>
      </c>
      <c r="P23" s="19" t="str">
        <f t="shared" si="8"/>
        <v>Memiliki ketrampilan membuat produk kerajinan dari limbah tekstil</v>
      </c>
      <c r="Q23" s="19" t="str">
        <f t="shared" si="9"/>
        <v>B</v>
      </c>
      <c r="R23" s="19" t="str">
        <f t="shared" si="10"/>
        <v/>
      </c>
      <c r="S23" s="18"/>
      <c r="T23" s="1">
        <v>78</v>
      </c>
      <c r="U23" s="1">
        <v>79</v>
      </c>
      <c r="V23" s="1">
        <v>76</v>
      </c>
      <c r="W23" s="1">
        <v>79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76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4826</v>
      </c>
      <c r="FK23" s="39">
        <v>4836</v>
      </c>
    </row>
    <row r="24" spans="1:167" x14ac:dyDescent="0.25">
      <c r="A24" s="19">
        <v>14</v>
      </c>
      <c r="B24" s="19">
        <v>18310</v>
      </c>
      <c r="C24" s="19" t="s">
        <v>166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Memiliki kemampuan memahami konsep berkarya dengan pendekatan budaya setempat, namun perlu peningkatan pemahaman tentang desain produk dan fungsi karya kerajinan limbah tekstil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2</v>
      </c>
      <c r="P24" s="19" t="str">
        <f t="shared" si="8"/>
        <v>Memiliki ketrampilan membuat produk kerajinan dari limbah tekstil</v>
      </c>
      <c r="Q24" s="19" t="str">
        <f t="shared" si="9"/>
        <v>B</v>
      </c>
      <c r="R24" s="19" t="str">
        <f t="shared" si="10"/>
        <v/>
      </c>
      <c r="S24" s="18"/>
      <c r="T24" s="1">
        <v>79</v>
      </c>
      <c r="U24" s="1">
        <v>78</v>
      </c>
      <c r="V24" s="1">
        <v>76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18326</v>
      </c>
      <c r="C25" s="19" t="s">
        <v>167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2</v>
      </c>
      <c r="J25" s="19" t="str">
        <f t="shared" si="3"/>
        <v>Memiliki kemampuan memahami konsep berkarya dengan pendekatan budaya setempat, namun perlu peningkatan pemahaman tentang desain produk dan fungsi karya kerajinan limbah tekstil</v>
      </c>
      <c r="K25" s="19">
        <f t="shared" si="4"/>
        <v>77.5</v>
      </c>
      <c r="L25" s="19" t="str">
        <f t="shared" si="5"/>
        <v>B</v>
      </c>
      <c r="M25" s="19">
        <f t="shared" si="6"/>
        <v>77.5</v>
      </c>
      <c r="N25" s="19" t="str">
        <f t="shared" si="7"/>
        <v>B</v>
      </c>
      <c r="O25" s="35">
        <v>2</v>
      </c>
      <c r="P25" s="19" t="str">
        <f t="shared" si="8"/>
        <v>Memiliki ketrampilan membuat produk kerajinan dari limbah tekstil</v>
      </c>
      <c r="Q25" s="19" t="str">
        <f t="shared" si="9"/>
        <v>B</v>
      </c>
      <c r="R25" s="19" t="str">
        <f t="shared" si="10"/>
        <v/>
      </c>
      <c r="S25" s="18"/>
      <c r="T25" s="1">
        <v>76</v>
      </c>
      <c r="U25" s="1">
        <v>76</v>
      </c>
      <c r="V25" s="1">
        <v>77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77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4827</v>
      </c>
      <c r="FK25" s="39">
        <v>4837</v>
      </c>
    </row>
    <row r="26" spans="1:167" x14ac:dyDescent="0.25">
      <c r="A26" s="19">
        <v>16</v>
      </c>
      <c r="B26" s="19">
        <v>18342</v>
      </c>
      <c r="C26" s="19" t="s">
        <v>168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2</v>
      </c>
      <c r="J26" s="19" t="str">
        <f t="shared" si="3"/>
        <v>Memiliki kemampuan memahami konsep berkarya dengan pendekatan budaya setempat, namun perlu peningkatan pemahaman tentang desain produk dan fungsi karya kerajinan limbah tekstil</v>
      </c>
      <c r="K26" s="19">
        <f t="shared" si="4"/>
        <v>78</v>
      </c>
      <c r="L26" s="19" t="str">
        <f t="shared" si="5"/>
        <v>B</v>
      </c>
      <c r="M26" s="19">
        <f t="shared" si="6"/>
        <v>78</v>
      </c>
      <c r="N26" s="19" t="str">
        <f t="shared" si="7"/>
        <v>B</v>
      </c>
      <c r="O26" s="35">
        <v>2</v>
      </c>
      <c r="P26" s="19" t="str">
        <f t="shared" si="8"/>
        <v>Memiliki ketrampilan membuat produk kerajinan dari limbah tekstil</v>
      </c>
      <c r="Q26" s="19" t="str">
        <f t="shared" si="9"/>
        <v>B</v>
      </c>
      <c r="R26" s="19" t="str">
        <f t="shared" si="10"/>
        <v/>
      </c>
      <c r="S26" s="18"/>
      <c r="T26" s="1">
        <v>78</v>
      </c>
      <c r="U26" s="1">
        <v>76</v>
      </c>
      <c r="V26" s="1">
        <v>76</v>
      </c>
      <c r="W26" s="1">
        <v>79</v>
      </c>
      <c r="X26" s="1"/>
      <c r="Y26" s="1"/>
      <c r="Z26" s="1"/>
      <c r="AA26" s="1"/>
      <c r="AB26" s="1"/>
      <c r="AC26" s="1"/>
      <c r="AD26" s="1"/>
      <c r="AE26" s="18"/>
      <c r="AF26" s="1">
        <v>79</v>
      </c>
      <c r="AG26" s="1">
        <v>77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18358</v>
      </c>
      <c r="C27" s="19" t="s">
        <v>169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memahami konsep berkarya dengan pendekatan budaya setempat, namun perlu peningkatan pemahaman tentang desain produk dan fungsi karya kerajinan limbah tekstil</v>
      </c>
      <c r="K27" s="19">
        <f t="shared" si="4"/>
        <v>79</v>
      </c>
      <c r="L27" s="19" t="str">
        <f t="shared" si="5"/>
        <v>B</v>
      </c>
      <c r="M27" s="19">
        <f t="shared" si="6"/>
        <v>79</v>
      </c>
      <c r="N27" s="19" t="str">
        <f t="shared" si="7"/>
        <v>B</v>
      </c>
      <c r="O27" s="35">
        <v>2</v>
      </c>
      <c r="P27" s="19" t="str">
        <f t="shared" si="8"/>
        <v>Memiliki ketrampilan membuat produk kerajinan dari limbah tekstil</v>
      </c>
      <c r="Q27" s="19" t="str">
        <f t="shared" si="9"/>
        <v>B</v>
      </c>
      <c r="R27" s="19" t="str">
        <f t="shared" si="10"/>
        <v/>
      </c>
      <c r="S27" s="18"/>
      <c r="T27" s="1">
        <v>76</v>
      </c>
      <c r="U27" s="1">
        <v>79</v>
      </c>
      <c r="V27" s="1">
        <v>76</v>
      </c>
      <c r="W27" s="1">
        <v>77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4828</v>
      </c>
      <c r="FK27" s="39">
        <v>4838</v>
      </c>
    </row>
    <row r="28" spans="1:167" x14ac:dyDescent="0.25">
      <c r="A28" s="19">
        <v>18</v>
      </c>
      <c r="B28" s="19">
        <v>18374</v>
      </c>
      <c r="C28" s="19" t="s">
        <v>170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memahami konsep berkarya dengan pendekatan budaya setempat, namun perlu peningkatan pemahaman tentang desain produk dan fungsi karya kerajinan limbah tekstil</v>
      </c>
      <c r="K28" s="19">
        <f t="shared" si="4"/>
        <v>77.5</v>
      </c>
      <c r="L28" s="19" t="str">
        <f t="shared" si="5"/>
        <v>B</v>
      </c>
      <c r="M28" s="19">
        <f t="shared" si="6"/>
        <v>77.5</v>
      </c>
      <c r="N28" s="19" t="str">
        <f t="shared" si="7"/>
        <v>B</v>
      </c>
      <c r="O28" s="35">
        <v>2</v>
      </c>
      <c r="P28" s="19" t="str">
        <f t="shared" si="8"/>
        <v>Memiliki ketrampilan membuat produk kerajinan dari limbah tekstil</v>
      </c>
      <c r="Q28" s="19" t="str">
        <f t="shared" si="9"/>
        <v>B</v>
      </c>
      <c r="R28" s="19" t="str">
        <f t="shared" si="10"/>
        <v/>
      </c>
      <c r="S28" s="18"/>
      <c r="T28" s="1">
        <v>78</v>
      </c>
      <c r="U28" s="1">
        <v>79</v>
      </c>
      <c r="V28" s="1">
        <v>76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77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18390</v>
      </c>
      <c r="C29" s="19" t="s">
        <v>171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2</v>
      </c>
      <c r="J29" s="19" t="str">
        <f t="shared" si="3"/>
        <v>Memiliki kemampuan memahami konsep berkarya dengan pendekatan budaya setempat, namun perlu peningkatan pemahaman tentang desain produk dan fungsi karya kerajinan limbah tekstil</v>
      </c>
      <c r="K29" s="19">
        <f t="shared" si="4"/>
        <v>77.5</v>
      </c>
      <c r="L29" s="19" t="str">
        <f t="shared" si="5"/>
        <v>B</v>
      </c>
      <c r="M29" s="19">
        <f t="shared" si="6"/>
        <v>77.5</v>
      </c>
      <c r="N29" s="19" t="str">
        <f t="shared" si="7"/>
        <v>B</v>
      </c>
      <c r="O29" s="35">
        <v>2</v>
      </c>
      <c r="P29" s="19" t="str">
        <f t="shared" si="8"/>
        <v>Memiliki ketrampilan membuat produk kerajinan dari limbah tekstil</v>
      </c>
      <c r="Q29" s="19" t="str">
        <f t="shared" si="9"/>
        <v>B</v>
      </c>
      <c r="R29" s="19" t="str">
        <f t="shared" si="10"/>
        <v/>
      </c>
      <c r="S29" s="18"/>
      <c r="T29" s="1">
        <v>78</v>
      </c>
      <c r="U29" s="1">
        <v>79</v>
      </c>
      <c r="V29" s="1">
        <v>77</v>
      </c>
      <c r="W29" s="1">
        <v>76</v>
      </c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76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4829</v>
      </c>
      <c r="FK29" s="39">
        <v>4839</v>
      </c>
    </row>
    <row r="30" spans="1:167" x14ac:dyDescent="0.25">
      <c r="A30" s="19">
        <v>20</v>
      </c>
      <c r="B30" s="19">
        <v>18406</v>
      </c>
      <c r="C30" s="19" t="s">
        <v>172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>Memiliki kemampuan memahami konsep berkarya dengan pendekatan budaya setempat, namun perlu peningkatan pemahaman tentang desain produk dan fungsi karya kerajinan limbah tekstil</v>
      </c>
      <c r="K30" s="19">
        <f t="shared" si="4"/>
        <v>78.5</v>
      </c>
      <c r="L30" s="19" t="str">
        <f t="shared" si="5"/>
        <v>B</v>
      </c>
      <c r="M30" s="19">
        <f t="shared" si="6"/>
        <v>78.5</v>
      </c>
      <c r="N30" s="19" t="str">
        <f t="shared" si="7"/>
        <v>B</v>
      </c>
      <c r="O30" s="35">
        <v>2</v>
      </c>
      <c r="P30" s="19" t="str">
        <f t="shared" si="8"/>
        <v>Memiliki ketrampilan membuat produk kerajinan dari limbah tekstil</v>
      </c>
      <c r="Q30" s="19" t="str">
        <f t="shared" si="9"/>
        <v>B</v>
      </c>
      <c r="R30" s="19" t="str">
        <f t="shared" si="10"/>
        <v/>
      </c>
      <c r="S30" s="18"/>
      <c r="T30" s="1">
        <v>80</v>
      </c>
      <c r="U30" s="1">
        <v>76</v>
      </c>
      <c r="V30" s="1">
        <v>76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78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18422</v>
      </c>
      <c r="C31" s="19" t="s">
        <v>173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2</v>
      </c>
      <c r="J31" s="19" t="str">
        <f t="shared" si="3"/>
        <v>Memiliki kemampuan memahami konsep berkarya dengan pendekatan budaya setempat, namun perlu peningkatan pemahaman tentang desain produk dan fungsi karya kerajinan limbah tekstil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Memiliki ketrampilan mendesain produk kerajinan dari limbah tekstil</v>
      </c>
      <c r="Q31" s="19" t="str">
        <f t="shared" si="9"/>
        <v>B</v>
      </c>
      <c r="R31" s="19" t="str">
        <f t="shared" si="10"/>
        <v/>
      </c>
      <c r="S31" s="18"/>
      <c r="T31" s="1">
        <v>82</v>
      </c>
      <c r="U31" s="1">
        <v>80</v>
      </c>
      <c r="V31" s="1">
        <v>78</v>
      </c>
      <c r="W31" s="1">
        <v>76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4830</v>
      </c>
      <c r="FK31" s="39">
        <v>4840</v>
      </c>
    </row>
    <row r="32" spans="1:167" x14ac:dyDescent="0.25">
      <c r="A32" s="19">
        <v>22</v>
      </c>
      <c r="B32" s="19">
        <v>18438</v>
      </c>
      <c r="C32" s="19" t="s">
        <v>174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memahami konsep berkarya dengan pendekatan budaya setempat, namun perlu peningkatan pemahaman tentang desain produk dan fungsi karya kerajinan limbah tekstil</v>
      </c>
      <c r="K32" s="19">
        <f t="shared" si="4"/>
        <v>77</v>
      </c>
      <c r="L32" s="19" t="str">
        <f t="shared" si="5"/>
        <v>B</v>
      </c>
      <c r="M32" s="19">
        <f t="shared" si="6"/>
        <v>77</v>
      </c>
      <c r="N32" s="19" t="str">
        <f t="shared" si="7"/>
        <v>B</v>
      </c>
      <c r="O32" s="35">
        <v>2</v>
      </c>
      <c r="P32" s="19" t="str">
        <f t="shared" si="8"/>
        <v>Memiliki ketrampilan membuat produk kerajinan dari limbah tekstil</v>
      </c>
      <c r="Q32" s="19" t="str">
        <f t="shared" si="9"/>
        <v>B</v>
      </c>
      <c r="R32" s="19" t="str">
        <f t="shared" si="10"/>
        <v/>
      </c>
      <c r="S32" s="18"/>
      <c r="T32" s="1">
        <v>76</v>
      </c>
      <c r="U32" s="1">
        <v>77</v>
      </c>
      <c r="V32" s="1">
        <v>76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77</v>
      </c>
      <c r="AG32" s="1">
        <v>77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18454</v>
      </c>
      <c r="C33" s="19" t="s">
        <v>175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Memiliki kemampuan memahami konsep berkarya dengan pendekatan budaya setempat, namun perlu peningkatan pemahaman tentang desain produk dan fungsi karya kerajinan limbah tekstil</v>
      </c>
      <c r="K33" s="19">
        <f t="shared" si="4"/>
        <v>76.5</v>
      </c>
      <c r="L33" s="19" t="str">
        <f t="shared" si="5"/>
        <v>B</v>
      </c>
      <c r="M33" s="19">
        <f t="shared" si="6"/>
        <v>76.5</v>
      </c>
      <c r="N33" s="19" t="str">
        <f t="shared" si="7"/>
        <v>B</v>
      </c>
      <c r="O33" s="35">
        <v>2</v>
      </c>
      <c r="P33" s="19" t="str">
        <f t="shared" si="8"/>
        <v>Memiliki ketrampilan membuat produk kerajinan dari limbah tekstil</v>
      </c>
      <c r="Q33" s="19" t="str">
        <f t="shared" si="9"/>
        <v>B</v>
      </c>
      <c r="R33" s="19" t="str">
        <f t="shared" si="10"/>
        <v/>
      </c>
      <c r="S33" s="18"/>
      <c r="T33" s="1">
        <v>79</v>
      </c>
      <c r="U33" s="1">
        <v>80</v>
      </c>
      <c r="V33" s="1">
        <v>77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1">
        <v>76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18470</v>
      </c>
      <c r="C34" s="19" t="s">
        <v>176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>Memiliki kemampuan memahami konsep berkarya dengan pendekatan budaya setempat, namun perlu peningkatan pemahaman tentang desain produk dan fungsi karya kerajinan limbah tekstil</v>
      </c>
      <c r="K34" s="19">
        <f t="shared" si="4"/>
        <v>78</v>
      </c>
      <c r="L34" s="19" t="str">
        <f t="shared" si="5"/>
        <v>B</v>
      </c>
      <c r="M34" s="19">
        <f t="shared" si="6"/>
        <v>78</v>
      </c>
      <c r="N34" s="19" t="str">
        <f t="shared" si="7"/>
        <v>B</v>
      </c>
      <c r="O34" s="35">
        <v>2</v>
      </c>
      <c r="P34" s="19" t="str">
        <f t="shared" si="8"/>
        <v>Memiliki ketrampilan membuat produk kerajinan dari limbah tekstil</v>
      </c>
      <c r="Q34" s="19" t="str">
        <f t="shared" si="9"/>
        <v>B</v>
      </c>
      <c r="R34" s="19" t="str">
        <f t="shared" si="10"/>
        <v/>
      </c>
      <c r="S34" s="18"/>
      <c r="T34" s="1">
        <v>79</v>
      </c>
      <c r="U34" s="1">
        <v>80</v>
      </c>
      <c r="V34" s="1">
        <v>78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76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18486</v>
      </c>
      <c r="C35" s="19" t="s">
        <v>177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memahami konsep berkarya dengan pendekatan budaya setempat, namun perlu peningkatan pemahaman tentang desain produk dan fungsi karya kerajinan limbah tekstil</v>
      </c>
      <c r="K35" s="19">
        <f t="shared" si="4"/>
        <v>77</v>
      </c>
      <c r="L35" s="19" t="str">
        <f t="shared" si="5"/>
        <v>B</v>
      </c>
      <c r="M35" s="19">
        <f t="shared" si="6"/>
        <v>77</v>
      </c>
      <c r="N35" s="19" t="str">
        <f t="shared" si="7"/>
        <v>B</v>
      </c>
      <c r="O35" s="35">
        <v>2</v>
      </c>
      <c r="P35" s="19" t="str">
        <f t="shared" si="8"/>
        <v>Memiliki ketrampilan membuat produk kerajinan dari limbah tekstil</v>
      </c>
      <c r="Q35" s="19" t="str">
        <f t="shared" si="9"/>
        <v>B</v>
      </c>
      <c r="R35" s="19" t="str">
        <f t="shared" si="10"/>
        <v/>
      </c>
      <c r="S35" s="18"/>
      <c r="T35" s="1">
        <v>76</v>
      </c>
      <c r="U35" s="1">
        <v>76</v>
      </c>
      <c r="V35" s="1">
        <v>76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76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18502</v>
      </c>
      <c r="C36" s="19" t="s">
        <v>178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memahami konsep berkarya dengan pendekatan budaya setempat, namun perlu peningkatan pemahaman tentang desain produk dan fungsi karya kerajinan limbah tekstil</v>
      </c>
      <c r="K36" s="19">
        <f t="shared" si="4"/>
        <v>77</v>
      </c>
      <c r="L36" s="19" t="str">
        <f t="shared" si="5"/>
        <v>B</v>
      </c>
      <c r="M36" s="19">
        <f t="shared" si="6"/>
        <v>77</v>
      </c>
      <c r="N36" s="19" t="str">
        <f t="shared" si="7"/>
        <v>B</v>
      </c>
      <c r="O36" s="35">
        <v>2</v>
      </c>
      <c r="P36" s="19" t="str">
        <f t="shared" si="8"/>
        <v>Memiliki ketrampilan membuat produk kerajinan dari limbah tekstil</v>
      </c>
      <c r="Q36" s="19" t="str">
        <f t="shared" si="9"/>
        <v>B</v>
      </c>
      <c r="R36" s="19" t="str">
        <f t="shared" si="10"/>
        <v/>
      </c>
      <c r="S36" s="18"/>
      <c r="T36" s="1">
        <v>77</v>
      </c>
      <c r="U36" s="1">
        <v>78</v>
      </c>
      <c r="V36" s="1">
        <v>76</v>
      </c>
      <c r="W36" s="1">
        <v>77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76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18518</v>
      </c>
      <c r="C37" s="19" t="s">
        <v>179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memahami konsep berkarya dengan pendekatan budaya setempat, namun perlu peningkatan pemahaman tentang desain produk dan fungsi karya kerajinan limbah tekstil</v>
      </c>
      <c r="K37" s="19">
        <f t="shared" si="4"/>
        <v>90</v>
      </c>
      <c r="L37" s="19" t="str">
        <f t="shared" si="5"/>
        <v>A</v>
      </c>
      <c r="M37" s="19">
        <f t="shared" si="6"/>
        <v>90</v>
      </c>
      <c r="N37" s="19" t="str">
        <f t="shared" si="7"/>
        <v>A</v>
      </c>
      <c r="O37" s="35">
        <v>1</v>
      </c>
      <c r="P37" s="19" t="str">
        <f t="shared" si="8"/>
        <v>Memiliki ketrampilan mendesain produk kerajinan dari limbah tekstil</v>
      </c>
      <c r="Q37" s="19" t="str">
        <f t="shared" si="9"/>
        <v>B</v>
      </c>
      <c r="R37" s="19" t="str">
        <f t="shared" si="10"/>
        <v/>
      </c>
      <c r="S37" s="18"/>
      <c r="T37" s="1">
        <v>78</v>
      </c>
      <c r="U37" s="1">
        <v>84</v>
      </c>
      <c r="V37" s="1">
        <v>76</v>
      </c>
      <c r="W37" s="1">
        <v>83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18534</v>
      </c>
      <c r="C38" s="19" t="s">
        <v>180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2</v>
      </c>
      <c r="J38" s="19" t="str">
        <f t="shared" si="3"/>
        <v>Memiliki kemampuan memahami konsep berkarya dengan pendekatan budaya setempat, namun perlu peningkatan pemahaman tentang desain produk dan fungsi karya kerajinan limbah tekstil</v>
      </c>
      <c r="K38" s="19">
        <f t="shared" si="4"/>
        <v>83.5</v>
      </c>
      <c r="L38" s="19" t="str">
        <f t="shared" si="5"/>
        <v>B</v>
      </c>
      <c r="M38" s="19">
        <f t="shared" si="6"/>
        <v>83.5</v>
      </c>
      <c r="N38" s="19" t="str">
        <f t="shared" si="7"/>
        <v>B</v>
      </c>
      <c r="O38" s="35">
        <v>2</v>
      </c>
      <c r="P38" s="19" t="str">
        <f t="shared" si="8"/>
        <v>Memiliki ketrampilan membuat produk kerajinan dari limbah tekstil</v>
      </c>
      <c r="Q38" s="19" t="str">
        <f t="shared" si="9"/>
        <v>B</v>
      </c>
      <c r="R38" s="19" t="str">
        <f t="shared" si="10"/>
        <v/>
      </c>
      <c r="S38" s="18"/>
      <c r="T38" s="1">
        <v>79</v>
      </c>
      <c r="U38" s="1">
        <v>80</v>
      </c>
      <c r="V38" s="1">
        <v>77</v>
      </c>
      <c r="W38" s="1">
        <v>81</v>
      </c>
      <c r="X38" s="1"/>
      <c r="Y38" s="1"/>
      <c r="Z38" s="1"/>
      <c r="AA38" s="1"/>
      <c r="AB38" s="1"/>
      <c r="AC38" s="1"/>
      <c r="AD38" s="1"/>
      <c r="AE38" s="18"/>
      <c r="AF38" s="1">
        <v>77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18550</v>
      </c>
      <c r="C39" s="19" t="s">
        <v>181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Memiliki kemampuan memahami konsep berkarya dengan pendekatan budaya setempat, namun perlu peningkatan pemahaman tentang desain produk dan fungsi karya kerajinan limbah tekstil</v>
      </c>
      <c r="K39" s="19">
        <f t="shared" si="4"/>
        <v>83.5</v>
      </c>
      <c r="L39" s="19" t="str">
        <f t="shared" si="5"/>
        <v>B</v>
      </c>
      <c r="M39" s="19">
        <f t="shared" si="6"/>
        <v>83.5</v>
      </c>
      <c r="N39" s="19" t="str">
        <f t="shared" si="7"/>
        <v>B</v>
      </c>
      <c r="O39" s="35">
        <v>2</v>
      </c>
      <c r="P39" s="19" t="str">
        <f t="shared" si="8"/>
        <v>Memiliki ketrampilan membuat produk kerajinan dari limbah tekstil</v>
      </c>
      <c r="Q39" s="19" t="str">
        <f t="shared" si="9"/>
        <v>B</v>
      </c>
      <c r="R39" s="19" t="str">
        <f t="shared" si="10"/>
        <v/>
      </c>
      <c r="S39" s="18"/>
      <c r="T39" s="1">
        <v>78</v>
      </c>
      <c r="U39" s="1">
        <v>80</v>
      </c>
      <c r="V39" s="1">
        <v>78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77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18566</v>
      </c>
      <c r="C40" s="19" t="s">
        <v>182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Memiliki kemampuan memahami konsep berkarya dengan pendekatan budaya setempat, namun perlu peningkatan pemahaman tentang desain produk dan fungsi karya kerajinan limbah tekstil</v>
      </c>
      <c r="K40" s="19">
        <f t="shared" si="4"/>
        <v>77</v>
      </c>
      <c r="L40" s="19" t="str">
        <f t="shared" si="5"/>
        <v>B</v>
      </c>
      <c r="M40" s="19">
        <f t="shared" si="6"/>
        <v>77</v>
      </c>
      <c r="N40" s="19" t="str">
        <f t="shared" si="7"/>
        <v>B</v>
      </c>
      <c r="O40" s="35">
        <v>2</v>
      </c>
      <c r="P40" s="19" t="str">
        <f t="shared" si="8"/>
        <v>Memiliki ketrampilan membuat produk kerajinan dari limbah tekstil</v>
      </c>
      <c r="Q40" s="19" t="str">
        <f t="shared" si="9"/>
        <v>B</v>
      </c>
      <c r="R40" s="19" t="str">
        <f t="shared" si="10"/>
        <v/>
      </c>
      <c r="S40" s="18"/>
      <c r="T40" s="1">
        <v>78</v>
      </c>
      <c r="U40" s="1">
        <v>76</v>
      </c>
      <c r="V40" s="1">
        <v>76</v>
      </c>
      <c r="W40" s="1">
        <v>78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76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18582</v>
      </c>
      <c r="C41" s="19" t="s">
        <v>183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memahami konsep berkarya dengan pendekatan budaya setempat, namun perlu peningkatan pemahaman tentang desain produk dan fungsi karya kerajinan limbah tekstil</v>
      </c>
      <c r="K41" s="19">
        <f t="shared" si="4"/>
        <v>76</v>
      </c>
      <c r="L41" s="19" t="str">
        <f t="shared" si="5"/>
        <v>B</v>
      </c>
      <c r="M41" s="19">
        <f t="shared" si="6"/>
        <v>76</v>
      </c>
      <c r="N41" s="19" t="str">
        <f t="shared" si="7"/>
        <v>B</v>
      </c>
      <c r="O41" s="35">
        <v>2</v>
      </c>
      <c r="P41" s="19" t="str">
        <f t="shared" si="8"/>
        <v>Memiliki ketrampilan membuat produk kerajinan dari limbah tekstil</v>
      </c>
      <c r="Q41" s="19" t="str">
        <f t="shared" si="9"/>
        <v>B</v>
      </c>
      <c r="R41" s="19" t="str">
        <f t="shared" si="10"/>
        <v/>
      </c>
      <c r="S41" s="18"/>
      <c r="T41" s="1">
        <v>79</v>
      </c>
      <c r="U41" s="1">
        <v>78</v>
      </c>
      <c r="V41" s="1">
        <v>76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76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18598</v>
      </c>
      <c r="C42" s="19" t="s">
        <v>184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2</v>
      </c>
      <c r="J42" s="19" t="str">
        <f t="shared" si="3"/>
        <v>Memiliki kemampuan memahami konsep berkarya dengan pendekatan budaya setempat, namun perlu peningkatan pemahaman tentang desain produk dan fungsi karya kerajinan limbah tekstil</v>
      </c>
      <c r="K42" s="19">
        <f t="shared" si="4"/>
        <v>77</v>
      </c>
      <c r="L42" s="19" t="str">
        <f t="shared" si="5"/>
        <v>B</v>
      </c>
      <c r="M42" s="19">
        <f t="shared" si="6"/>
        <v>77</v>
      </c>
      <c r="N42" s="19" t="str">
        <f t="shared" si="7"/>
        <v>B</v>
      </c>
      <c r="O42" s="35">
        <v>2</v>
      </c>
      <c r="P42" s="19" t="str">
        <f t="shared" si="8"/>
        <v>Memiliki ketrampilan membuat produk kerajinan dari limbah tekstil</v>
      </c>
      <c r="Q42" s="19" t="str">
        <f t="shared" si="9"/>
        <v>B</v>
      </c>
      <c r="R42" s="19" t="str">
        <f t="shared" si="10"/>
        <v/>
      </c>
      <c r="S42" s="18"/>
      <c r="T42" s="1">
        <v>77</v>
      </c>
      <c r="U42" s="1">
        <v>77</v>
      </c>
      <c r="V42" s="1">
        <v>76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77</v>
      </c>
      <c r="AG42" s="1">
        <v>77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18614</v>
      </c>
      <c r="C43" s="19" t="s">
        <v>185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2</v>
      </c>
      <c r="J43" s="19" t="str">
        <f t="shared" si="3"/>
        <v>Memiliki kemampuan memahami konsep berkarya dengan pendekatan budaya setempat, namun perlu peningkatan pemahaman tentang desain produk dan fungsi karya kerajinan limbah tekstil</v>
      </c>
      <c r="K43" s="19">
        <f t="shared" si="4"/>
        <v>78.5</v>
      </c>
      <c r="L43" s="19" t="str">
        <f t="shared" si="5"/>
        <v>B</v>
      </c>
      <c r="M43" s="19">
        <f t="shared" si="6"/>
        <v>78.5</v>
      </c>
      <c r="N43" s="19" t="str">
        <f t="shared" si="7"/>
        <v>B</v>
      </c>
      <c r="O43" s="35">
        <v>2</v>
      </c>
      <c r="P43" s="19" t="str">
        <f t="shared" si="8"/>
        <v>Memiliki ketrampilan membuat produk kerajinan dari limbah tekstil</v>
      </c>
      <c r="Q43" s="19" t="str">
        <f t="shared" si="9"/>
        <v>B</v>
      </c>
      <c r="R43" s="19" t="str">
        <f t="shared" si="10"/>
        <v/>
      </c>
      <c r="S43" s="18"/>
      <c r="T43" s="1">
        <v>80</v>
      </c>
      <c r="U43" s="1">
        <v>77</v>
      </c>
      <c r="V43" s="1">
        <v>78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78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18630</v>
      </c>
      <c r="C44" s="19" t="s">
        <v>186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>Memiliki kemampuan memahami konsep berkarya dengan pendekatan budaya setempat, namun perlu peningkatan pemahaman tentang desain produk dan fungsi karya kerajinan limbah tekstil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>Memiliki ketrampilan membuat produk kerajinan dari limbah tekstil</v>
      </c>
      <c r="Q44" s="19" t="str">
        <f t="shared" si="9"/>
        <v>B</v>
      </c>
      <c r="R44" s="19" t="str">
        <f t="shared" si="10"/>
        <v/>
      </c>
      <c r="S44" s="18"/>
      <c r="T44" s="1">
        <v>79</v>
      </c>
      <c r="U44" s="1">
        <v>80</v>
      </c>
      <c r="V44" s="1">
        <v>79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18646</v>
      </c>
      <c r="C45" s="19" t="s">
        <v>187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2</v>
      </c>
      <c r="J45" s="19" t="str">
        <f t="shared" si="3"/>
        <v>Memiliki kemampuan memahami konsep berkarya dengan pendekatan budaya setempat, namun perlu peningkatan pemahaman tentang desain produk dan fungsi karya kerajinan limbah tekstil</v>
      </c>
      <c r="K45" s="19">
        <f t="shared" si="4"/>
        <v>84.5</v>
      </c>
      <c r="L45" s="19" t="str">
        <f t="shared" si="5"/>
        <v>A</v>
      </c>
      <c r="M45" s="19">
        <f t="shared" si="6"/>
        <v>84.5</v>
      </c>
      <c r="N45" s="19" t="str">
        <f t="shared" si="7"/>
        <v>A</v>
      </c>
      <c r="O45" s="35">
        <v>1</v>
      </c>
      <c r="P45" s="19" t="str">
        <f t="shared" si="8"/>
        <v>Memiliki ketrampilan mendesain produk kerajinan dari limbah tekstil</v>
      </c>
      <c r="Q45" s="19" t="str">
        <f t="shared" si="9"/>
        <v>B</v>
      </c>
      <c r="R45" s="19" t="str">
        <f t="shared" si="10"/>
        <v/>
      </c>
      <c r="S45" s="18"/>
      <c r="T45" s="1">
        <v>79</v>
      </c>
      <c r="U45" s="1">
        <v>76</v>
      </c>
      <c r="V45" s="1">
        <v>77</v>
      </c>
      <c r="W45" s="1">
        <v>77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87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18662</v>
      </c>
      <c r="C46" s="19" t="s">
        <v>188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memahami konsep berkarya dengan pendekatan budaya setempat, namun perlu peningkatan pemahaman tentang desain produk dan fungsi karya kerajinan limbah tekstil</v>
      </c>
      <c r="K46" s="19">
        <f t="shared" si="4"/>
        <v>76.5</v>
      </c>
      <c r="L46" s="19" t="str">
        <f t="shared" si="5"/>
        <v>B</v>
      </c>
      <c r="M46" s="19">
        <f t="shared" si="6"/>
        <v>76.5</v>
      </c>
      <c r="N46" s="19" t="str">
        <f t="shared" si="7"/>
        <v>B</v>
      </c>
      <c r="O46" s="35">
        <v>2</v>
      </c>
      <c r="P46" s="19" t="str">
        <f t="shared" si="8"/>
        <v>Memiliki ketrampilan membuat produk kerajinan dari limbah tekstil</v>
      </c>
      <c r="Q46" s="19" t="str">
        <f t="shared" si="9"/>
        <v>B</v>
      </c>
      <c r="R46" s="19" t="str">
        <f t="shared" si="10"/>
        <v/>
      </c>
      <c r="S46" s="18"/>
      <c r="T46" s="1">
        <v>76</v>
      </c>
      <c r="U46" s="1">
        <v>77</v>
      </c>
      <c r="V46" s="1">
        <v>76</v>
      </c>
      <c r="W46" s="1">
        <v>76</v>
      </c>
      <c r="X46" s="1"/>
      <c r="Y46" s="1"/>
      <c r="Z46" s="1"/>
      <c r="AA46" s="1"/>
      <c r="AB46" s="1"/>
      <c r="AC46" s="1"/>
      <c r="AD46" s="1"/>
      <c r="AE46" s="18"/>
      <c r="AF46" s="1">
        <v>77</v>
      </c>
      <c r="AG46" s="1">
        <v>76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18678</v>
      </c>
      <c r="C47" s="19" t="s">
        <v>189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2</v>
      </c>
      <c r="J47" s="19" t="str">
        <f t="shared" si="3"/>
        <v>Memiliki kemampuan memahami konsep berkarya dengan pendekatan budaya setempat, namun perlu peningkatan pemahaman tentang desain produk dan fungsi karya kerajinan limbah tekstil</v>
      </c>
      <c r="K47" s="19">
        <f t="shared" si="4"/>
        <v>76</v>
      </c>
      <c r="L47" s="19" t="str">
        <f t="shared" si="5"/>
        <v>B</v>
      </c>
      <c r="M47" s="19">
        <f t="shared" si="6"/>
        <v>76</v>
      </c>
      <c r="N47" s="19" t="str">
        <f t="shared" si="7"/>
        <v>B</v>
      </c>
      <c r="O47" s="35">
        <v>2</v>
      </c>
      <c r="P47" s="19" t="str">
        <f t="shared" si="8"/>
        <v>Memiliki ketrampilan membuat produk kerajinan dari limbah tekstil</v>
      </c>
      <c r="Q47" s="19" t="str">
        <f t="shared" si="9"/>
        <v>B</v>
      </c>
      <c r="R47" s="19" t="str">
        <f t="shared" si="10"/>
        <v/>
      </c>
      <c r="S47" s="18"/>
      <c r="T47" s="1">
        <v>76</v>
      </c>
      <c r="U47" s="1">
        <v>77</v>
      </c>
      <c r="V47" s="1">
        <v>76</v>
      </c>
      <c r="W47" s="1">
        <v>76</v>
      </c>
      <c r="X47" s="1"/>
      <c r="Y47" s="1"/>
      <c r="Z47" s="1"/>
      <c r="AA47" s="1"/>
      <c r="AB47" s="1"/>
      <c r="AC47" s="1"/>
      <c r="AD47" s="1"/>
      <c r="AE47" s="18"/>
      <c r="AF47" s="1">
        <v>76</v>
      </c>
      <c r="AG47" s="1">
        <v>76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O39" sqref="O3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272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67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20469</v>
      </c>
      <c r="C11" s="19" t="s">
        <v>191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berkarya dengan pendekatan budaya setempat, namun perlu peningkatan pemahaman tentang desain produk dan fungsi karya kerajinan limbah tekstil</v>
      </c>
      <c r="K11" s="19">
        <f t="shared" ref="K11:K50" si="4">IF((COUNTA(AF11:AN11)&gt;0),AVERAGE(AF11:AN11),"")</f>
        <v>79.5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membuat produk kerajinan dari limbah tekstil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79</v>
      </c>
      <c r="U11" s="1">
        <v>78</v>
      </c>
      <c r="V11" s="1">
        <v>78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79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20485</v>
      </c>
      <c r="C12" s="19" t="s">
        <v>192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2</v>
      </c>
      <c r="J12" s="19" t="str">
        <f t="shared" si="3"/>
        <v>Memiliki kemampuan memahami konsep berkarya dengan pendekatan budaya setempat, namun perlu peningkatan pemahaman tentang desain produk dan fungsi karya kerajinan limbah tekstil</v>
      </c>
      <c r="K12" s="19">
        <f t="shared" si="4"/>
        <v>77</v>
      </c>
      <c r="L12" s="19" t="str">
        <f t="shared" si="5"/>
        <v>B</v>
      </c>
      <c r="M12" s="19">
        <f t="shared" si="6"/>
        <v>77</v>
      </c>
      <c r="N12" s="19" t="str">
        <f t="shared" si="7"/>
        <v>B</v>
      </c>
      <c r="O12" s="35">
        <v>2</v>
      </c>
      <c r="P12" s="19" t="str">
        <f t="shared" si="8"/>
        <v>Memiliki ketrampilan membuat produk kerajinan dari limbah tekstil</v>
      </c>
      <c r="Q12" s="19" t="str">
        <f t="shared" si="9"/>
        <v>B</v>
      </c>
      <c r="R12" s="19" t="str">
        <f t="shared" si="10"/>
        <v/>
      </c>
      <c r="S12" s="18"/>
      <c r="T12" s="1">
        <v>77</v>
      </c>
      <c r="U12" s="1">
        <v>77</v>
      </c>
      <c r="V12" s="1">
        <v>76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76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20501</v>
      </c>
      <c r="C13" s="19" t="s">
        <v>193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2</v>
      </c>
      <c r="J13" s="19" t="str">
        <f t="shared" si="3"/>
        <v>Memiliki kemampuan memahami konsep berkarya dengan pendekatan budaya setempat, namun perlu peningkatan pemahaman tentang desain produk dan fungsi karya kerajinan limbah tekstil</v>
      </c>
      <c r="K13" s="19">
        <f t="shared" si="4"/>
        <v>83</v>
      </c>
      <c r="L13" s="19" t="str">
        <f t="shared" si="5"/>
        <v>B</v>
      </c>
      <c r="M13" s="19">
        <f t="shared" si="6"/>
        <v>83</v>
      </c>
      <c r="N13" s="19" t="str">
        <f t="shared" si="7"/>
        <v>B</v>
      </c>
      <c r="O13" s="35">
        <v>2</v>
      </c>
      <c r="P13" s="19" t="str">
        <f t="shared" si="8"/>
        <v>Memiliki ketrampilan membuat produk kerajinan dari limbah tekstil</v>
      </c>
      <c r="Q13" s="19" t="str">
        <f t="shared" si="9"/>
        <v>B</v>
      </c>
      <c r="R13" s="19" t="str">
        <f t="shared" si="10"/>
        <v/>
      </c>
      <c r="S13" s="18"/>
      <c r="T13" s="1">
        <v>76</v>
      </c>
      <c r="U13" s="1">
        <v>77</v>
      </c>
      <c r="V13" s="1">
        <v>76</v>
      </c>
      <c r="W13" s="1">
        <v>76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76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266</v>
      </c>
      <c r="FI13" s="41" t="s">
        <v>269</v>
      </c>
      <c r="FJ13" s="39">
        <v>4841</v>
      </c>
      <c r="FK13" s="39">
        <v>4851</v>
      </c>
    </row>
    <row r="14" spans="1:167" x14ac:dyDescent="0.25">
      <c r="A14" s="19">
        <v>4</v>
      </c>
      <c r="B14" s="19">
        <v>20517</v>
      </c>
      <c r="C14" s="19" t="s">
        <v>194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2</v>
      </c>
      <c r="J14" s="19" t="str">
        <f t="shared" si="3"/>
        <v>Memiliki kemampuan memahami konsep berkarya dengan pendekatan budaya setempat, namun perlu peningkatan pemahaman tentang desain produk dan fungsi karya kerajinan limbah tekstil</v>
      </c>
      <c r="K14" s="19">
        <f t="shared" si="4"/>
        <v>78</v>
      </c>
      <c r="L14" s="19" t="str">
        <f t="shared" si="5"/>
        <v>B</v>
      </c>
      <c r="M14" s="19">
        <f t="shared" si="6"/>
        <v>78</v>
      </c>
      <c r="N14" s="19" t="str">
        <f t="shared" si="7"/>
        <v>B</v>
      </c>
      <c r="O14" s="35">
        <v>2</v>
      </c>
      <c r="P14" s="19" t="str">
        <f t="shared" si="8"/>
        <v>Memiliki ketrampilan membuat produk kerajinan dari limbah tekstil</v>
      </c>
      <c r="Q14" s="19" t="str">
        <f t="shared" si="9"/>
        <v>B</v>
      </c>
      <c r="R14" s="19" t="str">
        <f t="shared" si="10"/>
        <v/>
      </c>
      <c r="S14" s="18"/>
      <c r="T14" s="1">
        <v>76</v>
      </c>
      <c r="U14" s="1">
        <v>78</v>
      </c>
      <c r="V14" s="1">
        <v>77</v>
      </c>
      <c r="W14" s="1">
        <v>77</v>
      </c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20533</v>
      </c>
      <c r="C15" s="19" t="s">
        <v>195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2</v>
      </c>
      <c r="J15" s="19" t="str">
        <f t="shared" si="3"/>
        <v>Memiliki kemampuan memahami konsep berkarya dengan pendekatan budaya setempat, namun perlu peningkatan pemahaman tentang desain produk dan fungsi karya kerajinan limbah tekstil</v>
      </c>
      <c r="K15" s="19">
        <f t="shared" si="4"/>
        <v>78</v>
      </c>
      <c r="L15" s="19" t="str">
        <f t="shared" si="5"/>
        <v>B</v>
      </c>
      <c r="M15" s="19">
        <f t="shared" si="6"/>
        <v>78</v>
      </c>
      <c r="N15" s="19" t="str">
        <f t="shared" si="7"/>
        <v>B</v>
      </c>
      <c r="O15" s="35">
        <v>2</v>
      </c>
      <c r="P15" s="19" t="str">
        <f t="shared" si="8"/>
        <v>Memiliki ketrampilan membuat produk kerajinan dari limbah tekstil</v>
      </c>
      <c r="Q15" s="19" t="str">
        <f t="shared" si="9"/>
        <v>B</v>
      </c>
      <c r="R15" s="19" t="str">
        <f t="shared" si="10"/>
        <v/>
      </c>
      <c r="S15" s="18"/>
      <c r="T15" s="1">
        <v>77</v>
      </c>
      <c r="U15" s="1">
        <v>78</v>
      </c>
      <c r="V15" s="1">
        <v>90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76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267</v>
      </c>
      <c r="FI15" s="41" t="s">
        <v>270</v>
      </c>
      <c r="FJ15" s="39">
        <v>4842</v>
      </c>
      <c r="FK15" s="39">
        <v>4852</v>
      </c>
    </row>
    <row r="16" spans="1:167" x14ac:dyDescent="0.25">
      <c r="A16" s="19">
        <v>6</v>
      </c>
      <c r="B16" s="19">
        <v>20549</v>
      </c>
      <c r="C16" s="19" t="s">
        <v>196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Memiliki kemampuan memahami konsep berkarya dengan pendekatan budaya setempat, namun perlu peningkatan pemahaman tentang desain produk dan fungsi karya kerajinan limbah tekstil</v>
      </c>
      <c r="K16" s="19">
        <f t="shared" si="4"/>
        <v>76</v>
      </c>
      <c r="L16" s="19" t="str">
        <f t="shared" si="5"/>
        <v>B</v>
      </c>
      <c r="M16" s="19">
        <f t="shared" si="6"/>
        <v>76</v>
      </c>
      <c r="N16" s="19" t="str">
        <f t="shared" si="7"/>
        <v>B</v>
      </c>
      <c r="O16" s="35">
        <v>2</v>
      </c>
      <c r="P16" s="19" t="str">
        <f t="shared" si="8"/>
        <v>Memiliki ketrampilan membuat produk kerajinan dari limbah tekstil</v>
      </c>
      <c r="Q16" s="19" t="str">
        <f t="shared" si="9"/>
        <v>B</v>
      </c>
      <c r="R16" s="19" t="str">
        <f t="shared" si="10"/>
        <v/>
      </c>
      <c r="S16" s="18"/>
      <c r="T16" s="1">
        <v>76</v>
      </c>
      <c r="U16" s="1">
        <v>76</v>
      </c>
      <c r="V16" s="1">
        <v>77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>
        <v>76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20565</v>
      </c>
      <c r="C17" s="19" t="s">
        <v>197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memahami konsep berkarya dengan pendekatan budaya setempat, namun perlu peningkatan pemahaman tentang desain produk dan fungsi karya kerajinan limbah tekstil</v>
      </c>
      <c r="K17" s="19">
        <f t="shared" si="4"/>
        <v>76.5</v>
      </c>
      <c r="L17" s="19" t="str">
        <f t="shared" si="5"/>
        <v>B</v>
      </c>
      <c r="M17" s="19">
        <f t="shared" si="6"/>
        <v>76.5</v>
      </c>
      <c r="N17" s="19" t="str">
        <f t="shared" si="7"/>
        <v>B</v>
      </c>
      <c r="O17" s="35">
        <v>2</v>
      </c>
      <c r="P17" s="19" t="str">
        <f t="shared" si="8"/>
        <v>Memiliki ketrampilan membuat produk kerajinan dari limbah tekstil</v>
      </c>
      <c r="Q17" s="19" t="str">
        <f t="shared" si="9"/>
        <v>B</v>
      </c>
      <c r="R17" s="19" t="str">
        <f t="shared" si="10"/>
        <v/>
      </c>
      <c r="S17" s="18"/>
      <c r="T17" s="1">
        <v>76</v>
      </c>
      <c r="U17" s="1">
        <v>76</v>
      </c>
      <c r="V17" s="1">
        <v>76</v>
      </c>
      <c r="W17" s="1">
        <v>77</v>
      </c>
      <c r="X17" s="1"/>
      <c r="Y17" s="1"/>
      <c r="Z17" s="1"/>
      <c r="AA17" s="1"/>
      <c r="AB17" s="1"/>
      <c r="AC17" s="1"/>
      <c r="AD17" s="1"/>
      <c r="AE17" s="18"/>
      <c r="AF17" s="1">
        <v>77</v>
      </c>
      <c r="AG17" s="1">
        <v>76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268</v>
      </c>
      <c r="FI17" s="41" t="s">
        <v>271</v>
      </c>
      <c r="FJ17" s="39">
        <v>4843</v>
      </c>
      <c r="FK17" s="39">
        <v>4853</v>
      </c>
    </row>
    <row r="18" spans="1:167" x14ac:dyDescent="0.25">
      <c r="A18" s="19">
        <v>8</v>
      </c>
      <c r="B18" s="19">
        <v>20581</v>
      </c>
      <c r="C18" s="19" t="s">
        <v>198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memahami konsep berkarya dengan pendekatan budaya setempat, namun perlu peningkatan pemahaman tentang desain produk dan fungsi karya kerajinan limbah tekstil</v>
      </c>
      <c r="K18" s="19">
        <f t="shared" si="4"/>
        <v>80.5</v>
      </c>
      <c r="L18" s="19" t="str">
        <f t="shared" si="5"/>
        <v>B</v>
      </c>
      <c r="M18" s="19">
        <f t="shared" si="6"/>
        <v>80.5</v>
      </c>
      <c r="N18" s="19" t="str">
        <f t="shared" si="7"/>
        <v>B</v>
      </c>
      <c r="O18" s="35">
        <v>2</v>
      </c>
      <c r="P18" s="19" t="str">
        <f t="shared" si="8"/>
        <v>Memiliki ketrampilan membuat produk kerajinan dari limbah tekstil</v>
      </c>
      <c r="Q18" s="19" t="str">
        <f t="shared" si="9"/>
        <v>B</v>
      </c>
      <c r="R18" s="19" t="str">
        <f t="shared" si="10"/>
        <v/>
      </c>
      <c r="S18" s="18"/>
      <c r="T18" s="1">
        <v>80</v>
      </c>
      <c r="U18" s="1">
        <v>78</v>
      </c>
      <c r="V18" s="1">
        <v>78</v>
      </c>
      <c r="W18" s="1">
        <v>81</v>
      </c>
      <c r="X18" s="1"/>
      <c r="Y18" s="1"/>
      <c r="Z18" s="1"/>
      <c r="AA18" s="1"/>
      <c r="AB18" s="1"/>
      <c r="AC18" s="1"/>
      <c r="AD18" s="1"/>
      <c r="AE18" s="18"/>
      <c r="AF18" s="1">
        <v>79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20597</v>
      </c>
      <c r="C19" s="19" t="s">
        <v>199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>Memiliki kemampuan memahami konsep berkarya dengan pendekatan budaya setempat, namun perlu peningkatan pemahaman tentang desain produk dan fungsi karya kerajinan limbah tekstil</v>
      </c>
      <c r="K19" s="19">
        <f t="shared" si="4"/>
        <v>76</v>
      </c>
      <c r="L19" s="19" t="str">
        <f t="shared" si="5"/>
        <v>B</v>
      </c>
      <c r="M19" s="19">
        <f t="shared" si="6"/>
        <v>76</v>
      </c>
      <c r="N19" s="19" t="str">
        <f t="shared" si="7"/>
        <v>B</v>
      </c>
      <c r="O19" s="35">
        <v>2</v>
      </c>
      <c r="P19" s="19" t="str">
        <f t="shared" si="8"/>
        <v>Memiliki ketrampilan membuat produk kerajinan dari limbah tekstil</v>
      </c>
      <c r="Q19" s="19" t="str">
        <f t="shared" si="9"/>
        <v>B</v>
      </c>
      <c r="R19" s="19" t="str">
        <f t="shared" si="10"/>
        <v/>
      </c>
      <c r="S19" s="18"/>
      <c r="T19" s="1">
        <v>76</v>
      </c>
      <c r="U19" s="1">
        <v>76</v>
      </c>
      <c r="V19" s="1">
        <v>76</v>
      </c>
      <c r="W19" s="1">
        <v>77</v>
      </c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>
        <v>76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4844</v>
      </c>
      <c r="FK19" s="39">
        <v>4854</v>
      </c>
    </row>
    <row r="20" spans="1:167" x14ac:dyDescent="0.25">
      <c r="A20" s="19">
        <v>10</v>
      </c>
      <c r="B20" s="19">
        <v>20613</v>
      </c>
      <c r="C20" s="19" t="s">
        <v>200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memahami konsep berkarya dengan pendekatan budaya setempat, namun perlu peningkatan pemahaman tentang desain produk dan fungsi karya kerajinan limbah tekstil</v>
      </c>
      <c r="K20" s="19">
        <f t="shared" si="4"/>
        <v>78.5</v>
      </c>
      <c r="L20" s="19" t="str">
        <f t="shared" si="5"/>
        <v>B</v>
      </c>
      <c r="M20" s="19">
        <f t="shared" si="6"/>
        <v>78.5</v>
      </c>
      <c r="N20" s="19" t="str">
        <f t="shared" si="7"/>
        <v>B</v>
      </c>
      <c r="O20" s="35">
        <v>2</v>
      </c>
      <c r="P20" s="19" t="str">
        <f t="shared" si="8"/>
        <v>Memiliki ketrampilan membuat produk kerajinan dari limbah tekstil</v>
      </c>
      <c r="Q20" s="19" t="str">
        <f t="shared" si="9"/>
        <v>B</v>
      </c>
      <c r="R20" s="19" t="str">
        <f t="shared" si="10"/>
        <v/>
      </c>
      <c r="S20" s="18"/>
      <c r="T20" s="1">
        <v>76</v>
      </c>
      <c r="U20" s="1">
        <v>76</v>
      </c>
      <c r="V20" s="1">
        <v>76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>
        <v>77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20629</v>
      </c>
      <c r="C21" s="19" t="s">
        <v>201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2</v>
      </c>
      <c r="J21" s="19" t="str">
        <f t="shared" si="3"/>
        <v>Memiliki kemampuan memahami konsep berkarya dengan pendekatan budaya setempat, namun perlu peningkatan pemahaman tentang desain produk dan fungsi karya kerajinan limbah tekstil</v>
      </c>
      <c r="K21" s="19">
        <f t="shared" si="4"/>
        <v>78</v>
      </c>
      <c r="L21" s="19" t="str">
        <f t="shared" si="5"/>
        <v>B</v>
      </c>
      <c r="M21" s="19">
        <f t="shared" si="6"/>
        <v>78</v>
      </c>
      <c r="N21" s="19" t="str">
        <f t="shared" si="7"/>
        <v>B</v>
      </c>
      <c r="O21" s="35">
        <v>2</v>
      </c>
      <c r="P21" s="19" t="str">
        <f t="shared" si="8"/>
        <v>Memiliki ketrampilan membuat produk kerajinan dari limbah tekstil</v>
      </c>
      <c r="Q21" s="19" t="str">
        <f t="shared" si="9"/>
        <v>B</v>
      </c>
      <c r="R21" s="19" t="str">
        <f t="shared" si="10"/>
        <v/>
      </c>
      <c r="S21" s="18"/>
      <c r="T21" s="1">
        <v>77</v>
      </c>
      <c r="U21" s="1">
        <v>78</v>
      </c>
      <c r="V21" s="1">
        <v>76</v>
      </c>
      <c r="W21" s="1">
        <v>77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76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4845</v>
      </c>
      <c r="FK21" s="39">
        <v>4855</v>
      </c>
    </row>
    <row r="22" spans="1:167" x14ac:dyDescent="0.25">
      <c r="A22" s="19">
        <v>12</v>
      </c>
      <c r="B22" s="19">
        <v>20645</v>
      </c>
      <c r="C22" s="19" t="s">
        <v>202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Memiliki kemampuan memahami konsep berkarya dengan pendekatan budaya setempat, namun perlu peningkatan pemahaman tentang desain produk dan fungsi karya kerajinan limbah tekstil</v>
      </c>
      <c r="K22" s="19">
        <f t="shared" si="4"/>
        <v>78</v>
      </c>
      <c r="L22" s="19" t="str">
        <f t="shared" si="5"/>
        <v>B</v>
      </c>
      <c r="M22" s="19">
        <f t="shared" si="6"/>
        <v>78</v>
      </c>
      <c r="N22" s="19" t="str">
        <f t="shared" si="7"/>
        <v>B</v>
      </c>
      <c r="O22" s="35">
        <v>2</v>
      </c>
      <c r="P22" s="19" t="str">
        <f t="shared" si="8"/>
        <v>Memiliki ketrampilan membuat produk kerajinan dari limbah tekstil</v>
      </c>
      <c r="Q22" s="19" t="str">
        <f t="shared" si="9"/>
        <v>B</v>
      </c>
      <c r="R22" s="19" t="str">
        <f t="shared" si="10"/>
        <v/>
      </c>
      <c r="S22" s="18"/>
      <c r="T22" s="1">
        <v>80</v>
      </c>
      <c r="U22" s="1">
        <v>79</v>
      </c>
      <c r="V22" s="1">
        <v>76</v>
      </c>
      <c r="W22" s="1">
        <v>77</v>
      </c>
      <c r="X22" s="1"/>
      <c r="Y22" s="1"/>
      <c r="Z22" s="1"/>
      <c r="AA22" s="1"/>
      <c r="AB22" s="1"/>
      <c r="AC22" s="1"/>
      <c r="AD22" s="1"/>
      <c r="AE22" s="18"/>
      <c r="AF22" s="1">
        <v>79</v>
      </c>
      <c r="AG22" s="1">
        <v>77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20661</v>
      </c>
      <c r="C23" s="19" t="s">
        <v>203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>Memiliki kemampuan memahami konsep berkarya dengan pendekatan budaya setempat, namun perlu peningkatan pemahaman tentang desain produk dan fungsi karya kerajinan limbah tekstil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2</v>
      </c>
      <c r="P23" s="19" t="str">
        <f t="shared" si="8"/>
        <v>Memiliki ketrampilan membuat produk kerajinan dari limbah tekstil</v>
      </c>
      <c r="Q23" s="19" t="str">
        <f t="shared" si="9"/>
        <v>B</v>
      </c>
      <c r="R23" s="19" t="str">
        <f t="shared" si="10"/>
        <v/>
      </c>
      <c r="S23" s="18"/>
      <c r="T23" s="1">
        <v>79</v>
      </c>
      <c r="U23" s="1">
        <v>79</v>
      </c>
      <c r="V23" s="1">
        <v>77</v>
      </c>
      <c r="W23" s="1">
        <v>77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4846</v>
      </c>
      <c r="FK23" s="39">
        <v>4856</v>
      </c>
    </row>
    <row r="24" spans="1:167" x14ac:dyDescent="0.25">
      <c r="A24" s="19">
        <v>14</v>
      </c>
      <c r="B24" s="19">
        <v>20677</v>
      </c>
      <c r="C24" s="19" t="s">
        <v>204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Memiliki kemampuan memahami konsep berkarya dengan pendekatan budaya setempat, namun perlu peningkatan pemahaman tentang desain produk dan fungsi karya kerajinan limbah tekstil</v>
      </c>
      <c r="K24" s="19">
        <f t="shared" si="4"/>
        <v>78</v>
      </c>
      <c r="L24" s="19" t="str">
        <f t="shared" si="5"/>
        <v>B</v>
      </c>
      <c r="M24" s="19">
        <f t="shared" si="6"/>
        <v>78</v>
      </c>
      <c r="N24" s="19" t="str">
        <f t="shared" si="7"/>
        <v>B</v>
      </c>
      <c r="O24" s="35">
        <v>2</v>
      </c>
      <c r="P24" s="19" t="str">
        <f t="shared" si="8"/>
        <v>Memiliki ketrampilan membuat produk kerajinan dari limbah tekstil</v>
      </c>
      <c r="Q24" s="19" t="str">
        <f t="shared" si="9"/>
        <v>B</v>
      </c>
      <c r="R24" s="19" t="str">
        <f t="shared" si="10"/>
        <v/>
      </c>
      <c r="S24" s="18"/>
      <c r="T24" s="1">
        <v>79</v>
      </c>
      <c r="U24" s="1">
        <v>78</v>
      </c>
      <c r="V24" s="1">
        <v>76</v>
      </c>
      <c r="W24" s="1">
        <v>77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76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20693</v>
      </c>
      <c r="C25" s="19" t="s">
        <v>205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2</v>
      </c>
      <c r="J25" s="19" t="str">
        <f t="shared" si="3"/>
        <v>Memiliki kemampuan memahami konsep berkarya dengan pendekatan budaya setempat, namun perlu peningkatan pemahaman tentang desain produk dan fungsi karya kerajinan limbah tekstil</v>
      </c>
      <c r="K25" s="19">
        <f t="shared" si="4"/>
        <v>77</v>
      </c>
      <c r="L25" s="19" t="str">
        <f t="shared" si="5"/>
        <v>B</v>
      </c>
      <c r="M25" s="19">
        <f t="shared" si="6"/>
        <v>77</v>
      </c>
      <c r="N25" s="19" t="str">
        <f t="shared" si="7"/>
        <v>B</v>
      </c>
      <c r="O25" s="35">
        <v>2</v>
      </c>
      <c r="P25" s="19" t="str">
        <f t="shared" si="8"/>
        <v>Memiliki ketrampilan membuat produk kerajinan dari limbah tekstil</v>
      </c>
      <c r="Q25" s="19" t="str">
        <f t="shared" si="9"/>
        <v>B</v>
      </c>
      <c r="R25" s="19" t="str">
        <f t="shared" si="10"/>
        <v/>
      </c>
      <c r="S25" s="18"/>
      <c r="T25" s="1">
        <v>76</v>
      </c>
      <c r="U25" s="1">
        <v>78</v>
      </c>
      <c r="V25" s="1">
        <v>77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77</v>
      </c>
      <c r="AG25" s="1">
        <v>77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4847</v>
      </c>
      <c r="FK25" s="39">
        <v>4857</v>
      </c>
    </row>
    <row r="26" spans="1:167" x14ac:dyDescent="0.25">
      <c r="A26" s="19">
        <v>16</v>
      </c>
      <c r="B26" s="19">
        <v>20709</v>
      </c>
      <c r="C26" s="19" t="s">
        <v>206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2</v>
      </c>
      <c r="J26" s="19" t="str">
        <f t="shared" si="3"/>
        <v>Memiliki kemampuan memahami konsep berkarya dengan pendekatan budaya setempat, namun perlu peningkatan pemahaman tentang desain produk dan fungsi karya kerajinan limbah tekstil</v>
      </c>
      <c r="K26" s="19">
        <f t="shared" si="4"/>
        <v>76</v>
      </c>
      <c r="L26" s="19" t="str">
        <f t="shared" si="5"/>
        <v>B</v>
      </c>
      <c r="M26" s="19">
        <f t="shared" si="6"/>
        <v>76</v>
      </c>
      <c r="N26" s="19" t="str">
        <f t="shared" si="7"/>
        <v>B</v>
      </c>
      <c r="O26" s="35">
        <v>2</v>
      </c>
      <c r="P26" s="19" t="str">
        <f t="shared" si="8"/>
        <v>Memiliki ketrampilan membuat produk kerajinan dari limbah tekstil</v>
      </c>
      <c r="Q26" s="19" t="str">
        <f t="shared" si="9"/>
        <v>B</v>
      </c>
      <c r="R26" s="19" t="str">
        <f t="shared" si="10"/>
        <v/>
      </c>
      <c r="S26" s="18"/>
      <c r="T26" s="1">
        <v>76</v>
      </c>
      <c r="U26" s="1">
        <v>78</v>
      </c>
      <c r="V26" s="1">
        <v>77</v>
      </c>
      <c r="W26" s="1">
        <v>76</v>
      </c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76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20725</v>
      </c>
      <c r="C27" s="19" t="s">
        <v>207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2</v>
      </c>
      <c r="J27" s="19" t="str">
        <f t="shared" si="3"/>
        <v>Memiliki kemampuan memahami konsep berkarya dengan pendekatan budaya setempat, namun perlu peningkatan pemahaman tentang desain produk dan fungsi karya kerajinan limbah tekstil</v>
      </c>
      <c r="K27" s="19">
        <f t="shared" si="4"/>
        <v>76</v>
      </c>
      <c r="L27" s="19" t="str">
        <f t="shared" si="5"/>
        <v>B</v>
      </c>
      <c r="M27" s="19">
        <f t="shared" si="6"/>
        <v>76</v>
      </c>
      <c r="N27" s="19" t="str">
        <f t="shared" si="7"/>
        <v>B</v>
      </c>
      <c r="O27" s="35">
        <v>2</v>
      </c>
      <c r="P27" s="19" t="str">
        <f t="shared" si="8"/>
        <v>Memiliki ketrampilan membuat produk kerajinan dari limbah tekstil</v>
      </c>
      <c r="Q27" s="19" t="str">
        <f t="shared" si="9"/>
        <v>B</v>
      </c>
      <c r="R27" s="19" t="str">
        <f t="shared" si="10"/>
        <v/>
      </c>
      <c r="S27" s="18"/>
      <c r="T27" s="1">
        <v>77</v>
      </c>
      <c r="U27" s="1">
        <v>76</v>
      </c>
      <c r="V27" s="1">
        <v>76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76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4848</v>
      </c>
      <c r="FK27" s="39">
        <v>4858</v>
      </c>
    </row>
    <row r="28" spans="1:167" x14ac:dyDescent="0.25">
      <c r="A28" s="19">
        <v>18</v>
      </c>
      <c r="B28" s="19">
        <v>20741</v>
      </c>
      <c r="C28" s="19" t="s">
        <v>208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memahami konsep berkarya dengan pendekatan budaya setempat, namun perlu peningkatan pemahaman tentang desain produk dan fungsi karya kerajinan limbah tekstil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2</v>
      </c>
      <c r="P28" s="19" t="str">
        <f t="shared" si="8"/>
        <v>Memiliki ketrampilan membuat produk kerajinan dari limbah tekstil</v>
      </c>
      <c r="Q28" s="19" t="str">
        <f t="shared" si="9"/>
        <v>B</v>
      </c>
      <c r="R28" s="19" t="str">
        <f t="shared" si="10"/>
        <v/>
      </c>
      <c r="S28" s="18"/>
      <c r="T28" s="1">
        <v>76</v>
      </c>
      <c r="U28" s="1">
        <v>78</v>
      </c>
      <c r="V28" s="1">
        <v>76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76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20757</v>
      </c>
      <c r="C29" s="19" t="s">
        <v>209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Memiliki kemampuan memahami konsep berkarya dengan pendekatan budaya setempat, namun perlu peningkatan pemahaman tentang desain produk dan fungsi karya kerajinan limbah tekstil</v>
      </c>
      <c r="K29" s="19">
        <f t="shared" si="4"/>
        <v>78</v>
      </c>
      <c r="L29" s="19" t="str">
        <f t="shared" si="5"/>
        <v>B</v>
      </c>
      <c r="M29" s="19">
        <f t="shared" si="6"/>
        <v>78</v>
      </c>
      <c r="N29" s="19" t="str">
        <f t="shared" si="7"/>
        <v>B</v>
      </c>
      <c r="O29" s="35">
        <v>2</v>
      </c>
      <c r="P29" s="19" t="str">
        <f t="shared" si="8"/>
        <v>Memiliki ketrampilan membuat produk kerajinan dari limbah tekstil</v>
      </c>
      <c r="Q29" s="19" t="str">
        <f t="shared" si="9"/>
        <v>B</v>
      </c>
      <c r="R29" s="19" t="str">
        <f t="shared" si="10"/>
        <v/>
      </c>
      <c r="S29" s="18"/>
      <c r="T29" s="1">
        <v>76</v>
      </c>
      <c r="U29" s="1">
        <v>78</v>
      </c>
      <c r="V29" s="1">
        <v>77</v>
      </c>
      <c r="W29" s="1">
        <v>76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78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4849</v>
      </c>
      <c r="FK29" s="39">
        <v>4859</v>
      </c>
    </row>
    <row r="30" spans="1:167" x14ac:dyDescent="0.25">
      <c r="A30" s="19">
        <v>20</v>
      </c>
      <c r="B30" s="19">
        <v>20773</v>
      </c>
      <c r="C30" s="19" t="s">
        <v>210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Memiliki kemampuan memahami konsep berkarya dengan pendekatan budaya setempat, namun perlu peningkatan pemahaman tentang desain produk dan fungsi karya kerajinan limbah tekstil</v>
      </c>
      <c r="K30" s="19">
        <f t="shared" si="4"/>
        <v>79</v>
      </c>
      <c r="L30" s="19" t="str">
        <f t="shared" si="5"/>
        <v>B</v>
      </c>
      <c r="M30" s="19">
        <f t="shared" si="6"/>
        <v>79</v>
      </c>
      <c r="N30" s="19" t="str">
        <f t="shared" si="7"/>
        <v>B</v>
      </c>
      <c r="O30" s="35">
        <v>2</v>
      </c>
      <c r="P30" s="19" t="str">
        <f t="shared" si="8"/>
        <v>Memiliki ketrampilan membuat produk kerajinan dari limbah tekstil</v>
      </c>
      <c r="Q30" s="19" t="str">
        <f t="shared" si="9"/>
        <v>B</v>
      </c>
      <c r="R30" s="19" t="str">
        <f t="shared" si="10"/>
        <v/>
      </c>
      <c r="S30" s="18"/>
      <c r="T30" s="1">
        <v>76</v>
      </c>
      <c r="U30" s="1">
        <v>79</v>
      </c>
      <c r="V30" s="1">
        <v>77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78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20789</v>
      </c>
      <c r="C31" s="19" t="s">
        <v>211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2</v>
      </c>
      <c r="J31" s="19" t="str">
        <f t="shared" si="3"/>
        <v>Memiliki kemampuan memahami konsep berkarya dengan pendekatan budaya setempat, namun perlu peningkatan pemahaman tentang desain produk dan fungsi karya kerajinan limbah tekstil</v>
      </c>
      <c r="K31" s="19">
        <f t="shared" si="4"/>
        <v>76.5</v>
      </c>
      <c r="L31" s="19" t="str">
        <f t="shared" si="5"/>
        <v>B</v>
      </c>
      <c r="M31" s="19">
        <f t="shared" si="6"/>
        <v>76.5</v>
      </c>
      <c r="N31" s="19" t="str">
        <f t="shared" si="7"/>
        <v>B</v>
      </c>
      <c r="O31" s="35">
        <v>2</v>
      </c>
      <c r="P31" s="19" t="str">
        <f t="shared" si="8"/>
        <v>Memiliki ketrampilan membuat produk kerajinan dari limbah tekstil</v>
      </c>
      <c r="Q31" s="19" t="str">
        <f t="shared" si="9"/>
        <v>B</v>
      </c>
      <c r="R31" s="19" t="str">
        <f t="shared" si="10"/>
        <v/>
      </c>
      <c r="S31" s="18"/>
      <c r="T31" s="1">
        <v>78</v>
      </c>
      <c r="U31" s="1">
        <v>76</v>
      </c>
      <c r="V31" s="1">
        <v>77</v>
      </c>
      <c r="W31" s="1">
        <v>76</v>
      </c>
      <c r="X31" s="1"/>
      <c r="Y31" s="1"/>
      <c r="Z31" s="1"/>
      <c r="AA31" s="1"/>
      <c r="AB31" s="1"/>
      <c r="AC31" s="1"/>
      <c r="AD31" s="1"/>
      <c r="AE31" s="18"/>
      <c r="AF31" s="1">
        <v>77</v>
      </c>
      <c r="AG31" s="1">
        <v>76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4850</v>
      </c>
      <c r="FK31" s="39">
        <v>4860</v>
      </c>
    </row>
    <row r="32" spans="1:167" x14ac:dyDescent="0.25">
      <c r="A32" s="19">
        <v>22</v>
      </c>
      <c r="B32" s="19">
        <v>20805</v>
      </c>
      <c r="C32" s="19" t="s">
        <v>212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memahami konsep berkarya dengan pendekatan budaya setempat, namun perlu peningkatan pemahaman tentang desain produk dan fungsi karya kerajinan limbah tekstil</v>
      </c>
      <c r="K32" s="19">
        <f t="shared" si="4"/>
        <v>76.5</v>
      </c>
      <c r="L32" s="19" t="str">
        <f t="shared" si="5"/>
        <v>B</v>
      </c>
      <c r="M32" s="19">
        <f t="shared" si="6"/>
        <v>76.5</v>
      </c>
      <c r="N32" s="19" t="str">
        <f t="shared" si="7"/>
        <v>B</v>
      </c>
      <c r="O32" s="35">
        <v>2</v>
      </c>
      <c r="P32" s="19" t="str">
        <f t="shared" si="8"/>
        <v>Memiliki ketrampilan membuat produk kerajinan dari limbah tekstil</v>
      </c>
      <c r="Q32" s="19" t="str">
        <f t="shared" si="9"/>
        <v>B</v>
      </c>
      <c r="R32" s="19" t="str">
        <f t="shared" si="10"/>
        <v/>
      </c>
      <c r="S32" s="18"/>
      <c r="T32" s="1">
        <v>76</v>
      </c>
      <c r="U32" s="1">
        <v>76</v>
      </c>
      <c r="V32" s="1">
        <v>76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77</v>
      </c>
      <c r="AG32" s="1">
        <v>76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20821</v>
      </c>
      <c r="C33" s="19" t="s">
        <v>213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2</v>
      </c>
      <c r="J33" s="19" t="str">
        <f t="shared" si="3"/>
        <v>Memiliki kemampuan memahami konsep berkarya dengan pendekatan budaya setempat, namun perlu peningkatan pemahaman tentang desain produk dan fungsi karya kerajinan limbah tekstil</v>
      </c>
      <c r="K33" s="19">
        <f t="shared" si="4"/>
        <v>78.5</v>
      </c>
      <c r="L33" s="19" t="str">
        <f t="shared" si="5"/>
        <v>B</v>
      </c>
      <c r="M33" s="19">
        <f t="shared" si="6"/>
        <v>78.5</v>
      </c>
      <c r="N33" s="19" t="str">
        <f t="shared" si="7"/>
        <v>B</v>
      </c>
      <c r="O33" s="35">
        <v>2</v>
      </c>
      <c r="P33" s="19" t="str">
        <f t="shared" si="8"/>
        <v>Memiliki ketrampilan membuat produk kerajinan dari limbah tekstil</v>
      </c>
      <c r="Q33" s="19" t="str">
        <f t="shared" si="9"/>
        <v>B</v>
      </c>
      <c r="R33" s="19" t="str">
        <f t="shared" si="10"/>
        <v/>
      </c>
      <c r="S33" s="18"/>
      <c r="T33" s="1">
        <v>78</v>
      </c>
      <c r="U33" s="1">
        <v>78</v>
      </c>
      <c r="V33" s="1">
        <v>76</v>
      </c>
      <c r="W33" s="1">
        <v>77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77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20837</v>
      </c>
      <c r="C34" s="19" t="s">
        <v>214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2</v>
      </c>
      <c r="J34" s="19" t="str">
        <f t="shared" si="3"/>
        <v>Memiliki kemampuan memahami konsep berkarya dengan pendekatan budaya setempat, namun perlu peningkatan pemahaman tentang desain produk dan fungsi karya kerajinan limbah tekstil</v>
      </c>
      <c r="K34" s="19">
        <f t="shared" si="4"/>
        <v>76</v>
      </c>
      <c r="L34" s="19" t="str">
        <f t="shared" si="5"/>
        <v>B</v>
      </c>
      <c r="M34" s="19">
        <f t="shared" si="6"/>
        <v>76</v>
      </c>
      <c r="N34" s="19" t="str">
        <f t="shared" si="7"/>
        <v>B</v>
      </c>
      <c r="O34" s="35">
        <v>2</v>
      </c>
      <c r="P34" s="19" t="str">
        <f t="shared" si="8"/>
        <v>Memiliki ketrampilan membuat produk kerajinan dari limbah tekstil</v>
      </c>
      <c r="Q34" s="19" t="str">
        <f t="shared" si="9"/>
        <v>B</v>
      </c>
      <c r="R34" s="19" t="str">
        <f t="shared" si="10"/>
        <v/>
      </c>
      <c r="S34" s="18"/>
      <c r="T34" s="1">
        <v>78</v>
      </c>
      <c r="U34" s="1">
        <v>76</v>
      </c>
      <c r="V34" s="1">
        <v>76</v>
      </c>
      <c r="W34" s="1">
        <v>76</v>
      </c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76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20853</v>
      </c>
      <c r="C35" s="19" t="s">
        <v>215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memahami konsep berkarya dengan pendekatan budaya setempat, namun perlu peningkatan pemahaman tentang desain produk dan fungsi karya kerajinan limbah tekstil</v>
      </c>
      <c r="K35" s="19">
        <f t="shared" si="4"/>
        <v>76</v>
      </c>
      <c r="L35" s="19" t="str">
        <f t="shared" si="5"/>
        <v>B</v>
      </c>
      <c r="M35" s="19">
        <f t="shared" si="6"/>
        <v>76</v>
      </c>
      <c r="N35" s="19" t="str">
        <f t="shared" si="7"/>
        <v>B</v>
      </c>
      <c r="O35" s="35">
        <v>2</v>
      </c>
      <c r="P35" s="19" t="str">
        <f t="shared" si="8"/>
        <v>Memiliki ketrampilan membuat produk kerajinan dari limbah tekstil</v>
      </c>
      <c r="Q35" s="19" t="str">
        <f t="shared" si="9"/>
        <v>B</v>
      </c>
      <c r="R35" s="19" t="str">
        <f t="shared" si="10"/>
        <v/>
      </c>
      <c r="S35" s="18"/>
      <c r="T35" s="1">
        <v>76</v>
      </c>
      <c r="U35" s="1">
        <v>76</v>
      </c>
      <c r="V35" s="1">
        <v>76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v>76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20869</v>
      </c>
      <c r="C36" s="19" t="s">
        <v>216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2</v>
      </c>
      <c r="J36" s="19" t="str">
        <f t="shared" si="3"/>
        <v>Memiliki kemampuan memahami konsep berkarya dengan pendekatan budaya setempat, namun perlu peningkatan pemahaman tentang desain produk dan fungsi karya kerajinan limbah tekstil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ketrampilan mendesain produk kerajinan dari limbah tekstil</v>
      </c>
      <c r="Q36" s="19" t="str">
        <f t="shared" si="9"/>
        <v>B</v>
      </c>
      <c r="R36" s="19" t="str">
        <f t="shared" si="10"/>
        <v/>
      </c>
      <c r="S36" s="18"/>
      <c r="T36" s="1">
        <v>80</v>
      </c>
      <c r="U36" s="1">
        <v>76</v>
      </c>
      <c r="V36" s="1">
        <v>78</v>
      </c>
      <c r="W36" s="1">
        <v>76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20885</v>
      </c>
      <c r="C37" s="19" t="s">
        <v>217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2</v>
      </c>
      <c r="J37" s="19" t="str">
        <f t="shared" si="3"/>
        <v>Memiliki kemampuan memahami konsep berkarya dengan pendekatan budaya setempat, namun perlu peningkatan pemahaman tentang desain produk dan fungsi karya kerajinan limbah tekstil</v>
      </c>
      <c r="K37" s="19">
        <f t="shared" si="4"/>
        <v>78</v>
      </c>
      <c r="L37" s="19" t="str">
        <f t="shared" si="5"/>
        <v>B</v>
      </c>
      <c r="M37" s="19">
        <f t="shared" si="6"/>
        <v>78</v>
      </c>
      <c r="N37" s="19" t="str">
        <f t="shared" si="7"/>
        <v>B</v>
      </c>
      <c r="O37" s="35">
        <v>2</v>
      </c>
      <c r="P37" s="19" t="str">
        <f t="shared" si="8"/>
        <v>Memiliki ketrampilan membuat produk kerajinan dari limbah tekstil</v>
      </c>
      <c r="Q37" s="19" t="str">
        <f t="shared" si="9"/>
        <v>B</v>
      </c>
      <c r="R37" s="19" t="str">
        <f t="shared" si="10"/>
        <v/>
      </c>
      <c r="S37" s="18"/>
      <c r="T37" s="1">
        <v>78</v>
      </c>
      <c r="U37" s="1">
        <v>76</v>
      </c>
      <c r="V37" s="1">
        <v>76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76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20901</v>
      </c>
      <c r="C38" s="19" t="s">
        <v>218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2</v>
      </c>
      <c r="J38" s="19" t="str">
        <f t="shared" si="3"/>
        <v>Memiliki kemampuan memahami konsep berkarya dengan pendekatan budaya setempat, namun perlu peningkatan pemahaman tentang desain produk dan fungsi karya kerajinan limbah tekstil</v>
      </c>
      <c r="K38" s="19">
        <f t="shared" si="4"/>
        <v>83</v>
      </c>
      <c r="L38" s="19" t="str">
        <f t="shared" si="5"/>
        <v>B</v>
      </c>
      <c r="M38" s="19">
        <f t="shared" si="6"/>
        <v>83</v>
      </c>
      <c r="N38" s="19" t="str">
        <f t="shared" si="7"/>
        <v>B</v>
      </c>
      <c r="O38" s="35">
        <v>2</v>
      </c>
      <c r="P38" s="19" t="str">
        <f t="shared" si="8"/>
        <v>Memiliki ketrampilan membuat produk kerajinan dari limbah tekstil</v>
      </c>
      <c r="Q38" s="19" t="str">
        <f t="shared" si="9"/>
        <v>B</v>
      </c>
      <c r="R38" s="19" t="str">
        <f t="shared" si="10"/>
        <v/>
      </c>
      <c r="S38" s="18"/>
      <c r="T38" s="1">
        <v>80</v>
      </c>
      <c r="U38" s="1">
        <v>77</v>
      </c>
      <c r="V38" s="1">
        <v>76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76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20917</v>
      </c>
      <c r="C39" s="19" t="s">
        <v>219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1</v>
      </c>
      <c r="J39" s="19" t="str">
        <f t="shared" si="3"/>
        <v>Memiliki kemampuan memahami konsep berkarya dengan pendekatan budaya setempat, namun perlu peningkatan pemahaman tentang desain produk</v>
      </c>
      <c r="K39" s="19">
        <f t="shared" si="4"/>
        <v>87.5</v>
      </c>
      <c r="L39" s="19" t="str">
        <f t="shared" si="5"/>
        <v>A</v>
      </c>
      <c r="M39" s="19">
        <f t="shared" si="6"/>
        <v>87.5</v>
      </c>
      <c r="N39" s="19" t="str">
        <f t="shared" si="7"/>
        <v>A</v>
      </c>
      <c r="O39" s="35">
        <v>1</v>
      </c>
      <c r="P39" s="19" t="str">
        <f t="shared" si="8"/>
        <v>Memiliki ketrampilan mendesain produk kerajinan dari limbah tekstil</v>
      </c>
      <c r="Q39" s="19" t="str">
        <f t="shared" si="9"/>
        <v>A</v>
      </c>
      <c r="R39" s="19" t="str">
        <f t="shared" si="10"/>
        <v/>
      </c>
      <c r="S39" s="18"/>
      <c r="T39" s="1">
        <v>90</v>
      </c>
      <c r="U39" s="1">
        <v>84</v>
      </c>
      <c r="V39" s="1">
        <v>78</v>
      </c>
      <c r="W39" s="1">
        <v>96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20933</v>
      </c>
      <c r="C40" s="19" t="s">
        <v>220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>Memiliki kemampuan memahami konsep berkarya dengan pendekatan budaya setempat, namun perlu peningkatan pemahaman tentang desain produk dan fungsi karya kerajinan limbah tekstil</v>
      </c>
      <c r="K40" s="19">
        <f t="shared" si="4"/>
        <v>76.5</v>
      </c>
      <c r="L40" s="19" t="str">
        <f t="shared" si="5"/>
        <v>B</v>
      </c>
      <c r="M40" s="19">
        <f t="shared" si="6"/>
        <v>76.5</v>
      </c>
      <c r="N40" s="19" t="str">
        <f t="shared" si="7"/>
        <v>B</v>
      </c>
      <c r="O40" s="35">
        <v>2</v>
      </c>
      <c r="P40" s="19" t="str">
        <f t="shared" si="8"/>
        <v>Memiliki ketrampilan membuat produk kerajinan dari limbah tekstil</v>
      </c>
      <c r="Q40" s="19" t="str">
        <f t="shared" si="9"/>
        <v>B</v>
      </c>
      <c r="R40" s="19" t="str">
        <f t="shared" si="10"/>
        <v/>
      </c>
      <c r="S40" s="18"/>
      <c r="T40" s="1">
        <v>76</v>
      </c>
      <c r="U40" s="1">
        <v>77</v>
      </c>
      <c r="V40" s="1">
        <v>76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v>77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20949</v>
      </c>
      <c r="C41" s="19" t="s">
        <v>221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Memiliki kemampuan memahami konsep berkarya dengan pendekatan budaya setempat, namun perlu peningkatan pemahaman tentang desain produk dan fungsi karya kerajinan limbah tekstil</v>
      </c>
      <c r="K41" s="19">
        <f t="shared" si="4"/>
        <v>76.5</v>
      </c>
      <c r="L41" s="19" t="str">
        <f t="shared" si="5"/>
        <v>B</v>
      </c>
      <c r="M41" s="19">
        <f t="shared" si="6"/>
        <v>76.5</v>
      </c>
      <c r="N41" s="19" t="str">
        <f t="shared" si="7"/>
        <v>B</v>
      </c>
      <c r="O41" s="35">
        <v>2</v>
      </c>
      <c r="P41" s="19" t="str">
        <f t="shared" si="8"/>
        <v>Memiliki ketrampilan membuat produk kerajinan dari limbah tekstil</v>
      </c>
      <c r="Q41" s="19" t="str">
        <f t="shared" si="9"/>
        <v>B</v>
      </c>
      <c r="R41" s="19" t="str">
        <f t="shared" si="10"/>
        <v/>
      </c>
      <c r="S41" s="18"/>
      <c r="T41" s="1">
        <v>76</v>
      </c>
      <c r="U41" s="1">
        <v>76</v>
      </c>
      <c r="V41" s="1">
        <v>76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77</v>
      </c>
      <c r="AG41" s="1">
        <v>76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20965</v>
      </c>
      <c r="C42" s="19" t="s">
        <v>222</v>
      </c>
      <c r="D42" s="18"/>
      <c r="E42" s="19">
        <f t="shared" si="0"/>
        <v>77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2</v>
      </c>
      <c r="J42" s="19" t="str">
        <f t="shared" si="3"/>
        <v>Memiliki kemampuan memahami konsep berkarya dengan pendekatan budaya setempat, namun perlu peningkatan pemahaman tentang desain produk dan fungsi karya kerajinan limbah tekstil</v>
      </c>
      <c r="K42" s="19">
        <f t="shared" si="4"/>
        <v>76</v>
      </c>
      <c r="L42" s="19" t="str">
        <f t="shared" si="5"/>
        <v>B</v>
      </c>
      <c r="M42" s="19">
        <f t="shared" si="6"/>
        <v>76</v>
      </c>
      <c r="N42" s="19" t="str">
        <f t="shared" si="7"/>
        <v>B</v>
      </c>
      <c r="O42" s="35">
        <v>2</v>
      </c>
      <c r="P42" s="19" t="str">
        <f t="shared" si="8"/>
        <v>Memiliki ketrampilan membuat produk kerajinan dari limbah tekstil</v>
      </c>
      <c r="Q42" s="19" t="str">
        <f t="shared" si="9"/>
        <v>B</v>
      </c>
      <c r="R42" s="19" t="str">
        <f t="shared" si="10"/>
        <v/>
      </c>
      <c r="S42" s="18"/>
      <c r="T42" s="1">
        <v>77</v>
      </c>
      <c r="U42" s="1">
        <v>78</v>
      </c>
      <c r="V42" s="1">
        <v>76</v>
      </c>
      <c r="W42" s="1">
        <v>76</v>
      </c>
      <c r="X42" s="1"/>
      <c r="Y42" s="1"/>
      <c r="Z42" s="1"/>
      <c r="AA42" s="1"/>
      <c r="AB42" s="1"/>
      <c r="AC42" s="1"/>
      <c r="AD42" s="1"/>
      <c r="AE42" s="18"/>
      <c r="AF42" s="1">
        <v>76</v>
      </c>
      <c r="AG42" s="1">
        <v>76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20981</v>
      </c>
      <c r="C43" s="19" t="s">
        <v>223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>Memiliki kemampuan memahami konsep berkarya dengan pendekatan budaya setempat, namun perlu peningkatan pemahaman tentang desain produk dan fungsi karya kerajinan limbah tekstil</v>
      </c>
      <c r="K43" s="19">
        <f t="shared" si="4"/>
        <v>76</v>
      </c>
      <c r="L43" s="19" t="str">
        <f t="shared" si="5"/>
        <v>B</v>
      </c>
      <c r="M43" s="19">
        <f t="shared" si="6"/>
        <v>76</v>
      </c>
      <c r="N43" s="19" t="str">
        <f t="shared" si="7"/>
        <v>B</v>
      </c>
      <c r="O43" s="35">
        <v>2</v>
      </c>
      <c r="P43" s="19" t="str">
        <f t="shared" si="8"/>
        <v>Memiliki ketrampilan membuat produk kerajinan dari limbah tekstil</v>
      </c>
      <c r="Q43" s="19" t="str">
        <f t="shared" si="9"/>
        <v>B</v>
      </c>
      <c r="R43" s="19" t="str">
        <f t="shared" si="10"/>
        <v/>
      </c>
      <c r="S43" s="18"/>
      <c r="T43" s="1">
        <v>77</v>
      </c>
      <c r="U43" s="1">
        <v>78</v>
      </c>
      <c r="V43" s="1">
        <v>77</v>
      </c>
      <c r="W43" s="1">
        <v>77</v>
      </c>
      <c r="X43" s="1"/>
      <c r="Y43" s="1"/>
      <c r="Z43" s="1"/>
      <c r="AA43" s="1"/>
      <c r="AB43" s="1"/>
      <c r="AC43" s="1"/>
      <c r="AD43" s="1"/>
      <c r="AE43" s="18"/>
      <c r="AF43" s="1">
        <v>76</v>
      </c>
      <c r="AG43" s="1">
        <v>76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20997</v>
      </c>
      <c r="C44" s="19" t="s">
        <v>224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2</v>
      </c>
      <c r="J44" s="19" t="str">
        <f t="shared" si="3"/>
        <v>Memiliki kemampuan memahami konsep berkarya dengan pendekatan budaya setempat, namun perlu peningkatan pemahaman tentang desain produk dan fungsi karya kerajinan limbah tekstil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>Memiliki ketrampilan membuat produk kerajinan dari limbah tekstil</v>
      </c>
      <c r="Q44" s="19" t="str">
        <f t="shared" si="9"/>
        <v>B</v>
      </c>
      <c r="R44" s="19" t="str">
        <f t="shared" si="10"/>
        <v/>
      </c>
      <c r="S44" s="18"/>
      <c r="T44" s="1">
        <v>77</v>
      </c>
      <c r="U44" s="1">
        <v>78</v>
      </c>
      <c r="V44" s="1">
        <v>78</v>
      </c>
      <c r="W44" s="1">
        <v>76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82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21013</v>
      </c>
      <c r="C45" s="19" t="s">
        <v>225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>Memiliki kemampuan memahami konsep berkarya dengan pendekatan budaya setempat, namun perlu peningkatan pemahaman tentang desain produk dan fungsi karya kerajinan limbah tekstil</v>
      </c>
      <c r="K45" s="19">
        <f t="shared" si="4"/>
        <v>78</v>
      </c>
      <c r="L45" s="19" t="str">
        <f t="shared" si="5"/>
        <v>B</v>
      </c>
      <c r="M45" s="19">
        <f t="shared" si="6"/>
        <v>78</v>
      </c>
      <c r="N45" s="19" t="str">
        <f t="shared" si="7"/>
        <v>B</v>
      </c>
      <c r="O45" s="35">
        <v>2</v>
      </c>
      <c r="P45" s="19" t="str">
        <f t="shared" si="8"/>
        <v>Memiliki ketrampilan membuat produk kerajinan dari limbah tekstil</v>
      </c>
      <c r="Q45" s="19" t="str">
        <f t="shared" si="9"/>
        <v>B</v>
      </c>
      <c r="R45" s="19" t="str">
        <f t="shared" si="10"/>
        <v/>
      </c>
      <c r="S45" s="18"/>
      <c r="T45" s="1">
        <v>77</v>
      </c>
      <c r="U45" s="1">
        <v>79</v>
      </c>
      <c r="V45" s="1">
        <v>77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78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21029</v>
      </c>
      <c r="C46" s="19" t="s">
        <v>226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memahami konsep berkarya dengan pendekatan budaya setempat, namun perlu peningkatan pemahaman tentang desain produk dan fungsi karya kerajinan limbah tekstil</v>
      </c>
      <c r="K46" s="19">
        <f t="shared" si="4"/>
        <v>87.5</v>
      </c>
      <c r="L46" s="19" t="str">
        <f t="shared" si="5"/>
        <v>A</v>
      </c>
      <c r="M46" s="19">
        <f t="shared" si="6"/>
        <v>87.5</v>
      </c>
      <c r="N46" s="19" t="str">
        <f t="shared" si="7"/>
        <v>A</v>
      </c>
      <c r="O46" s="35">
        <v>1</v>
      </c>
      <c r="P46" s="19" t="str">
        <f t="shared" si="8"/>
        <v>Memiliki ketrampilan mendesain produk kerajinan dari limbah tekstil</v>
      </c>
      <c r="Q46" s="19" t="str">
        <f t="shared" si="9"/>
        <v>A</v>
      </c>
      <c r="R46" s="19" t="str">
        <f t="shared" si="10"/>
        <v/>
      </c>
      <c r="S46" s="18"/>
      <c r="T46" s="1">
        <v>90</v>
      </c>
      <c r="U46" s="1">
        <v>79</v>
      </c>
      <c r="V46" s="1">
        <v>76</v>
      </c>
      <c r="W46" s="1">
        <v>76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21045</v>
      </c>
      <c r="C47" s="19" t="s">
        <v>227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2</v>
      </c>
      <c r="J47" s="19" t="str">
        <f t="shared" si="3"/>
        <v>Memiliki kemampuan memahami konsep berkarya dengan pendekatan budaya setempat, namun perlu peningkatan pemahaman tentang desain produk dan fungsi karya kerajinan limbah tekstil</v>
      </c>
      <c r="K47" s="19">
        <f t="shared" si="4"/>
        <v>76</v>
      </c>
      <c r="L47" s="19" t="str">
        <f t="shared" si="5"/>
        <v>B</v>
      </c>
      <c r="M47" s="19">
        <f t="shared" si="6"/>
        <v>76</v>
      </c>
      <c r="N47" s="19" t="str">
        <f t="shared" si="7"/>
        <v>B</v>
      </c>
      <c r="O47" s="35">
        <v>2</v>
      </c>
      <c r="P47" s="19" t="str">
        <f t="shared" si="8"/>
        <v>Memiliki ketrampilan membuat produk kerajinan dari limbah tekstil</v>
      </c>
      <c r="Q47" s="19" t="str">
        <f t="shared" si="9"/>
        <v>B</v>
      </c>
      <c r="R47" s="19" t="str">
        <f t="shared" si="10"/>
        <v/>
      </c>
      <c r="S47" s="18"/>
      <c r="T47" s="1">
        <v>76</v>
      </c>
      <c r="U47" s="1">
        <v>77</v>
      </c>
      <c r="V47" s="1">
        <v>76</v>
      </c>
      <c r="W47" s="1">
        <v>76</v>
      </c>
      <c r="X47" s="1"/>
      <c r="Y47" s="1"/>
      <c r="Z47" s="1"/>
      <c r="AA47" s="1"/>
      <c r="AB47" s="1"/>
      <c r="AC47" s="1"/>
      <c r="AD47" s="1"/>
      <c r="AE47" s="18"/>
      <c r="AF47" s="1">
        <v>76</v>
      </c>
      <c r="AG47" s="1">
        <v>76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21061</v>
      </c>
      <c r="C48" s="19" t="s">
        <v>228</v>
      </c>
      <c r="D48" s="18"/>
      <c r="E48" s="19">
        <f t="shared" si="0"/>
        <v>77</v>
      </c>
      <c r="F48" s="19" t="str">
        <f t="shared" si="1"/>
        <v>B</v>
      </c>
      <c r="G48" s="19">
        <f>IF((COUNTA(T12:AC12)&gt;0),(ROUND((AVERAGE(T48:AD48)),0)),"")</f>
        <v>77</v>
      </c>
      <c r="H48" s="19" t="str">
        <f t="shared" si="2"/>
        <v>B</v>
      </c>
      <c r="I48" s="35">
        <v>2</v>
      </c>
      <c r="J48" s="19" t="str">
        <f t="shared" si="3"/>
        <v>Memiliki kemampuan memahami konsep berkarya dengan pendekatan budaya setempat, namun perlu peningkatan pemahaman tentang desain produk dan fungsi karya kerajinan limbah tekstil</v>
      </c>
      <c r="K48" s="19">
        <f t="shared" si="4"/>
        <v>79</v>
      </c>
      <c r="L48" s="19" t="str">
        <f t="shared" si="5"/>
        <v>B</v>
      </c>
      <c r="M48" s="19">
        <f t="shared" si="6"/>
        <v>79</v>
      </c>
      <c r="N48" s="19" t="str">
        <f t="shared" si="7"/>
        <v>B</v>
      </c>
      <c r="O48" s="35">
        <v>2</v>
      </c>
      <c r="P48" s="19" t="str">
        <f t="shared" si="8"/>
        <v>Memiliki ketrampilan membuat produk kerajinan dari limbah tekstil</v>
      </c>
      <c r="Q48" s="19" t="str">
        <f t="shared" si="9"/>
        <v>B</v>
      </c>
      <c r="R48" s="19" t="str">
        <f t="shared" si="10"/>
        <v/>
      </c>
      <c r="S48" s="18"/>
      <c r="T48" s="1">
        <v>76</v>
      </c>
      <c r="U48" s="1">
        <v>77</v>
      </c>
      <c r="V48" s="1">
        <v>76</v>
      </c>
      <c r="W48" s="1">
        <v>78</v>
      </c>
      <c r="X48" s="1"/>
      <c r="Y48" s="1"/>
      <c r="Z48" s="1"/>
      <c r="AA48" s="1"/>
      <c r="AB48" s="1"/>
      <c r="AC48" s="1"/>
      <c r="AD48" s="1"/>
      <c r="AE48" s="18"/>
      <c r="AF48" s="1">
        <v>78</v>
      </c>
      <c r="AG48" s="1">
        <v>80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2" sqref="O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272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21077</v>
      </c>
      <c r="C11" s="19" t="s">
        <v>230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berkarya dengan pendekatan budaya setempat, namun perlu peningkatan pemahaman tentang desain produk dan fungsi karya kerajinan limbah tekstil</v>
      </c>
      <c r="K11" s="19">
        <f t="shared" ref="K11:K50" si="4">IF((COUNTA(AF11:AN11)&gt;0),AVERAGE(AF11:AN11),"")</f>
        <v>79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membuat produk kerajinan dari limbah tekstil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78</v>
      </c>
      <c r="U11" s="1">
        <v>78</v>
      </c>
      <c r="V11" s="1">
        <v>77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21093</v>
      </c>
      <c r="C12" s="19" t="s">
        <v>231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2</v>
      </c>
      <c r="J12" s="19" t="str">
        <f t="shared" si="3"/>
        <v>Memiliki kemampuan memahami konsep berkarya dengan pendekatan budaya setempat, namun perlu peningkatan pemahaman tentang desain produk dan fungsi karya kerajinan limbah tekstil</v>
      </c>
      <c r="K12" s="19">
        <f t="shared" si="4"/>
        <v>76.5</v>
      </c>
      <c r="L12" s="19" t="str">
        <f t="shared" si="5"/>
        <v>B</v>
      </c>
      <c r="M12" s="19">
        <f t="shared" si="6"/>
        <v>76.5</v>
      </c>
      <c r="N12" s="19" t="str">
        <f t="shared" si="7"/>
        <v>B</v>
      </c>
      <c r="O12" s="35">
        <v>2</v>
      </c>
      <c r="P12" s="19" t="str">
        <f t="shared" si="8"/>
        <v>Memiliki ketrampilan membuat produk kerajinan dari limbah tekstil</v>
      </c>
      <c r="Q12" s="19" t="str">
        <f t="shared" si="9"/>
        <v>B</v>
      </c>
      <c r="R12" s="19" t="str">
        <f t="shared" si="10"/>
        <v/>
      </c>
      <c r="S12" s="18"/>
      <c r="T12" s="1">
        <v>76</v>
      </c>
      <c r="U12" s="1">
        <v>77</v>
      </c>
      <c r="V12" s="1">
        <v>77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>
        <v>76</v>
      </c>
      <c r="AG12" s="1">
        <v>77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21109</v>
      </c>
      <c r="C13" s="19" t="s">
        <v>232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>Memiliki kemampuan memahami konsep berkarya dengan pendekatan budaya setempat, namun perlu peningkatan pemahaman tentang desain produk dan fungsi karya kerajinan limbah tekstil</v>
      </c>
      <c r="K13" s="19">
        <f t="shared" si="4"/>
        <v>76.5</v>
      </c>
      <c r="L13" s="19" t="str">
        <f t="shared" si="5"/>
        <v>B</v>
      </c>
      <c r="M13" s="19">
        <f t="shared" si="6"/>
        <v>76.5</v>
      </c>
      <c r="N13" s="19" t="str">
        <f t="shared" si="7"/>
        <v>B</v>
      </c>
      <c r="O13" s="35">
        <v>2</v>
      </c>
      <c r="P13" s="19" t="str">
        <f t="shared" si="8"/>
        <v>Memiliki ketrampilan membuat produk kerajinan dari limbah tekstil</v>
      </c>
      <c r="Q13" s="19" t="str">
        <f t="shared" si="9"/>
        <v>B</v>
      </c>
      <c r="R13" s="19" t="str">
        <f t="shared" si="10"/>
        <v/>
      </c>
      <c r="S13" s="18"/>
      <c r="T13" s="1">
        <v>77</v>
      </c>
      <c r="U13" s="1">
        <v>78</v>
      </c>
      <c r="V13" s="1">
        <v>76</v>
      </c>
      <c r="W13" s="1">
        <v>77</v>
      </c>
      <c r="X13" s="1"/>
      <c r="Y13" s="1"/>
      <c r="Z13" s="1"/>
      <c r="AA13" s="1"/>
      <c r="AB13" s="1"/>
      <c r="AC13" s="1"/>
      <c r="AD13" s="1"/>
      <c r="AE13" s="18"/>
      <c r="AF13" s="1">
        <v>77</v>
      </c>
      <c r="AG13" s="1">
        <v>76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266</v>
      </c>
      <c r="FI13" s="41" t="s">
        <v>269</v>
      </c>
      <c r="FJ13" s="39">
        <v>4861</v>
      </c>
      <c r="FK13" s="39">
        <v>4871</v>
      </c>
    </row>
    <row r="14" spans="1:167" x14ac:dyDescent="0.25">
      <c r="A14" s="19">
        <v>4</v>
      </c>
      <c r="B14" s="19">
        <v>21125</v>
      </c>
      <c r="C14" s="19" t="s">
        <v>233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>Memiliki kemampuan memahami konsep berkarya dengan pendekatan budaya setempat, namun perlu peningkatan pemahaman tentang desain produk dan fungsi karya kerajinan limbah tekstil</v>
      </c>
      <c r="K14" s="19">
        <f t="shared" si="4"/>
        <v>82.5</v>
      </c>
      <c r="L14" s="19" t="str">
        <f t="shared" si="5"/>
        <v>B</v>
      </c>
      <c r="M14" s="19">
        <f t="shared" si="6"/>
        <v>82.5</v>
      </c>
      <c r="N14" s="19" t="str">
        <f t="shared" si="7"/>
        <v>B</v>
      </c>
      <c r="O14" s="35">
        <v>2</v>
      </c>
      <c r="P14" s="19" t="str">
        <f t="shared" si="8"/>
        <v>Memiliki ketrampilan membuat produk kerajinan dari limbah tekstil</v>
      </c>
      <c r="Q14" s="19" t="str">
        <f t="shared" si="9"/>
        <v>B</v>
      </c>
      <c r="R14" s="19" t="str">
        <f t="shared" si="10"/>
        <v/>
      </c>
      <c r="S14" s="18"/>
      <c r="T14" s="1">
        <v>78</v>
      </c>
      <c r="U14" s="1">
        <v>80</v>
      </c>
      <c r="V14" s="1">
        <v>76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21141</v>
      </c>
      <c r="C15" s="19" t="s">
        <v>234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>Memiliki kemampuan memahami konsep berkarya dengan pendekatan budaya setempat, namun perlu peningkatan pemahaman tentang desain produk dan fungsi karya kerajinan limbah tekstil</v>
      </c>
      <c r="K15" s="19">
        <f t="shared" si="4"/>
        <v>84</v>
      </c>
      <c r="L15" s="19" t="str">
        <f t="shared" si="5"/>
        <v>B</v>
      </c>
      <c r="M15" s="19">
        <f t="shared" si="6"/>
        <v>84</v>
      </c>
      <c r="N15" s="19" t="str">
        <f t="shared" si="7"/>
        <v>B</v>
      </c>
      <c r="O15" s="35">
        <v>2</v>
      </c>
      <c r="P15" s="19" t="str">
        <f t="shared" si="8"/>
        <v>Memiliki ketrampilan membuat produk kerajinan dari limbah tekstil</v>
      </c>
      <c r="Q15" s="19" t="str">
        <f t="shared" si="9"/>
        <v>B</v>
      </c>
      <c r="R15" s="19" t="str">
        <f t="shared" si="10"/>
        <v/>
      </c>
      <c r="S15" s="18"/>
      <c r="T15" s="1">
        <v>78</v>
      </c>
      <c r="U15" s="1">
        <v>78</v>
      </c>
      <c r="V15" s="1">
        <v>78</v>
      </c>
      <c r="W15" s="1">
        <v>77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78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267</v>
      </c>
      <c r="FI15" s="41" t="s">
        <v>270</v>
      </c>
      <c r="FJ15" s="39">
        <v>4862</v>
      </c>
      <c r="FK15" s="39">
        <v>4872</v>
      </c>
    </row>
    <row r="16" spans="1:167" x14ac:dyDescent="0.25">
      <c r="A16" s="19">
        <v>6</v>
      </c>
      <c r="B16" s="19">
        <v>21157</v>
      </c>
      <c r="C16" s="19" t="s">
        <v>235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2</v>
      </c>
      <c r="J16" s="19" t="str">
        <f t="shared" si="3"/>
        <v>Memiliki kemampuan memahami konsep berkarya dengan pendekatan budaya setempat, namun perlu peningkatan pemahaman tentang desain produk dan fungsi karya kerajinan limbah tekstil</v>
      </c>
      <c r="K16" s="19">
        <f t="shared" si="4"/>
        <v>77.5</v>
      </c>
      <c r="L16" s="19" t="str">
        <f t="shared" si="5"/>
        <v>B</v>
      </c>
      <c r="M16" s="19">
        <f t="shared" si="6"/>
        <v>77.5</v>
      </c>
      <c r="N16" s="19" t="str">
        <f t="shared" si="7"/>
        <v>B</v>
      </c>
      <c r="O16" s="35">
        <v>2</v>
      </c>
      <c r="P16" s="19" t="str">
        <f t="shared" si="8"/>
        <v>Memiliki ketrampilan membuat produk kerajinan dari limbah tekstil</v>
      </c>
      <c r="Q16" s="19" t="str">
        <f t="shared" si="9"/>
        <v>B</v>
      </c>
      <c r="R16" s="19" t="str">
        <f t="shared" si="10"/>
        <v/>
      </c>
      <c r="S16" s="18"/>
      <c r="T16" s="1">
        <v>75</v>
      </c>
      <c r="U16" s="1">
        <v>80</v>
      </c>
      <c r="V16" s="1">
        <v>76</v>
      </c>
      <c r="W16" s="1">
        <v>77</v>
      </c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>
        <v>79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21173</v>
      </c>
      <c r="C17" s="19" t="s">
        <v>236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memahami konsep berkarya dengan pendekatan budaya setempat, namun perlu peningkatan pemahaman tentang desain produk dan fungsi karya kerajinan limbah tekstil</v>
      </c>
      <c r="K17" s="19">
        <f t="shared" si="4"/>
        <v>77</v>
      </c>
      <c r="L17" s="19" t="str">
        <f t="shared" si="5"/>
        <v>B</v>
      </c>
      <c r="M17" s="19">
        <f t="shared" si="6"/>
        <v>77</v>
      </c>
      <c r="N17" s="19" t="str">
        <f t="shared" si="7"/>
        <v>B</v>
      </c>
      <c r="O17" s="35">
        <v>2</v>
      </c>
      <c r="P17" s="19" t="str">
        <f t="shared" si="8"/>
        <v>Memiliki ketrampilan membuat produk kerajinan dari limbah tekstil</v>
      </c>
      <c r="Q17" s="19" t="str">
        <f t="shared" si="9"/>
        <v>B</v>
      </c>
      <c r="R17" s="19" t="str">
        <f t="shared" si="10"/>
        <v/>
      </c>
      <c r="S17" s="18"/>
      <c r="T17" s="1">
        <v>75</v>
      </c>
      <c r="U17" s="1">
        <v>77</v>
      </c>
      <c r="V17" s="1">
        <v>77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1">
        <v>78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268</v>
      </c>
      <c r="FI17" s="41" t="s">
        <v>271</v>
      </c>
      <c r="FJ17" s="39">
        <v>4863</v>
      </c>
      <c r="FK17" s="39">
        <v>4873</v>
      </c>
    </row>
    <row r="18" spans="1:167" x14ac:dyDescent="0.25">
      <c r="A18" s="19">
        <v>8</v>
      </c>
      <c r="B18" s="19">
        <v>21189</v>
      </c>
      <c r="C18" s="19" t="s">
        <v>237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2</v>
      </c>
      <c r="J18" s="19" t="str">
        <f t="shared" si="3"/>
        <v>Memiliki kemampuan memahami konsep berkarya dengan pendekatan budaya setempat, namun perlu peningkatan pemahaman tentang desain produk dan fungsi karya kerajinan limbah tekstil</v>
      </c>
      <c r="K18" s="19">
        <f t="shared" si="4"/>
        <v>76</v>
      </c>
      <c r="L18" s="19" t="str">
        <f t="shared" si="5"/>
        <v>B</v>
      </c>
      <c r="M18" s="19">
        <f t="shared" si="6"/>
        <v>76</v>
      </c>
      <c r="N18" s="19" t="str">
        <f t="shared" si="7"/>
        <v>B</v>
      </c>
      <c r="O18" s="35">
        <v>2</v>
      </c>
      <c r="P18" s="19" t="str">
        <f t="shared" si="8"/>
        <v>Memiliki ketrampilan membuat produk kerajinan dari limbah tekstil</v>
      </c>
      <c r="Q18" s="19" t="str">
        <f t="shared" si="9"/>
        <v>B</v>
      </c>
      <c r="R18" s="19" t="str">
        <f t="shared" si="10"/>
        <v/>
      </c>
      <c r="S18" s="18"/>
      <c r="T18" s="1">
        <v>75</v>
      </c>
      <c r="U18" s="1">
        <v>76</v>
      </c>
      <c r="V18" s="1">
        <v>76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76</v>
      </c>
      <c r="AG18" s="1">
        <v>76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21205</v>
      </c>
      <c r="C19" s="19" t="s">
        <v>238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Memiliki kemampuan memahami konsep berkarya dengan pendekatan budaya setempat, namun perlu peningkatan pemahaman tentang desain produk dan fungsi karya kerajinan limbah tekstil</v>
      </c>
      <c r="K19" s="19">
        <f t="shared" si="4"/>
        <v>84</v>
      </c>
      <c r="L19" s="19" t="str">
        <f t="shared" si="5"/>
        <v>B</v>
      </c>
      <c r="M19" s="19">
        <f t="shared" si="6"/>
        <v>84</v>
      </c>
      <c r="N19" s="19" t="str">
        <f t="shared" si="7"/>
        <v>B</v>
      </c>
      <c r="O19" s="35">
        <v>2</v>
      </c>
      <c r="P19" s="19" t="str">
        <f t="shared" si="8"/>
        <v>Memiliki ketrampilan membuat produk kerajinan dari limbah tekstil</v>
      </c>
      <c r="Q19" s="19" t="str">
        <f t="shared" si="9"/>
        <v>B</v>
      </c>
      <c r="R19" s="19" t="str">
        <f t="shared" si="10"/>
        <v/>
      </c>
      <c r="S19" s="18"/>
      <c r="T19" s="1">
        <v>76</v>
      </c>
      <c r="U19" s="1">
        <v>78</v>
      </c>
      <c r="V19" s="1">
        <v>76</v>
      </c>
      <c r="W19" s="1">
        <v>77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78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4864</v>
      </c>
      <c r="FK19" s="39">
        <v>4874</v>
      </c>
    </row>
    <row r="20" spans="1:167" x14ac:dyDescent="0.25">
      <c r="A20" s="19">
        <v>10</v>
      </c>
      <c r="B20" s="19">
        <v>21221</v>
      </c>
      <c r="C20" s="19" t="s">
        <v>239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2</v>
      </c>
      <c r="J20" s="19" t="str">
        <f t="shared" si="3"/>
        <v>Memiliki kemampuan memahami konsep berkarya dengan pendekatan budaya setempat, namun perlu peningkatan pemahaman tentang desain produk dan fungsi karya kerajinan limbah tekstil</v>
      </c>
      <c r="K20" s="19">
        <f t="shared" si="4"/>
        <v>83</v>
      </c>
      <c r="L20" s="19" t="str">
        <f t="shared" si="5"/>
        <v>B</v>
      </c>
      <c r="M20" s="19">
        <f t="shared" si="6"/>
        <v>83</v>
      </c>
      <c r="N20" s="19" t="str">
        <f t="shared" si="7"/>
        <v>B</v>
      </c>
      <c r="O20" s="35">
        <v>2</v>
      </c>
      <c r="P20" s="19" t="str">
        <f t="shared" si="8"/>
        <v>Memiliki ketrampilan membuat produk kerajinan dari limbah tekstil</v>
      </c>
      <c r="Q20" s="19" t="str">
        <f t="shared" si="9"/>
        <v>B</v>
      </c>
      <c r="R20" s="19" t="str">
        <f t="shared" si="10"/>
        <v/>
      </c>
      <c r="S20" s="18"/>
      <c r="T20" s="1">
        <v>78</v>
      </c>
      <c r="U20" s="1">
        <v>76</v>
      </c>
      <c r="V20" s="1">
        <v>77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76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21237</v>
      </c>
      <c r="C21" s="19" t="s">
        <v>240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>Memiliki kemampuan memahami konsep berkarya dengan pendekatan budaya setempat, namun perlu peningkatan pemahaman tentang desain produk dan fungsi karya kerajinan limbah tekstil</v>
      </c>
      <c r="K21" s="19">
        <f t="shared" si="4"/>
        <v>77.5</v>
      </c>
      <c r="L21" s="19" t="str">
        <f t="shared" si="5"/>
        <v>B</v>
      </c>
      <c r="M21" s="19">
        <f t="shared" si="6"/>
        <v>77.5</v>
      </c>
      <c r="N21" s="19" t="str">
        <f t="shared" si="7"/>
        <v>B</v>
      </c>
      <c r="O21" s="35">
        <v>2</v>
      </c>
      <c r="P21" s="19" t="str">
        <f t="shared" si="8"/>
        <v>Memiliki ketrampilan membuat produk kerajinan dari limbah tekstil</v>
      </c>
      <c r="Q21" s="19" t="str">
        <f t="shared" si="9"/>
        <v>B</v>
      </c>
      <c r="R21" s="19" t="str">
        <f t="shared" si="10"/>
        <v/>
      </c>
      <c r="S21" s="18"/>
      <c r="T21" s="1">
        <v>79</v>
      </c>
      <c r="U21" s="1">
        <v>78</v>
      </c>
      <c r="V21" s="1">
        <v>76</v>
      </c>
      <c r="W21" s="1">
        <v>79</v>
      </c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76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4865</v>
      </c>
      <c r="FK21" s="39">
        <v>4875</v>
      </c>
    </row>
    <row r="22" spans="1:167" x14ac:dyDescent="0.25">
      <c r="A22" s="19">
        <v>12</v>
      </c>
      <c r="B22" s="19">
        <v>21253</v>
      </c>
      <c r="C22" s="19" t="s">
        <v>241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2</v>
      </c>
      <c r="J22" s="19" t="str">
        <f t="shared" si="3"/>
        <v>Memiliki kemampuan memahami konsep berkarya dengan pendekatan budaya setempat, namun perlu peningkatan pemahaman tentang desain produk dan fungsi karya kerajinan limbah tekstil</v>
      </c>
      <c r="K22" s="19">
        <f t="shared" si="4"/>
        <v>76</v>
      </c>
      <c r="L22" s="19" t="str">
        <f t="shared" si="5"/>
        <v>B</v>
      </c>
      <c r="M22" s="19">
        <f t="shared" si="6"/>
        <v>76</v>
      </c>
      <c r="N22" s="19" t="str">
        <f t="shared" si="7"/>
        <v>B</v>
      </c>
      <c r="O22" s="35">
        <v>2</v>
      </c>
      <c r="P22" s="19" t="str">
        <f t="shared" si="8"/>
        <v>Memiliki ketrampilan membuat produk kerajinan dari limbah tekstil</v>
      </c>
      <c r="Q22" s="19" t="str">
        <f t="shared" si="9"/>
        <v>B</v>
      </c>
      <c r="R22" s="19" t="str">
        <f t="shared" si="10"/>
        <v/>
      </c>
      <c r="S22" s="18"/>
      <c r="T22" s="1">
        <v>77</v>
      </c>
      <c r="U22" s="1">
        <v>80</v>
      </c>
      <c r="V22" s="1">
        <v>76</v>
      </c>
      <c r="W22" s="1">
        <v>70</v>
      </c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1">
        <v>75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21269</v>
      </c>
      <c r="C23" s="19" t="s">
        <v>242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>Memiliki kemampuan memahami konsep berkarya dengan pendekatan budaya setempat, namun perlu peningkatan pemahaman tentang desain produk dan fungsi karya kerajinan limbah tekstil</v>
      </c>
      <c r="K23" s="19">
        <f t="shared" si="4"/>
        <v>76.5</v>
      </c>
      <c r="L23" s="19" t="str">
        <f t="shared" si="5"/>
        <v>B</v>
      </c>
      <c r="M23" s="19">
        <f t="shared" si="6"/>
        <v>76.5</v>
      </c>
      <c r="N23" s="19" t="str">
        <f t="shared" si="7"/>
        <v>B</v>
      </c>
      <c r="O23" s="35">
        <v>2</v>
      </c>
      <c r="P23" s="19" t="str">
        <f t="shared" si="8"/>
        <v>Memiliki ketrampilan membuat produk kerajinan dari limbah tekstil</v>
      </c>
      <c r="Q23" s="19" t="str">
        <f t="shared" si="9"/>
        <v>B</v>
      </c>
      <c r="R23" s="19" t="str">
        <f t="shared" si="10"/>
        <v/>
      </c>
      <c r="S23" s="18"/>
      <c r="T23" s="1">
        <v>76</v>
      </c>
      <c r="U23" s="1">
        <v>76</v>
      </c>
      <c r="V23" s="1">
        <v>77</v>
      </c>
      <c r="W23" s="1">
        <v>76</v>
      </c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>
        <v>77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4866</v>
      </c>
      <c r="FK23" s="39">
        <v>4876</v>
      </c>
    </row>
    <row r="24" spans="1:167" x14ac:dyDescent="0.25">
      <c r="A24" s="19">
        <v>14</v>
      </c>
      <c r="B24" s="19">
        <v>21285</v>
      </c>
      <c r="C24" s="19" t="s">
        <v>243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2</v>
      </c>
      <c r="J24" s="19" t="str">
        <f t="shared" si="3"/>
        <v>Memiliki kemampuan memahami konsep berkarya dengan pendekatan budaya setempat, namun perlu peningkatan pemahaman tentang desain produk dan fungsi karya kerajinan limbah tekstil</v>
      </c>
      <c r="K24" s="19">
        <f t="shared" si="4"/>
        <v>76.5</v>
      </c>
      <c r="L24" s="19" t="str">
        <f t="shared" si="5"/>
        <v>B</v>
      </c>
      <c r="M24" s="19">
        <f t="shared" si="6"/>
        <v>76.5</v>
      </c>
      <c r="N24" s="19" t="str">
        <f t="shared" si="7"/>
        <v>B</v>
      </c>
      <c r="O24" s="35">
        <v>2</v>
      </c>
      <c r="P24" s="19" t="str">
        <f t="shared" si="8"/>
        <v>Memiliki ketrampilan membuat produk kerajinan dari limbah tekstil</v>
      </c>
      <c r="Q24" s="19" t="str">
        <f t="shared" si="9"/>
        <v>B</v>
      </c>
      <c r="R24" s="19" t="str">
        <f t="shared" si="10"/>
        <v/>
      </c>
      <c r="S24" s="18"/>
      <c r="T24" s="1">
        <v>77</v>
      </c>
      <c r="U24" s="1">
        <v>76</v>
      </c>
      <c r="V24" s="1">
        <v>76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>
        <v>77</v>
      </c>
      <c r="AG24" s="1">
        <v>76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21301</v>
      </c>
      <c r="C25" s="19" t="s">
        <v>244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>Memiliki kemampuan memahami konsep berkarya dengan pendekatan budaya setempat, namun perlu peningkatan pemahaman tentang desain produk dan fungsi karya kerajinan limbah tekstil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2</v>
      </c>
      <c r="P25" s="19" t="str">
        <f t="shared" si="8"/>
        <v>Memiliki ketrampilan membuat produk kerajinan dari limbah tekstil</v>
      </c>
      <c r="Q25" s="19" t="str">
        <f t="shared" si="9"/>
        <v>B</v>
      </c>
      <c r="R25" s="19" t="str">
        <f t="shared" si="10"/>
        <v/>
      </c>
      <c r="S25" s="18"/>
      <c r="T25" s="1">
        <v>76</v>
      </c>
      <c r="U25" s="1">
        <v>79</v>
      </c>
      <c r="V25" s="1">
        <v>76</v>
      </c>
      <c r="W25" s="1">
        <v>79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4867</v>
      </c>
      <c r="FK25" s="39">
        <v>4877</v>
      </c>
    </row>
    <row r="26" spans="1:167" x14ac:dyDescent="0.25">
      <c r="A26" s="19">
        <v>16</v>
      </c>
      <c r="B26" s="19">
        <v>21317</v>
      </c>
      <c r="C26" s="19" t="s">
        <v>245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>Memiliki kemampuan memahami konsep berkarya dengan pendekatan budaya setempat, namun perlu peningkatan pemahaman tentang desain produk dan fungsi karya kerajinan limbah tekstil</v>
      </c>
      <c r="K26" s="19">
        <f t="shared" si="4"/>
        <v>78.5</v>
      </c>
      <c r="L26" s="19" t="str">
        <f t="shared" si="5"/>
        <v>B</v>
      </c>
      <c r="M26" s="19">
        <f t="shared" si="6"/>
        <v>78.5</v>
      </c>
      <c r="N26" s="19" t="str">
        <f t="shared" si="7"/>
        <v>B</v>
      </c>
      <c r="O26" s="35">
        <v>2</v>
      </c>
      <c r="P26" s="19" t="str">
        <f t="shared" si="8"/>
        <v>Memiliki ketrampilan membuat produk kerajinan dari limbah tekstil</v>
      </c>
      <c r="Q26" s="19" t="str">
        <f t="shared" si="9"/>
        <v>B</v>
      </c>
      <c r="R26" s="19" t="str">
        <f t="shared" si="10"/>
        <v/>
      </c>
      <c r="S26" s="18"/>
      <c r="T26" s="1">
        <v>77</v>
      </c>
      <c r="U26" s="1">
        <v>80</v>
      </c>
      <c r="V26" s="1">
        <v>77</v>
      </c>
      <c r="W26" s="1">
        <v>76</v>
      </c>
      <c r="X26" s="1"/>
      <c r="Y26" s="1"/>
      <c r="Z26" s="1"/>
      <c r="AA26" s="1"/>
      <c r="AB26" s="1"/>
      <c r="AC26" s="1"/>
      <c r="AD26" s="1"/>
      <c r="AE26" s="18"/>
      <c r="AF26" s="1">
        <v>77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21349</v>
      </c>
      <c r="C27" s="19" t="s">
        <v>246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2</v>
      </c>
      <c r="J27" s="19" t="str">
        <f t="shared" si="3"/>
        <v>Memiliki kemampuan memahami konsep berkarya dengan pendekatan budaya setempat, namun perlu peningkatan pemahaman tentang desain produk dan fungsi karya kerajinan limbah tekstil</v>
      </c>
      <c r="K27" s="19">
        <f t="shared" si="4"/>
        <v>79</v>
      </c>
      <c r="L27" s="19" t="str">
        <f t="shared" si="5"/>
        <v>B</v>
      </c>
      <c r="M27" s="19">
        <f t="shared" si="6"/>
        <v>79</v>
      </c>
      <c r="N27" s="19" t="str">
        <f t="shared" si="7"/>
        <v>B</v>
      </c>
      <c r="O27" s="35">
        <v>2</v>
      </c>
      <c r="P27" s="19" t="str">
        <f t="shared" si="8"/>
        <v>Memiliki ketrampilan membuat produk kerajinan dari limbah tekstil</v>
      </c>
      <c r="Q27" s="19" t="str">
        <f t="shared" si="9"/>
        <v>B</v>
      </c>
      <c r="R27" s="19" t="str">
        <f t="shared" si="10"/>
        <v/>
      </c>
      <c r="S27" s="18"/>
      <c r="T27" s="1">
        <v>76</v>
      </c>
      <c r="U27" s="1">
        <v>82</v>
      </c>
      <c r="V27" s="1">
        <v>79</v>
      </c>
      <c r="W27" s="1">
        <v>77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78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4868</v>
      </c>
      <c r="FK27" s="39">
        <v>4878</v>
      </c>
    </row>
    <row r="28" spans="1:167" x14ac:dyDescent="0.25">
      <c r="A28" s="19">
        <v>18</v>
      </c>
      <c r="B28" s="19">
        <v>21365</v>
      </c>
      <c r="C28" s="19" t="s">
        <v>247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Memiliki kemampuan memahami konsep berkarya dengan pendekatan budaya setempat, namun perlu peningkatan pemahaman tentang desain produk dan fungsi karya kerajinan limbah tekstil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mendesain produk kerajinan dari limbah tekstil</v>
      </c>
      <c r="Q28" s="19" t="str">
        <f t="shared" si="9"/>
        <v>B</v>
      </c>
      <c r="R28" s="19" t="str">
        <f t="shared" si="10"/>
        <v/>
      </c>
      <c r="S28" s="18"/>
      <c r="T28" s="1">
        <v>76</v>
      </c>
      <c r="U28" s="1">
        <v>78</v>
      </c>
      <c r="V28" s="1">
        <v>87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21381</v>
      </c>
      <c r="C29" s="19" t="s">
        <v>248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Memiliki kemampuan memahami konsep berkarya dengan pendekatan budaya setempat, namun perlu peningkatan pemahaman tentang desain produk dan fungsi karya kerajinan limbah tekstil</v>
      </c>
      <c r="K29" s="19">
        <f t="shared" si="4"/>
        <v>78</v>
      </c>
      <c r="L29" s="19" t="str">
        <f t="shared" si="5"/>
        <v>B</v>
      </c>
      <c r="M29" s="19">
        <f t="shared" si="6"/>
        <v>78</v>
      </c>
      <c r="N29" s="19" t="str">
        <f t="shared" si="7"/>
        <v>B</v>
      </c>
      <c r="O29" s="35">
        <v>2</v>
      </c>
      <c r="P29" s="19" t="str">
        <f t="shared" si="8"/>
        <v>Memiliki ketrampilan membuat produk kerajinan dari limbah tekstil</v>
      </c>
      <c r="Q29" s="19" t="str">
        <f t="shared" si="9"/>
        <v>B</v>
      </c>
      <c r="R29" s="19" t="str">
        <f t="shared" si="10"/>
        <v/>
      </c>
      <c r="S29" s="18"/>
      <c r="T29" s="1">
        <v>76</v>
      </c>
      <c r="U29" s="1">
        <v>79</v>
      </c>
      <c r="V29" s="1">
        <v>77</v>
      </c>
      <c r="W29" s="1">
        <v>76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76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4869</v>
      </c>
      <c r="FK29" s="39">
        <v>4879</v>
      </c>
    </row>
    <row r="30" spans="1:167" x14ac:dyDescent="0.25">
      <c r="A30" s="19">
        <v>20</v>
      </c>
      <c r="B30" s="19">
        <v>21397</v>
      </c>
      <c r="C30" s="19" t="s">
        <v>249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>Memiliki kemampuan memahami konsep berkarya dengan pendekatan budaya setempat, namun perlu peningkatan pemahaman tentang desain produk dan fungsi karya kerajinan limbah tekstil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>Memiliki ketrampilan membuat produk kerajinan dari limbah tekstil</v>
      </c>
      <c r="Q30" s="19" t="str">
        <f t="shared" si="9"/>
        <v>B</v>
      </c>
      <c r="R30" s="19" t="str">
        <f t="shared" si="10"/>
        <v/>
      </c>
      <c r="S30" s="18"/>
      <c r="T30" s="1">
        <v>76</v>
      </c>
      <c r="U30" s="1">
        <v>80</v>
      </c>
      <c r="V30" s="1">
        <v>76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21413</v>
      </c>
      <c r="C31" s="19" t="s">
        <v>250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2</v>
      </c>
      <c r="J31" s="19" t="str">
        <f t="shared" si="3"/>
        <v>Memiliki kemampuan memahami konsep berkarya dengan pendekatan budaya setempat, namun perlu peningkatan pemahaman tentang desain produk dan fungsi karya kerajinan limbah tekstil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2</v>
      </c>
      <c r="P31" s="19" t="str">
        <f t="shared" si="8"/>
        <v>Memiliki ketrampilan membuat produk kerajinan dari limbah tekstil</v>
      </c>
      <c r="Q31" s="19" t="str">
        <f t="shared" si="9"/>
        <v>B</v>
      </c>
      <c r="R31" s="19" t="str">
        <f t="shared" si="10"/>
        <v/>
      </c>
      <c r="S31" s="18"/>
      <c r="T31" s="1">
        <v>78</v>
      </c>
      <c r="U31" s="1">
        <v>80</v>
      </c>
      <c r="V31" s="1">
        <v>78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4870</v>
      </c>
      <c r="FK31" s="39">
        <v>4880</v>
      </c>
    </row>
    <row r="32" spans="1:167" x14ac:dyDescent="0.25">
      <c r="A32" s="19">
        <v>22</v>
      </c>
      <c r="B32" s="19">
        <v>21429</v>
      </c>
      <c r="C32" s="19" t="s">
        <v>251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>Memiliki kemampuan memahami konsep berkarya dengan pendekatan budaya setempat, namun perlu peningkatan pemahaman tentang desain produk dan fungsi karya kerajinan limbah tekstil</v>
      </c>
      <c r="K32" s="19">
        <f t="shared" si="4"/>
        <v>82.5</v>
      </c>
      <c r="L32" s="19" t="str">
        <f t="shared" si="5"/>
        <v>B</v>
      </c>
      <c r="M32" s="19">
        <f t="shared" si="6"/>
        <v>82.5</v>
      </c>
      <c r="N32" s="19" t="str">
        <f t="shared" si="7"/>
        <v>B</v>
      </c>
      <c r="O32" s="35">
        <v>2</v>
      </c>
      <c r="P32" s="19" t="str">
        <f t="shared" si="8"/>
        <v>Memiliki ketrampilan membuat produk kerajinan dari limbah tekstil</v>
      </c>
      <c r="Q32" s="19" t="str">
        <f t="shared" si="9"/>
        <v>B</v>
      </c>
      <c r="R32" s="19" t="str">
        <f t="shared" si="10"/>
        <v/>
      </c>
      <c r="S32" s="18"/>
      <c r="T32" s="1">
        <v>75</v>
      </c>
      <c r="U32" s="1">
        <v>78</v>
      </c>
      <c r="V32" s="1">
        <v>80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21445</v>
      </c>
      <c r="C33" s="19" t="s">
        <v>252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2</v>
      </c>
      <c r="J33" s="19" t="str">
        <f t="shared" si="3"/>
        <v>Memiliki kemampuan memahami konsep berkarya dengan pendekatan budaya setempat, namun perlu peningkatan pemahaman tentang desain produk dan fungsi karya kerajinan limbah tekstil</v>
      </c>
      <c r="K33" s="19">
        <f t="shared" si="4"/>
        <v>76</v>
      </c>
      <c r="L33" s="19" t="str">
        <f t="shared" si="5"/>
        <v>B</v>
      </c>
      <c r="M33" s="19">
        <f t="shared" si="6"/>
        <v>76</v>
      </c>
      <c r="N33" s="19" t="str">
        <f t="shared" si="7"/>
        <v>B</v>
      </c>
      <c r="O33" s="35">
        <v>2</v>
      </c>
      <c r="P33" s="19" t="str">
        <f t="shared" si="8"/>
        <v>Memiliki ketrampilan membuat produk kerajinan dari limbah tekstil</v>
      </c>
      <c r="Q33" s="19" t="str">
        <f t="shared" si="9"/>
        <v>B</v>
      </c>
      <c r="R33" s="19" t="str">
        <f t="shared" si="10"/>
        <v/>
      </c>
      <c r="S33" s="18"/>
      <c r="T33" s="1">
        <v>78</v>
      </c>
      <c r="U33" s="1">
        <v>76</v>
      </c>
      <c r="V33" s="1">
        <v>76</v>
      </c>
      <c r="W33" s="1">
        <v>77</v>
      </c>
      <c r="X33" s="1"/>
      <c r="Y33" s="1"/>
      <c r="Z33" s="1"/>
      <c r="AA33" s="1"/>
      <c r="AB33" s="1"/>
      <c r="AC33" s="1"/>
      <c r="AD33" s="1"/>
      <c r="AE33" s="18"/>
      <c r="AF33" s="1">
        <v>76</v>
      </c>
      <c r="AG33" s="1">
        <v>76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21461</v>
      </c>
      <c r="C34" s="19" t="s">
        <v>253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2</v>
      </c>
      <c r="J34" s="19" t="str">
        <f t="shared" si="3"/>
        <v>Memiliki kemampuan memahami konsep berkarya dengan pendekatan budaya setempat, namun perlu peningkatan pemahaman tentang desain produk dan fungsi karya kerajinan limbah tekstil</v>
      </c>
      <c r="K34" s="19">
        <f t="shared" si="4"/>
        <v>79</v>
      </c>
      <c r="L34" s="19" t="str">
        <f t="shared" si="5"/>
        <v>B</v>
      </c>
      <c r="M34" s="19">
        <f t="shared" si="6"/>
        <v>79</v>
      </c>
      <c r="N34" s="19" t="str">
        <f t="shared" si="7"/>
        <v>B</v>
      </c>
      <c r="O34" s="35">
        <v>2</v>
      </c>
      <c r="P34" s="19" t="str">
        <f t="shared" si="8"/>
        <v>Memiliki ketrampilan membuat produk kerajinan dari limbah tekstil</v>
      </c>
      <c r="Q34" s="19" t="str">
        <f t="shared" si="9"/>
        <v>B</v>
      </c>
      <c r="R34" s="19" t="str">
        <f t="shared" si="10"/>
        <v/>
      </c>
      <c r="S34" s="18"/>
      <c r="T34" s="1">
        <v>76</v>
      </c>
      <c r="U34" s="1">
        <v>85</v>
      </c>
      <c r="V34" s="1">
        <v>76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78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21477</v>
      </c>
      <c r="C35" s="19" t="s">
        <v>254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memahami konsep berkarya dengan pendekatan budaya setempat, namun perlu peningkatan pemahaman tentang desain produk dan fungsi karya kerajinan limbah tekstil</v>
      </c>
      <c r="K35" s="19">
        <f t="shared" si="4"/>
        <v>76.5</v>
      </c>
      <c r="L35" s="19" t="str">
        <f t="shared" si="5"/>
        <v>B</v>
      </c>
      <c r="M35" s="19">
        <f t="shared" si="6"/>
        <v>76.5</v>
      </c>
      <c r="N35" s="19" t="str">
        <f t="shared" si="7"/>
        <v>B</v>
      </c>
      <c r="O35" s="35">
        <v>2</v>
      </c>
      <c r="P35" s="19" t="str">
        <f t="shared" si="8"/>
        <v>Memiliki ketrampilan membuat produk kerajinan dari limbah tekstil</v>
      </c>
      <c r="Q35" s="19" t="str">
        <f t="shared" si="9"/>
        <v>B</v>
      </c>
      <c r="R35" s="19" t="str">
        <f t="shared" si="10"/>
        <v/>
      </c>
      <c r="S35" s="18"/>
      <c r="T35" s="1">
        <v>76</v>
      </c>
      <c r="U35" s="1">
        <v>79</v>
      </c>
      <c r="V35" s="1">
        <v>76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v>77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21493</v>
      </c>
      <c r="C36" s="19" t="s">
        <v>255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2</v>
      </c>
      <c r="J36" s="19" t="str">
        <f t="shared" si="3"/>
        <v>Memiliki kemampuan memahami konsep berkarya dengan pendekatan budaya setempat, namun perlu peningkatan pemahaman tentang desain produk dan fungsi karya kerajinan limbah tekstil</v>
      </c>
      <c r="K36" s="19">
        <f t="shared" si="4"/>
        <v>87.5</v>
      </c>
      <c r="L36" s="19" t="str">
        <f t="shared" si="5"/>
        <v>A</v>
      </c>
      <c r="M36" s="19">
        <f t="shared" si="6"/>
        <v>87.5</v>
      </c>
      <c r="N36" s="19" t="str">
        <f t="shared" si="7"/>
        <v>A</v>
      </c>
      <c r="O36" s="35">
        <v>1</v>
      </c>
      <c r="P36" s="19" t="str">
        <f t="shared" si="8"/>
        <v>Memiliki ketrampilan mendesain produk kerajinan dari limbah tekstil</v>
      </c>
      <c r="Q36" s="19" t="str">
        <f t="shared" si="9"/>
        <v>B</v>
      </c>
      <c r="R36" s="19" t="str">
        <f t="shared" si="10"/>
        <v/>
      </c>
      <c r="S36" s="18"/>
      <c r="T36" s="1">
        <v>79</v>
      </c>
      <c r="U36" s="1">
        <v>77</v>
      </c>
      <c r="V36" s="1">
        <v>77</v>
      </c>
      <c r="W36" s="1">
        <v>77</v>
      </c>
      <c r="X36" s="1"/>
      <c r="Y36" s="1"/>
      <c r="Z36" s="1"/>
      <c r="AA36" s="1"/>
      <c r="AB36" s="1"/>
      <c r="AC36" s="1"/>
      <c r="AD36" s="1"/>
      <c r="AE36" s="18"/>
      <c r="AF36" s="1">
        <v>96</v>
      </c>
      <c r="AG36" s="1">
        <v>79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21509</v>
      </c>
      <c r="C37" s="19" t="s">
        <v>256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2</v>
      </c>
      <c r="J37" s="19" t="str">
        <f t="shared" si="3"/>
        <v>Memiliki kemampuan memahami konsep berkarya dengan pendekatan budaya setempat, namun perlu peningkatan pemahaman tentang desain produk dan fungsi karya kerajinan limbah tekstil</v>
      </c>
      <c r="K37" s="19">
        <f t="shared" si="4"/>
        <v>79.5</v>
      </c>
      <c r="L37" s="19" t="str">
        <f t="shared" si="5"/>
        <v>B</v>
      </c>
      <c r="M37" s="19">
        <f t="shared" si="6"/>
        <v>79.5</v>
      </c>
      <c r="N37" s="19" t="str">
        <f t="shared" si="7"/>
        <v>B</v>
      </c>
      <c r="O37" s="35">
        <v>2</v>
      </c>
      <c r="P37" s="19" t="str">
        <f t="shared" si="8"/>
        <v>Memiliki ketrampilan membuat produk kerajinan dari limbah tekstil</v>
      </c>
      <c r="Q37" s="19" t="str">
        <f t="shared" si="9"/>
        <v>B</v>
      </c>
      <c r="R37" s="19" t="str">
        <f t="shared" si="10"/>
        <v/>
      </c>
      <c r="S37" s="18"/>
      <c r="T37" s="1">
        <v>79</v>
      </c>
      <c r="U37" s="1">
        <v>78</v>
      </c>
      <c r="V37" s="1">
        <v>76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79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21525</v>
      </c>
      <c r="C38" s="19" t="s">
        <v>257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>Memiliki kemampuan memahami konsep berkarya dengan pendekatan budaya setempat, namun perlu peningkatan pemahaman tentang desain produk dan fungsi karya kerajinan limbah tekstil</v>
      </c>
      <c r="K38" s="19">
        <f t="shared" si="4"/>
        <v>79.5</v>
      </c>
      <c r="L38" s="19" t="str">
        <f t="shared" si="5"/>
        <v>B</v>
      </c>
      <c r="M38" s="19">
        <f t="shared" si="6"/>
        <v>79.5</v>
      </c>
      <c r="N38" s="19" t="str">
        <f t="shared" si="7"/>
        <v>B</v>
      </c>
      <c r="O38" s="35">
        <v>2</v>
      </c>
      <c r="P38" s="19" t="str">
        <f t="shared" si="8"/>
        <v>Memiliki ketrampilan membuat produk kerajinan dari limbah tekstil</v>
      </c>
      <c r="Q38" s="19" t="str">
        <f t="shared" si="9"/>
        <v>B</v>
      </c>
      <c r="R38" s="19" t="str">
        <f t="shared" si="10"/>
        <v/>
      </c>
      <c r="S38" s="18"/>
      <c r="T38" s="1">
        <v>79</v>
      </c>
      <c r="U38" s="1">
        <v>78</v>
      </c>
      <c r="V38" s="1">
        <v>76</v>
      </c>
      <c r="W38" s="1">
        <v>79</v>
      </c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21541</v>
      </c>
      <c r="C39" s="19" t="s">
        <v>258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kemampuan memahami konsep berkarya dengan pendekatan budaya setempat, namun perlu peningkatan pemahaman tentang desain produk dan fungsi karya kerajinan limbah tekstil</v>
      </c>
      <c r="K39" s="19">
        <f t="shared" si="4"/>
        <v>79.5</v>
      </c>
      <c r="L39" s="19" t="str">
        <f t="shared" si="5"/>
        <v>B</v>
      </c>
      <c r="M39" s="19">
        <f t="shared" si="6"/>
        <v>79.5</v>
      </c>
      <c r="N39" s="19" t="str">
        <f t="shared" si="7"/>
        <v>B</v>
      </c>
      <c r="O39" s="35">
        <v>2</v>
      </c>
      <c r="P39" s="19" t="str">
        <f t="shared" si="8"/>
        <v>Memiliki ketrampilan membuat produk kerajinan dari limbah tekstil</v>
      </c>
      <c r="Q39" s="19" t="str">
        <f t="shared" si="9"/>
        <v>B</v>
      </c>
      <c r="R39" s="19" t="str">
        <f t="shared" si="10"/>
        <v/>
      </c>
      <c r="S39" s="18"/>
      <c r="T39" s="1">
        <v>79</v>
      </c>
      <c r="U39" s="1">
        <v>78</v>
      </c>
      <c r="V39" s="1">
        <v>77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79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21557</v>
      </c>
      <c r="C40" s="19" t="s">
        <v>259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>Memiliki kemampuan memahami konsep berkarya dengan pendekatan budaya setempat, namun perlu peningkatan pemahaman tentang desain produk dan fungsi karya kerajinan limbah tekstil</v>
      </c>
      <c r="K40" s="19">
        <f t="shared" si="4"/>
        <v>76</v>
      </c>
      <c r="L40" s="19" t="str">
        <f t="shared" si="5"/>
        <v>B</v>
      </c>
      <c r="M40" s="19">
        <f t="shared" si="6"/>
        <v>76</v>
      </c>
      <c r="N40" s="19" t="str">
        <f t="shared" si="7"/>
        <v>B</v>
      </c>
      <c r="O40" s="35">
        <v>2</v>
      </c>
      <c r="P40" s="19" t="str">
        <f t="shared" si="8"/>
        <v>Memiliki ketrampilan membuat produk kerajinan dari limbah tekstil</v>
      </c>
      <c r="Q40" s="19" t="str">
        <f t="shared" si="9"/>
        <v>B</v>
      </c>
      <c r="R40" s="19" t="str">
        <f t="shared" si="10"/>
        <v/>
      </c>
      <c r="S40" s="18"/>
      <c r="T40" s="1">
        <v>79</v>
      </c>
      <c r="U40" s="1">
        <v>79</v>
      </c>
      <c r="V40" s="1">
        <v>76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72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21573</v>
      </c>
      <c r="C41" s="19" t="s">
        <v>260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Memiliki kemampuan memahami konsep berkarya dengan pendekatan budaya setempat, namun perlu peningkatan pemahaman tentang desain produk dan fungsi karya kerajinan limbah tekstil</v>
      </c>
      <c r="K41" s="19">
        <f t="shared" si="4"/>
        <v>76</v>
      </c>
      <c r="L41" s="19" t="str">
        <f t="shared" si="5"/>
        <v>B</v>
      </c>
      <c r="M41" s="19">
        <f t="shared" si="6"/>
        <v>76</v>
      </c>
      <c r="N41" s="19" t="str">
        <f t="shared" si="7"/>
        <v>B</v>
      </c>
      <c r="O41" s="35">
        <v>2</v>
      </c>
      <c r="P41" s="19" t="str">
        <f t="shared" si="8"/>
        <v>Memiliki ketrampilan membuat produk kerajinan dari limbah tekstil</v>
      </c>
      <c r="Q41" s="19" t="str">
        <f t="shared" si="9"/>
        <v>B</v>
      </c>
      <c r="R41" s="19" t="str">
        <f t="shared" si="10"/>
        <v/>
      </c>
      <c r="S41" s="18"/>
      <c r="T41" s="1">
        <v>75</v>
      </c>
      <c r="U41" s="1">
        <v>80</v>
      </c>
      <c r="V41" s="1">
        <v>76</v>
      </c>
      <c r="W41" s="1">
        <v>74</v>
      </c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76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21589</v>
      </c>
      <c r="C42" s="19" t="s">
        <v>261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>Memiliki kemampuan memahami konsep berkarya dengan pendekatan budaya setempat, namun perlu peningkatan pemahaman tentang desain produk dan fungsi karya kerajinan limbah tekstil</v>
      </c>
      <c r="K42" s="19">
        <f t="shared" si="4"/>
        <v>77.5</v>
      </c>
      <c r="L42" s="19" t="str">
        <f t="shared" si="5"/>
        <v>B</v>
      </c>
      <c r="M42" s="19">
        <f t="shared" si="6"/>
        <v>77.5</v>
      </c>
      <c r="N42" s="19" t="str">
        <f t="shared" si="7"/>
        <v>B</v>
      </c>
      <c r="O42" s="35">
        <v>2</v>
      </c>
      <c r="P42" s="19" t="str">
        <f t="shared" si="8"/>
        <v>Memiliki ketrampilan membuat produk kerajinan dari limbah tekstil</v>
      </c>
      <c r="Q42" s="19" t="str">
        <f t="shared" si="9"/>
        <v>B</v>
      </c>
      <c r="R42" s="19" t="str">
        <f t="shared" si="10"/>
        <v/>
      </c>
      <c r="S42" s="18"/>
      <c r="T42" s="1">
        <v>77</v>
      </c>
      <c r="U42" s="1">
        <v>75</v>
      </c>
      <c r="V42" s="1">
        <v>77</v>
      </c>
      <c r="W42" s="1">
        <v>76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77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21605</v>
      </c>
      <c r="C43" s="19" t="s">
        <v>262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>Memiliki kemampuan memahami konsep berkarya dengan pendekatan budaya setempat, namun perlu peningkatan pemahaman tentang desain produk dan fungsi karya kerajinan limbah tekstil</v>
      </c>
      <c r="K43" s="19">
        <f t="shared" si="4"/>
        <v>77.5</v>
      </c>
      <c r="L43" s="19" t="str">
        <f t="shared" si="5"/>
        <v>B</v>
      </c>
      <c r="M43" s="19">
        <f t="shared" si="6"/>
        <v>77.5</v>
      </c>
      <c r="N43" s="19" t="str">
        <f t="shared" si="7"/>
        <v>B</v>
      </c>
      <c r="O43" s="35">
        <v>2</v>
      </c>
      <c r="P43" s="19" t="str">
        <f t="shared" si="8"/>
        <v>Memiliki ketrampilan membuat produk kerajinan dari limbah tekstil</v>
      </c>
      <c r="Q43" s="19" t="str">
        <f t="shared" si="9"/>
        <v>B</v>
      </c>
      <c r="R43" s="19" t="str">
        <f t="shared" si="10"/>
        <v/>
      </c>
      <c r="S43" s="18"/>
      <c r="T43" s="1">
        <v>77</v>
      </c>
      <c r="U43" s="1">
        <v>78</v>
      </c>
      <c r="V43" s="1">
        <v>77</v>
      </c>
      <c r="W43" s="1">
        <v>76</v>
      </c>
      <c r="X43" s="1"/>
      <c r="Y43" s="1"/>
      <c r="Z43" s="1"/>
      <c r="AA43" s="1"/>
      <c r="AB43" s="1"/>
      <c r="AC43" s="1"/>
      <c r="AD43" s="1"/>
      <c r="AE43" s="18"/>
      <c r="AF43" s="1">
        <v>77</v>
      </c>
      <c r="AG43" s="1">
        <v>78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21621</v>
      </c>
      <c r="C44" s="19" t="s">
        <v>263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2</v>
      </c>
      <c r="J44" s="19" t="str">
        <f t="shared" si="3"/>
        <v>Memiliki kemampuan memahami konsep berkarya dengan pendekatan budaya setempat, namun perlu peningkatan pemahaman tentang desain produk dan fungsi karya kerajinan limbah tekstil</v>
      </c>
      <c r="K44" s="19">
        <f t="shared" si="4"/>
        <v>79.5</v>
      </c>
      <c r="L44" s="19" t="str">
        <f t="shared" si="5"/>
        <v>B</v>
      </c>
      <c r="M44" s="19">
        <f t="shared" si="6"/>
        <v>79.5</v>
      </c>
      <c r="N44" s="19" t="str">
        <f t="shared" si="7"/>
        <v>B</v>
      </c>
      <c r="O44" s="35">
        <v>2</v>
      </c>
      <c r="P44" s="19" t="str">
        <f t="shared" si="8"/>
        <v>Memiliki ketrampilan membuat produk kerajinan dari limbah tekstil</v>
      </c>
      <c r="Q44" s="19" t="str">
        <f t="shared" si="9"/>
        <v>B</v>
      </c>
      <c r="R44" s="19" t="str">
        <f t="shared" si="10"/>
        <v/>
      </c>
      <c r="S44" s="18"/>
      <c r="T44" s="1">
        <v>79</v>
      </c>
      <c r="U44" s="1">
        <v>80</v>
      </c>
      <c r="V44" s="1">
        <v>78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21637</v>
      </c>
      <c r="C45" s="19" t="s">
        <v>264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2</v>
      </c>
      <c r="J45" s="19" t="str">
        <f t="shared" si="3"/>
        <v>Memiliki kemampuan memahami konsep berkarya dengan pendekatan budaya setempat, namun perlu peningkatan pemahaman tentang desain produk dan fungsi karya kerajinan limbah tekstil</v>
      </c>
      <c r="K45" s="19">
        <f t="shared" si="4"/>
        <v>80.5</v>
      </c>
      <c r="L45" s="19" t="str">
        <f t="shared" si="5"/>
        <v>B</v>
      </c>
      <c r="M45" s="19">
        <f t="shared" si="6"/>
        <v>80.5</v>
      </c>
      <c r="N45" s="19" t="str">
        <f t="shared" si="7"/>
        <v>B</v>
      </c>
      <c r="O45" s="35">
        <v>2</v>
      </c>
      <c r="P45" s="19" t="str">
        <f t="shared" si="8"/>
        <v>Memiliki ketrampilan membuat produk kerajinan dari limbah tekstil</v>
      </c>
      <c r="Q45" s="19" t="str">
        <f t="shared" si="9"/>
        <v>B</v>
      </c>
      <c r="R45" s="19" t="str">
        <f t="shared" si="10"/>
        <v/>
      </c>
      <c r="S45" s="18"/>
      <c r="T45" s="1">
        <v>76</v>
      </c>
      <c r="U45" s="1">
        <v>77</v>
      </c>
      <c r="V45" s="1">
        <v>78</v>
      </c>
      <c r="W45" s="1">
        <v>77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76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33930</v>
      </c>
      <c r="C46" s="19" t="s">
        <v>265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2</v>
      </c>
      <c r="J46" s="19" t="str">
        <f t="shared" si="3"/>
        <v>Memiliki kemampuan memahami konsep berkarya dengan pendekatan budaya setempat, namun perlu peningkatan pemahaman tentang desain produk dan fungsi karya kerajinan limbah tekstil</v>
      </c>
      <c r="K46" s="19">
        <f t="shared" si="4"/>
        <v>76.5</v>
      </c>
      <c r="L46" s="19" t="str">
        <f t="shared" si="5"/>
        <v>B</v>
      </c>
      <c r="M46" s="19">
        <f t="shared" si="6"/>
        <v>76.5</v>
      </c>
      <c r="N46" s="19" t="str">
        <f t="shared" si="7"/>
        <v>B</v>
      </c>
      <c r="O46" s="35">
        <v>2</v>
      </c>
      <c r="P46" s="19" t="str">
        <f t="shared" si="8"/>
        <v>Memiliki ketrampilan membuat produk kerajinan dari limbah tekstil</v>
      </c>
      <c r="Q46" s="19" t="str">
        <f t="shared" si="9"/>
        <v>B</v>
      </c>
      <c r="R46" s="19" t="str">
        <f t="shared" si="10"/>
        <v/>
      </c>
      <c r="S46" s="18"/>
      <c r="T46" s="1">
        <v>77</v>
      </c>
      <c r="U46" s="1">
        <v>79</v>
      </c>
      <c r="V46" s="1">
        <v>77</v>
      </c>
      <c r="W46" s="1">
        <v>77</v>
      </c>
      <c r="X46" s="1"/>
      <c r="Y46" s="1"/>
      <c r="Z46" s="1"/>
      <c r="AA46" s="1"/>
      <c r="AB46" s="1"/>
      <c r="AC46" s="1"/>
      <c r="AD46" s="1"/>
      <c r="AE46" s="18"/>
      <c r="AF46" s="1">
        <v>77</v>
      </c>
      <c r="AG46" s="1">
        <v>76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X-IPS 1</vt:lpstr>
      <vt:lpstr>X-MIPA 1</vt:lpstr>
      <vt:lpstr>X-MIPA 2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komp12</cp:lastModifiedBy>
  <dcterms:created xsi:type="dcterms:W3CDTF">2015-09-01T09:01:01Z</dcterms:created>
  <dcterms:modified xsi:type="dcterms:W3CDTF">2017-06-12T05:02:15Z</dcterms:modified>
  <cp:category/>
</cp:coreProperties>
</file>