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30" yWindow="510" windowWidth="14055" windowHeight="8895" activeTab="1"/>
  </bookViews>
  <sheets>
    <sheet name="X-MIPA 1" sheetId="1" r:id="rId1"/>
    <sheet name="X-MIPA 2" sheetId="2" r:id="rId2"/>
  </sheets>
  <calcPr calcId="125725"/>
</workbook>
</file>

<file path=xl/calcChain.xml><?xml version="1.0" encoding="utf-8"?>
<calcChain xmlns="http://schemas.openxmlformats.org/spreadsheetml/2006/main">
  <c r="K55" i="2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H11" s="1"/>
  <c r="E11"/>
  <c r="F11" s="1"/>
  <c r="K55" i="1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2" i="2" l="1"/>
  <c r="H11" i="1"/>
  <c r="K54"/>
  <c r="K53"/>
  <c r="K52"/>
  <c r="K53" i="2"/>
  <c r="K54"/>
</calcChain>
</file>

<file path=xl/sharedStrings.xml><?xml version="1.0" encoding="utf-8"?>
<sst xmlns="http://schemas.openxmlformats.org/spreadsheetml/2006/main" count="372" uniqueCount="157">
  <si>
    <t>DAFTAR NILAI SISWA SMAN 9 SEMARANG SEMESTER GENAP TAHUN PELAJARAN 2016/2017</t>
  </si>
  <si>
    <t>Guru :</t>
  </si>
  <si>
    <t>M.Tri Yudhaningsih S.Pd</t>
  </si>
  <si>
    <t>Kelas X-MIPA 1</t>
  </si>
  <si>
    <t>Mapel :</t>
  </si>
  <si>
    <t>Ekonomi [ Lintas Minat ]</t>
  </si>
  <si>
    <t>didownload 19/04/2017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</si>
  <si>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</si>
  <si>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</si>
  <si>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</si>
  <si>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</si>
  <si>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</si>
  <si>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</si>
  <si>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</si>
  <si>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</si>
  <si>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</si>
  <si>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</si>
  <si>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</si>
  <si>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</si>
  <si>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</si>
  <si>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</si>
  <si>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</si>
  <si>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</si>
  <si>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</si>
  <si>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</si>
  <si>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</si>
  <si>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</si>
  <si>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</si>
  <si>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</si>
  <si>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</si>
  <si>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</si>
  <si>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</si>
  <si>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</si>
  <si>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</si>
  <si>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</si>
  <si>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</si>
  <si>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</si>
  <si>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</si>
  <si>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</si>
  <si>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</si>
  <si>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</si>
  <si>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</si>
  <si>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</si>
  <si>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</si>
  <si>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</si>
  <si>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</si>
  <si>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</si>
  <si>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</si>
  <si>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</si>
  <si>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</si>
  <si>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</si>
  <si>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</si>
  <si>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</si>
  <si>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</si>
  <si>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</si>
  <si>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</si>
  <si>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</si>
  <si>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</si>
  <si>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</si>
  <si>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</si>
  <si>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</si>
  <si>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</si>
  <si>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</si>
  <si>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</si>
  <si>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</si>
  <si>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</si>
  <si>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</si>
  <si>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</si>
  <si>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</si>
  <si>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</si>
  <si>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</si>
  <si>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</si>
  <si>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</si>
  <si>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</si>
  <si>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</si>
  <si>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</si>
  <si>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</si>
  <si>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</si>
  <si>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</si>
  <si>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</si>
  <si>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</si>
  <si>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</si>
  <si>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</si>
  <si>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</si>
  <si>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</si>
  <si>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</si>
  <si>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YU&amp;#039;TI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</si>
  <si>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</si>
  <si>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</si>
  <si>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</si>
  <si>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</si>
  <si>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</si>
  <si>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</si>
  <si>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</si>
  <si>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</si>
  <si>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</si>
  <si>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</si>
  <si>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</si>
  <si>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</si>
  <si>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</si>
  <si>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</si>
  <si>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</si>
  <si>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</si>
  <si>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</si>
  <si>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</si>
  <si>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</si>
  <si>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</si>
  <si>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</si>
  <si>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</si>
  <si>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</si>
  <si>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</si>
  <si>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19610703 198803 2 003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</si>
  <si>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</si>
  <si>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</si>
  <si>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</si>
  <si>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</si>
  <si>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</si>
  <si>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</si>
  <si>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</si>
  <si>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</si>
  <si>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</si>
  <si>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</si>
  <si>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</si>
  <si>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</si>
  <si>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</si>
  <si>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</si>
  <si>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</si>
  <si>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</si>
  <si>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</si>
  <si>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</si>
  <si>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</si>
  <si>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</si>
  <si>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</si>
  <si>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</si>
  <si>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</si>
  <si>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</si>
  <si>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</si>
  <si>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</si>
  <si>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</si>
  <si>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</si>
  <si>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</si>
  <si>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</si>
  <si>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</si>
  <si>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</si>
  <si>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</si>
  <si>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</si>
  <si>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</si>
  <si>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</si>
  <si>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</si>
  <si>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</si>
  <si>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MUSYAFA&amp;#039;</t>
  </si>
  <si>
    <t>Memiliki ketrampilan menyajikan laporan tentang usaha Lembaga Keuangan</t>
  </si>
  <si>
    <t>Memiliki kemampuan memahami konsep dasar Ilmu Ekonomi, namun perlu peningkatan pemahaman perhitungan SHU pada Koperasi</t>
  </si>
  <si>
    <t>Memiliki kemampuan memahami konsep dasar Ilmu Ekonomi, namun perlu peningkatan pemahaman perhitungan SHU pada Koperasi dan peran LKBB</t>
  </si>
  <si>
    <t>Memiliki kemampuan memahami konsep dasar Ilmu Ekonomi, namun perlu peningkatan pemahaman perhitungan SHU pada Koperasi, peran LKBB dan unsur manajemen</t>
  </si>
  <si>
    <t>Memiliki ketrampilan menyajikan laporan tentang Pengelolaan Koperasi</t>
  </si>
  <si>
    <t>Memiliki ketrampilan menyajikan laporan tentang Fungsi Manajemen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</si>
</sst>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9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view="pageBreakPreview" zoomScaleSheetLayoutView="100" workbookViewId="0">
      <pane xSplit="3" ySplit="10" topLeftCell="E34" activePane="bottomRight" state="frozen"/>
      <selection pane="topRight"/>
      <selection pane="bottomLeft"/>
      <selection pane="bottomRight" activeCell="R46" sqref="R46"/>
    </sheetView>
  </sheetViews>
  <sheetFormatPr defaultRowHeight="15"/>
  <cols>
    <col min="1" max="1" width="6.5703125" customWidth="1"/>
    <col min="2" max="2" width="9.140625" hidden="1" customWidth="1"/>
    <col min="3" max="3" width="28.5703125" customWidth="1"/>
    <col min="4" max="4" width="1.85546875" customWidth="1"/>
    <col min="5" max="5" width="7.7109375" customWidth="1"/>
    <col min="6" max="6" width="4.85546875" customWidth="1"/>
    <col min="7" max="8" width="7.7109375" customWidth="1"/>
    <col min="9" max="9" width="4.85546875" customWidth="1"/>
    <col min="10" max="10" width="4.140625" customWidth="1"/>
    <col min="11" max="13" width="7.7109375" customWidth="1"/>
    <col min="14" max="14" width="5.5703125" customWidth="1"/>
    <col min="15" max="15" width="2.5703125" customWidth="1"/>
    <col min="16" max="16" width="2" customWidth="1"/>
    <col min="17" max="17" width="4.5703125" customWidth="1"/>
    <col min="18" max="18" width="4" customWidth="1"/>
    <col min="19" max="19" width="1.140625" customWidth="1"/>
    <col min="20" max="21" width="7.140625" customWidth="1"/>
    <col min="22" max="22" width="7" customWidth="1"/>
    <col min="23" max="23" width="5.85546875" customWidth="1"/>
    <col min="24" max="24" width="6.85546875" customWidth="1"/>
    <col min="25" max="25" width="5" customWidth="1"/>
    <col min="26" max="26" width="6.42578125" customWidth="1"/>
    <col min="27" max="27" width="3.7109375" customWidth="1"/>
    <col min="28" max="28" width="6.42578125" customWidth="1"/>
    <col min="29" max="30" width="5.7109375" customWidth="1"/>
    <col min="31" max="31" width="1.140625" customWidth="1"/>
    <col min="32" max="32" width="6.28515625" customWidth="1"/>
    <col min="33" max="33" width="6.140625" customWidth="1"/>
    <col min="34" max="34" width="6.28515625" customWidth="1"/>
    <col min="35" max="35" width="4.85546875" customWidth="1"/>
    <col min="36" max="36" width="4.7109375" customWidth="1"/>
    <col min="37" max="37" width="4.28515625" customWidth="1"/>
    <col min="38" max="38" width="4.5703125" customWidth="1"/>
    <col min="39" max="39" width="3" customWidth="1"/>
    <col min="40" max="40" width="3.28515625" customWidth="1"/>
    <col min="41" max="41" width="4.42578125" customWidth="1"/>
    <col min="42" max="42" width="0.7109375" customWidth="1"/>
    <col min="43" max="47" width="7.140625" hidden="1" customWidth="1"/>
    <col min="48" max="48" width="2" customWidth="1"/>
    <col min="49" max="49" width="2.7109375" customWidth="1"/>
    <col min="50" max="50" width="3.42578125" customWidth="1"/>
    <col min="51" max="51" width="3.5703125" customWidth="1"/>
    <col min="52" max="52" width="2.5703125" customWidth="1"/>
    <col min="53" max="53" width="6.28515625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273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273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38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17527</v>
      </c>
      <c r="C11" s="19" t="s">
        <v>53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dasar Ilmu Ekonomi, namun perlu peningkatan pemahaman perhitungan SHU pada Koperasi dan peran LKBB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menyajikan laporan tentang usaha Lembaga Keuangan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>B</v>
      </c>
      <c r="S11" s="18"/>
      <c r="T11" s="1">
        <v>80</v>
      </c>
      <c r="U11" s="1">
        <v>80</v>
      </c>
      <c r="V11" s="1">
        <v>80</v>
      </c>
      <c r="W11" s="1">
        <v>86</v>
      </c>
      <c r="X11" s="1">
        <v>80</v>
      </c>
      <c r="Y11" s="1"/>
      <c r="Z11" s="1"/>
      <c r="AA11" s="1"/>
      <c r="AB11" s="1"/>
      <c r="AC11" s="1"/>
      <c r="AD11" s="1">
        <v>84</v>
      </c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17543</v>
      </c>
      <c r="C12" s="19" t="s">
        <v>56</v>
      </c>
      <c r="D12" s="18"/>
      <c r="E12" s="19">
        <f t="shared" si="0"/>
        <v>87</v>
      </c>
      <c r="F12" s="19" t="str">
        <f t="shared" si="1"/>
        <v>A</v>
      </c>
      <c r="G12" s="19">
        <f>IF((COUNTA(T12:AC12)&gt;0),(ROUND((AVERAGE(T12:AD12)),0)),"")</f>
        <v>87</v>
      </c>
      <c r="H12" s="19" t="str">
        <f t="shared" si="2"/>
        <v>A</v>
      </c>
      <c r="I12" s="35">
        <v>1</v>
      </c>
      <c r="J12" s="19" t="str">
        <f t="shared" si="3"/>
        <v>Memiliki kemampuan memahami konsep dasar Ilmu Ekonomi, namun perlu peningkatan pemahaman perhitungan SHU pada Koperasi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menyajikan laporan tentang usaha Lembaga Keuangan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80</v>
      </c>
      <c r="V12" s="1">
        <v>100</v>
      </c>
      <c r="W12" s="1">
        <v>90</v>
      </c>
      <c r="X12" s="1">
        <v>85</v>
      </c>
      <c r="Y12" s="1"/>
      <c r="Z12" s="1"/>
      <c r="AA12" s="1"/>
      <c r="AB12" s="1"/>
      <c r="AC12" s="1"/>
      <c r="AD12" s="1">
        <v>86</v>
      </c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17559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memahami konsep dasar Ilmu Ekonomi, namun perlu peningkatan pemahaman perhitungan SHU pada Koperasi dan peran LKBB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Memiliki ketrampilan menyajikan laporan tentang usaha Lembaga Keuangan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80</v>
      </c>
      <c r="V13" s="1">
        <v>80</v>
      </c>
      <c r="W13" s="1">
        <v>86</v>
      </c>
      <c r="X13" s="1">
        <v>80</v>
      </c>
      <c r="Y13" s="1"/>
      <c r="Z13" s="1"/>
      <c r="AA13" s="1"/>
      <c r="AB13" s="1"/>
      <c r="AC13" s="1"/>
      <c r="AD13" s="1">
        <v>71</v>
      </c>
      <c r="AE13" s="18"/>
      <c r="AF13" s="1">
        <v>85</v>
      </c>
      <c r="AG13" s="1">
        <v>85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152</v>
      </c>
      <c r="FI13" s="73" t="s">
        <v>151</v>
      </c>
      <c r="FJ13" s="77">
        <v>6681</v>
      </c>
      <c r="FK13" s="77">
        <v>6691</v>
      </c>
    </row>
    <row r="14" spans="1:167">
      <c r="A14" s="19">
        <v>4</v>
      </c>
      <c r="B14" s="19">
        <v>17575</v>
      </c>
      <c r="C14" s="19" t="s">
        <v>66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memahami konsep dasar Ilmu Ekonomi, namun perlu peningkatan pemahaman perhitungan SHU pada Koperasi dan peran LKBB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menyajikan laporan tentang usaha Lembaga Keuangan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80</v>
      </c>
      <c r="V14" s="1">
        <v>80</v>
      </c>
      <c r="W14" s="1">
        <v>85</v>
      </c>
      <c r="X14" s="1">
        <v>88</v>
      </c>
      <c r="Y14" s="1"/>
      <c r="Z14" s="1"/>
      <c r="AA14" s="1"/>
      <c r="AB14" s="1"/>
      <c r="AC14" s="1"/>
      <c r="AD14" s="1">
        <v>72</v>
      </c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4"/>
      <c r="FI14" s="74"/>
      <c r="FJ14" s="77"/>
      <c r="FK14" s="77"/>
    </row>
    <row r="15" spans="1:167">
      <c r="A15" s="19">
        <v>5</v>
      </c>
      <c r="B15" s="19">
        <v>17591</v>
      </c>
      <c r="C15" s="19" t="s">
        <v>67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memahami konsep dasar Ilmu Ekonomi, namun perlu peningkatan pemahaman perhitungan SHU pada Koperasi dan peran LKBB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menyajikan laporan tentang usaha Lembaga Keuangan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80</v>
      </c>
      <c r="V15" s="1">
        <v>86</v>
      </c>
      <c r="W15" s="1">
        <v>80</v>
      </c>
      <c r="X15" s="1">
        <v>86</v>
      </c>
      <c r="Y15" s="1"/>
      <c r="Z15" s="1"/>
      <c r="AA15" s="1"/>
      <c r="AB15" s="1"/>
      <c r="AC15" s="1"/>
      <c r="AD15" s="1">
        <v>74</v>
      </c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153</v>
      </c>
      <c r="FI15" s="73" t="s">
        <v>155</v>
      </c>
      <c r="FJ15" s="77">
        <v>6682</v>
      </c>
      <c r="FK15" s="77">
        <v>6692</v>
      </c>
    </row>
    <row r="16" spans="1:167">
      <c r="A16" s="19">
        <v>6</v>
      </c>
      <c r="B16" s="19">
        <v>17607</v>
      </c>
      <c r="C16" s="19" t="s">
        <v>68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memahami konsep dasar Ilmu Ekonomi, namun perlu peningkatan pemahaman perhitungan SHU pada Koperasi dan peran LKBB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menyajikan laporan tentang usaha Lembaga Keuangan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80</v>
      </c>
      <c r="V16" s="1">
        <v>87</v>
      </c>
      <c r="W16" s="1">
        <v>80</v>
      </c>
      <c r="X16" s="1">
        <v>85</v>
      </c>
      <c r="Y16" s="1"/>
      <c r="Z16" s="1"/>
      <c r="AA16" s="1"/>
      <c r="AB16" s="1"/>
      <c r="AC16" s="1"/>
      <c r="AD16" s="1">
        <v>79</v>
      </c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4"/>
      <c r="FI16" s="74"/>
      <c r="FJ16" s="77"/>
      <c r="FK16" s="77"/>
    </row>
    <row r="17" spans="1:167">
      <c r="A17" s="19">
        <v>7</v>
      </c>
      <c r="B17" s="19">
        <v>17623</v>
      </c>
      <c r="C17" s="19" t="s">
        <v>69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memahami konsep dasar Ilmu Ekonomi, namun perlu peningkatan pemahaman perhitungan SHU pada Koperasi dan peran LKBB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menyajikan laporan tentang usaha Lembaga Keuangan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80</v>
      </c>
      <c r="V17" s="1">
        <v>80</v>
      </c>
      <c r="W17" s="1">
        <v>80</v>
      </c>
      <c r="X17" s="1">
        <v>90</v>
      </c>
      <c r="Y17" s="1"/>
      <c r="Z17" s="1"/>
      <c r="AA17" s="1"/>
      <c r="AB17" s="1"/>
      <c r="AC17" s="1"/>
      <c r="AD17" s="1">
        <v>76</v>
      </c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154</v>
      </c>
      <c r="FI17" s="73" t="s">
        <v>156</v>
      </c>
      <c r="FJ17" s="77">
        <v>6683</v>
      </c>
      <c r="FK17" s="77">
        <v>6693</v>
      </c>
    </row>
    <row r="18" spans="1:167">
      <c r="A18" s="19">
        <v>8</v>
      </c>
      <c r="B18" s="19">
        <v>17639</v>
      </c>
      <c r="C18" s="19" t="s">
        <v>70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memahami konsep dasar Ilmu Ekonomi, namun perlu peningkatan pemahaman perhitungan SHU pada Koperasi dan peran LKBB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menyajikan laporan tentang usaha Lembaga Keuangan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80</v>
      </c>
      <c r="V18" s="1">
        <v>85</v>
      </c>
      <c r="W18" s="1">
        <v>80</v>
      </c>
      <c r="X18" s="1">
        <v>85</v>
      </c>
      <c r="Y18" s="1"/>
      <c r="Z18" s="1"/>
      <c r="AA18" s="1"/>
      <c r="AB18" s="1"/>
      <c r="AC18" s="1"/>
      <c r="AD18" s="1">
        <v>64</v>
      </c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4"/>
      <c r="FI18" s="75"/>
      <c r="FJ18" s="77"/>
      <c r="FK18" s="77"/>
    </row>
    <row r="19" spans="1:167">
      <c r="A19" s="19">
        <v>9</v>
      </c>
      <c r="B19" s="19">
        <v>17655</v>
      </c>
      <c r="C19" s="19" t="s">
        <v>71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memahami konsep dasar Ilmu Ekonomi, namun perlu peningkatan pemahaman perhitungan SHU pada Koperasi dan peran LKBB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menyajikan laporan tentang usaha Lembaga Keuangan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80</v>
      </c>
      <c r="V19" s="1">
        <v>80</v>
      </c>
      <c r="W19" s="1">
        <v>85</v>
      </c>
      <c r="X19" s="1">
        <v>86</v>
      </c>
      <c r="Y19" s="1"/>
      <c r="Z19" s="1"/>
      <c r="AA19" s="1"/>
      <c r="AB19" s="1"/>
      <c r="AC19" s="1"/>
      <c r="AD19" s="1">
        <v>60</v>
      </c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6"/>
      <c r="FI19" s="76"/>
      <c r="FJ19" s="77">
        <v>6684</v>
      </c>
      <c r="FK19" s="77">
        <v>6694</v>
      </c>
    </row>
    <row r="20" spans="1:167">
      <c r="A20" s="19">
        <v>10</v>
      </c>
      <c r="B20" s="19">
        <v>17671</v>
      </c>
      <c r="C20" s="19" t="s">
        <v>72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Memiliki kemampuan memahami konsep dasar Ilmu Ekonomi, namun perlu peningkatan pemahaman perhitungan SHU pada Koperasi dan peran LKBB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menyajikan laporan tentang usaha Lembaga Keuangan</v>
      </c>
      <c r="Q20" s="19" t="str">
        <f t="shared" si="9"/>
        <v>A</v>
      </c>
      <c r="R20" s="19" t="str">
        <f t="shared" si="10"/>
        <v>A</v>
      </c>
      <c r="S20" s="18"/>
      <c r="T20" s="1">
        <v>77</v>
      </c>
      <c r="U20" s="1">
        <v>77</v>
      </c>
      <c r="V20" s="1">
        <v>85</v>
      </c>
      <c r="W20" s="1">
        <v>80</v>
      </c>
      <c r="X20" s="1">
        <v>88</v>
      </c>
      <c r="Y20" s="1"/>
      <c r="Z20" s="1"/>
      <c r="AA20" s="1"/>
      <c r="AB20" s="1"/>
      <c r="AC20" s="1"/>
      <c r="AD20" s="1">
        <v>60</v>
      </c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6"/>
      <c r="FI20" s="76"/>
      <c r="FJ20" s="77"/>
      <c r="FK20" s="77"/>
    </row>
    <row r="21" spans="1:167">
      <c r="A21" s="19">
        <v>11</v>
      </c>
      <c r="B21" s="19">
        <v>17687</v>
      </c>
      <c r="C21" s="19" t="s">
        <v>73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>Memiliki kemampuan memahami konsep dasar Ilmu Ekonomi, namun perlu peningkatan pemahaman perhitungan SHU pada Koperasi dan peran LKBB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ketrampilan menyajikan laporan tentang usaha Lembaga Keuangan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80</v>
      </c>
      <c r="V21" s="1">
        <v>80</v>
      </c>
      <c r="W21" s="1">
        <v>80</v>
      </c>
      <c r="X21" s="1">
        <v>87</v>
      </c>
      <c r="Y21" s="1"/>
      <c r="Z21" s="1"/>
      <c r="AA21" s="1"/>
      <c r="AB21" s="1"/>
      <c r="AC21" s="1"/>
      <c r="AD21" s="1">
        <v>93</v>
      </c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6"/>
      <c r="FI21" s="76"/>
      <c r="FJ21" s="77">
        <v>6685</v>
      </c>
      <c r="FK21" s="77">
        <v>6695</v>
      </c>
    </row>
    <row r="22" spans="1:167">
      <c r="A22" s="19">
        <v>12</v>
      </c>
      <c r="B22" s="19">
        <v>17703</v>
      </c>
      <c r="C22" s="19" t="s">
        <v>74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memahami konsep dasar Ilmu Ekonomi, namun perlu peningkatan pemahaman perhitungan SHU pada Koperasi dan peran LKBB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menyajikan laporan tentang usaha Lembaga Keuangan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80</v>
      </c>
      <c r="V22" s="1">
        <v>90</v>
      </c>
      <c r="W22" s="1">
        <v>80</v>
      </c>
      <c r="X22" s="1">
        <v>80</v>
      </c>
      <c r="Y22" s="1"/>
      <c r="Z22" s="1"/>
      <c r="AA22" s="1"/>
      <c r="AB22" s="1"/>
      <c r="AC22" s="1"/>
      <c r="AD22" s="1">
        <v>76</v>
      </c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6"/>
      <c r="FI22" s="76"/>
      <c r="FJ22" s="77"/>
      <c r="FK22" s="77"/>
    </row>
    <row r="23" spans="1:167">
      <c r="A23" s="19">
        <v>13</v>
      </c>
      <c r="B23" s="19">
        <v>17719</v>
      </c>
      <c r="C23" s="19" t="s">
        <v>75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memahami konsep dasar Ilmu Ekonomi, namun perlu peningkatan pemahaman perhitungan SHU pada Koperasi dan peran LKBB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menyajikan laporan tentang usaha Lembaga Keuangan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80</v>
      </c>
      <c r="V23" s="1">
        <v>78</v>
      </c>
      <c r="W23" s="1">
        <v>85</v>
      </c>
      <c r="X23" s="1">
        <v>80</v>
      </c>
      <c r="Y23" s="1"/>
      <c r="Z23" s="1"/>
      <c r="AA23" s="1"/>
      <c r="AB23" s="1"/>
      <c r="AC23" s="1"/>
      <c r="AD23" s="1">
        <v>62</v>
      </c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6"/>
      <c r="FI23" s="76"/>
      <c r="FJ23" s="77">
        <v>6686</v>
      </c>
      <c r="FK23" s="77">
        <v>6696</v>
      </c>
    </row>
    <row r="24" spans="1:167">
      <c r="A24" s="19">
        <v>14</v>
      </c>
      <c r="B24" s="19">
        <v>17735</v>
      </c>
      <c r="C24" s="19" t="s">
        <v>76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memahami konsep dasar Ilmu Ekonomi, namun perlu peningkatan pemahaman perhitungan SHU pada Koperasi dan peran LKBB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menyajikan laporan tentang usaha Lembaga Keuangan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80</v>
      </c>
      <c r="V24" s="1">
        <v>80</v>
      </c>
      <c r="W24" s="1">
        <v>80</v>
      </c>
      <c r="X24" s="1">
        <v>85</v>
      </c>
      <c r="Y24" s="1"/>
      <c r="Z24" s="1"/>
      <c r="AA24" s="1"/>
      <c r="AB24" s="1"/>
      <c r="AC24" s="1"/>
      <c r="AD24" s="1">
        <v>75</v>
      </c>
      <c r="AE24" s="18"/>
      <c r="AF24" s="1">
        <v>85</v>
      </c>
      <c r="AG24" s="1">
        <v>85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6"/>
      <c r="FI24" s="76"/>
      <c r="FJ24" s="77"/>
      <c r="FK24" s="77"/>
    </row>
    <row r="25" spans="1:167">
      <c r="A25" s="19">
        <v>15</v>
      </c>
      <c r="B25" s="19">
        <v>17751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memahami konsep dasar Ilmu Ekonomi, namun perlu peningkatan pemahaman perhitungan SHU pada Koperasi dan peran LKBB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ketrampilan menyajikan laporan tentang usaha Lembaga Keuangan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80</v>
      </c>
      <c r="V25" s="1">
        <v>78</v>
      </c>
      <c r="W25" s="1">
        <v>90</v>
      </c>
      <c r="X25" s="1">
        <v>80</v>
      </c>
      <c r="Y25" s="1"/>
      <c r="Z25" s="1"/>
      <c r="AA25" s="1"/>
      <c r="AB25" s="1"/>
      <c r="AC25" s="1"/>
      <c r="AD25" s="1">
        <v>57</v>
      </c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6"/>
      <c r="FI25" s="76"/>
      <c r="FJ25" s="77">
        <v>6687</v>
      </c>
      <c r="FK25" s="77">
        <v>6697</v>
      </c>
    </row>
    <row r="26" spans="1:167">
      <c r="A26" s="19">
        <v>16</v>
      </c>
      <c r="B26" s="19">
        <v>17767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memahami konsep dasar Ilmu Ekonomi, namun perlu peningkatan pemahaman perhitungan SHU pada Koperasi dan peran LKBB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ketrampilan menyajikan laporan tentang usaha Lembaga Keuangan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80</v>
      </c>
      <c r="V26" s="1">
        <v>78</v>
      </c>
      <c r="W26" s="1">
        <v>80</v>
      </c>
      <c r="X26" s="1">
        <v>80</v>
      </c>
      <c r="Y26" s="1"/>
      <c r="Z26" s="1"/>
      <c r="AA26" s="1"/>
      <c r="AB26" s="1"/>
      <c r="AC26" s="1"/>
      <c r="AD26" s="1">
        <v>85</v>
      </c>
      <c r="AE26" s="18"/>
      <c r="AF26" s="1">
        <v>85</v>
      </c>
      <c r="AG26" s="1">
        <v>85</v>
      </c>
      <c r="AH26" s="1">
        <v>85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6"/>
      <c r="FI26" s="76"/>
      <c r="FJ26" s="77"/>
      <c r="FK26" s="77"/>
    </row>
    <row r="27" spans="1:167">
      <c r="A27" s="19">
        <v>17</v>
      </c>
      <c r="B27" s="19">
        <v>17783</v>
      </c>
      <c r="C27" s="19" t="s">
        <v>80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memahami konsep dasar Ilmu Ekonomi, namun perlu peningkatan pemahaman perhitungan SHU pada Koperasi dan peran LKBB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menyajikan laporan tentang usaha Lembaga Keuangan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80</v>
      </c>
      <c r="V27" s="1">
        <v>85</v>
      </c>
      <c r="W27" s="1">
        <v>83</v>
      </c>
      <c r="X27" s="1">
        <v>85</v>
      </c>
      <c r="Y27" s="1"/>
      <c r="Z27" s="1"/>
      <c r="AA27" s="1"/>
      <c r="AB27" s="1"/>
      <c r="AC27" s="1"/>
      <c r="AD27" s="1">
        <v>88</v>
      </c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6"/>
      <c r="FI27" s="76"/>
      <c r="FJ27" s="77">
        <v>6688</v>
      </c>
      <c r="FK27" s="77">
        <v>6698</v>
      </c>
    </row>
    <row r="28" spans="1:167">
      <c r="A28" s="19">
        <v>18</v>
      </c>
      <c r="B28" s="19">
        <v>17799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memahami konsep dasar Ilmu Ekonomi, namun perlu peningkatan pemahaman perhitungan SHU pada Koperasi dan peran LKBB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menyajikan laporan tentang usaha Lembaga Keuangan</v>
      </c>
      <c r="Q28" s="19" t="str">
        <f t="shared" si="9"/>
        <v>A</v>
      </c>
      <c r="R28" s="19" t="str">
        <f t="shared" si="10"/>
        <v>A</v>
      </c>
      <c r="S28" s="18"/>
      <c r="T28" s="1">
        <v>77</v>
      </c>
      <c r="U28" s="1">
        <v>77</v>
      </c>
      <c r="V28" s="1">
        <v>80</v>
      </c>
      <c r="W28" s="1">
        <v>80</v>
      </c>
      <c r="X28" s="1">
        <v>87</v>
      </c>
      <c r="Y28" s="1"/>
      <c r="Z28" s="1"/>
      <c r="AA28" s="1"/>
      <c r="AB28" s="1"/>
      <c r="AC28" s="1"/>
      <c r="AD28" s="1">
        <v>85</v>
      </c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6"/>
      <c r="FI28" s="76"/>
      <c r="FJ28" s="77"/>
      <c r="FK28" s="77"/>
    </row>
    <row r="29" spans="1:167">
      <c r="A29" s="19">
        <v>19</v>
      </c>
      <c r="B29" s="19">
        <v>17815</v>
      </c>
      <c r="C29" s="19" t="s">
        <v>82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memahami konsep dasar Ilmu Ekonomi, namun perlu peningkatan pemahaman perhitungan SHU pada Koperasi dan peran LKBB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menyajikan laporan tentang usaha Lembaga Keuangan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80</v>
      </c>
      <c r="V29" s="1">
        <v>80</v>
      </c>
      <c r="W29" s="1">
        <v>87</v>
      </c>
      <c r="X29" s="1">
        <v>80</v>
      </c>
      <c r="Y29" s="1"/>
      <c r="Z29" s="1"/>
      <c r="AA29" s="1"/>
      <c r="AB29" s="1"/>
      <c r="AC29" s="1"/>
      <c r="AD29" s="1">
        <v>70</v>
      </c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6"/>
      <c r="FI29" s="76"/>
      <c r="FJ29" s="77">
        <v>6689</v>
      </c>
      <c r="FK29" s="77">
        <v>6699</v>
      </c>
    </row>
    <row r="30" spans="1:167">
      <c r="A30" s="19">
        <v>20</v>
      </c>
      <c r="B30" s="19">
        <v>17831</v>
      </c>
      <c r="C30" s="19" t="s">
        <v>83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>Memiliki kemampuan memahami konsep dasar Ilmu Ekonomi, namun perlu peningkatan pemahaman perhitungan SHU pada Koperasi dan peran LKBB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menyajikan laporan tentang usaha Lembaga Keuangan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80</v>
      </c>
      <c r="V30" s="1">
        <v>85</v>
      </c>
      <c r="W30" s="1">
        <v>86</v>
      </c>
      <c r="X30" s="1">
        <v>80</v>
      </c>
      <c r="Y30" s="1"/>
      <c r="Z30" s="1"/>
      <c r="AA30" s="1"/>
      <c r="AB30" s="1"/>
      <c r="AC30" s="1"/>
      <c r="AD30" s="1">
        <v>61</v>
      </c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6"/>
      <c r="FI30" s="76"/>
      <c r="FJ30" s="77"/>
      <c r="FK30" s="77"/>
    </row>
    <row r="31" spans="1:167">
      <c r="A31" s="19">
        <v>21</v>
      </c>
      <c r="B31" s="19">
        <v>17847</v>
      </c>
      <c r="C31" s="19" t="s">
        <v>84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memahami konsep dasar Ilmu Ekonomi, namun perlu peningkatan pemahaman perhitungan SHU pada Koperasi dan peran LKBB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ketrampilan menyajikan laporan tentang usaha Lembaga Keuangan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80</v>
      </c>
      <c r="V31" s="1">
        <v>80</v>
      </c>
      <c r="W31" s="1">
        <v>88</v>
      </c>
      <c r="X31" s="1">
        <v>90</v>
      </c>
      <c r="Y31" s="1"/>
      <c r="Z31" s="1"/>
      <c r="AA31" s="1"/>
      <c r="AB31" s="1"/>
      <c r="AC31" s="1"/>
      <c r="AD31" s="1">
        <v>60</v>
      </c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6"/>
      <c r="FI31" s="76"/>
      <c r="FJ31" s="77">
        <v>6690</v>
      </c>
      <c r="FK31" s="77">
        <v>6700</v>
      </c>
    </row>
    <row r="32" spans="1:167">
      <c r="A32" s="19">
        <v>22</v>
      </c>
      <c r="B32" s="19">
        <v>17863</v>
      </c>
      <c r="C32" s="19" t="s">
        <v>85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memahami konsep dasar Ilmu Ekonomi, namun perlu peningkatan pemahaman perhitungan SHU pada Koperasi dan peran LKBB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menyajikan laporan tentang usaha Lembaga Keuangan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80</v>
      </c>
      <c r="V32" s="1">
        <v>80</v>
      </c>
      <c r="W32" s="1">
        <v>80</v>
      </c>
      <c r="X32" s="1">
        <v>85</v>
      </c>
      <c r="Y32" s="1"/>
      <c r="Z32" s="1"/>
      <c r="AA32" s="1"/>
      <c r="AB32" s="1"/>
      <c r="AC32" s="1"/>
      <c r="AD32" s="1">
        <v>81</v>
      </c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7"/>
      <c r="FI32" s="77"/>
      <c r="FJ32" s="77"/>
      <c r="FK32" s="77"/>
    </row>
    <row r="33" spans="1:157">
      <c r="A33" s="19">
        <v>23</v>
      </c>
      <c r="B33" s="19">
        <v>17879</v>
      </c>
      <c r="C33" s="19" t="s">
        <v>86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memahami konsep dasar Ilmu Ekonomi, namun perlu peningkatan pemahaman perhitungan SHU pada Koperasi dan peran LKBB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menyajikan laporan tentang usaha Lembaga Keuangan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80</v>
      </c>
      <c r="V33" s="1">
        <v>83</v>
      </c>
      <c r="W33" s="1">
        <v>85</v>
      </c>
      <c r="X33" s="1">
        <v>88</v>
      </c>
      <c r="Y33" s="1"/>
      <c r="Z33" s="1"/>
      <c r="AA33" s="1"/>
      <c r="AB33" s="1"/>
      <c r="AC33" s="1"/>
      <c r="AD33" s="1">
        <v>80</v>
      </c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17895</v>
      </c>
      <c r="C34" s="19" t="s">
        <v>87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memahami konsep dasar Ilmu Ekonomi, namun perlu peningkatan pemahaman perhitungan SHU pada Koperasi dan peran LKBB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menyajikan laporan tentang usaha Lembaga Keuangan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80</v>
      </c>
      <c r="V34" s="1">
        <v>88</v>
      </c>
      <c r="W34" s="1">
        <v>85</v>
      </c>
      <c r="X34" s="1">
        <v>80</v>
      </c>
      <c r="Y34" s="1"/>
      <c r="Z34" s="1"/>
      <c r="AA34" s="1"/>
      <c r="AB34" s="1"/>
      <c r="AC34" s="1"/>
      <c r="AD34" s="1">
        <v>70</v>
      </c>
      <c r="AE34" s="18"/>
      <c r="AF34" s="1">
        <v>85</v>
      </c>
      <c r="AG34" s="1">
        <v>85</v>
      </c>
      <c r="AH34" s="1">
        <v>85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17911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memahami konsep dasar Ilmu Ekonomi, namun perlu peningkatan pemahaman perhitungan SHU pada Koperasi dan peran LKBB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menyajikan laporan tentang usaha Lembaga Keuangan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80</v>
      </c>
      <c r="V35" s="1">
        <v>86</v>
      </c>
      <c r="W35" s="1">
        <v>85</v>
      </c>
      <c r="X35" s="1">
        <v>80</v>
      </c>
      <c r="Y35" s="1"/>
      <c r="Z35" s="1"/>
      <c r="AA35" s="1"/>
      <c r="AB35" s="1"/>
      <c r="AC35" s="1"/>
      <c r="AD35" s="1">
        <v>66</v>
      </c>
      <c r="AE35" s="18"/>
      <c r="AF35" s="1">
        <v>85</v>
      </c>
      <c r="AG35" s="1">
        <v>85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17927</v>
      </c>
      <c r="C36" s="19" t="s">
        <v>89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memahami konsep dasar Ilmu Ekonomi, namun perlu peningkatan pemahaman perhitungan SHU pada Koperasi dan peran LKBB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menyajikan laporan tentang usaha Lembaga Keuangan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80</v>
      </c>
      <c r="V36" s="1">
        <v>86</v>
      </c>
      <c r="W36" s="1">
        <v>80</v>
      </c>
      <c r="X36" s="1">
        <v>85</v>
      </c>
      <c r="Y36" s="1"/>
      <c r="Z36" s="1"/>
      <c r="AA36" s="1"/>
      <c r="AB36" s="1"/>
      <c r="AC36" s="1"/>
      <c r="AD36" s="1">
        <v>69</v>
      </c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17943</v>
      </c>
      <c r="C37" s="19" t="s">
        <v>90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memahami konsep dasar Ilmu Ekonomi, namun perlu peningkatan pemahaman perhitungan SHU pada Koperasi dan peran LKBB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menyajikan laporan tentang usaha Lembaga Keuangan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80</v>
      </c>
      <c r="V37" s="1">
        <v>80</v>
      </c>
      <c r="W37" s="1">
        <v>90</v>
      </c>
      <c r="X37" s="1">
        <v>90</v>
      </c>
      <c r="Y37" s="1"/>
      <c r="Z37" s="1"/>
      <c r="AA37" s="1"/>
      <c r="AB37" s="1"/>
      <c r="AC37" s="1"/>
      <c r="AD37" s="1">
        <v>82</v>
      </c>
      <c r="AE37" s="18"/>
      <c r="AF37" s="1">
        <v>85</v>
      </c>
      <c r="AG37" s="1">
        <v>85</v>
      </c>
      <c r="AH37" s="1">
        <v>85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17959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memahami konsep dasar Ilmu Ekonomi, namun perlu peningkatan pemahaman perhitungan SHU pada Koperasi dan peran LKBB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ketrampilan menyajikan laporan tentang usaha Lembaga Keuangan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80</v>
      </c>
      <c r="V38" s="1">
        <v>87</v>
      </c>
      <c r="W38" s="1">
        <v>80</v>
      </c>
      <c r="X38" s="1">
        <v>80</v>
      </c>
      <c r="Y38" s="1"/>
      <c r="Z38" s="1"/>
      <c r="AA38" s="1"/>
      <c r="AB38" s="1"/>
      <c r="AC38" s="1"/>
      <c r="AD38" s="1">
        <v>73</v>
      </c>
      <c r="AE38" s="18"/>
      <c r="AF38" s="1">
        <v>85</v>
      </c>
      <c r="AG38" s="1">
        <v>85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17975</v>
      </c>
      <c r="C39" s="19" t="s">
        <v>92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memahami konsep dasar Ilmu Ekonomi, namun perlu peningkatan pemahaman perhitungan SHU pada Koperasi dan peran LKBB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menyajikan laporan tentang usaha Lembaga Keuangan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80</v>
      </c>
      <c r="V39" s="1">
        <v>80</v>
      </c>
      <c r="W39" s="1">
        <v>87</v>
      </c>
      <c r="X39" s="1">
        <v>80</v>
      </c>
      <c r="Y39" s="1"/>
      <c r="Z39" s="1"/>
      <c r="AA39" s="1"/>
      <c r="AB39" s="1"/>
      <c r="AC39" s="1"/>
      <c r="AD39" s="1">
        <v>78</v>
      </c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17991</v>
      </c>
      <c r="C40" s="19" t="s">
        <v>93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memahami konsep dasar Ilmu Ekonomi, namun perlu peningkatan pemahaman perhitungan SHU pada Koperasi dan peran LKBB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menyajikan laporan tentang usaha Lembaga Keuangan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80</v>
      </c>
      <c r="V40" s="1">
        <v>80</v>
      </c>
      <c r="W40" s="1">
        <v>80</v>
      </c>
      <c r="X40" s="1">
        <v>85</v>
      </c>
      <c r="Y40" s="1"/>
      <c r="Z40" s="1"/>
      <c r="AA40" s="1"/>
      <c r="AB40" s="1"/>
      <c r="AC40" s="1"/>
      <c r="AD40" s="1">
        <v>76</v>
      </c>
      <c r="AE40" s="18"/>
      <c r="AF40" s="1">
        <v>85</v>
      </c>
      <c r="AG40" s="1">
        <v>85</v>
      </c>
      <c r="AH40" s="1">
        <v>85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18007</v>
      </c>
      <c r="C41" s="19" t="s">
        <v>94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memahami konsep dasar Ilmu Ekonomi, namun perlu peningkatan pemahaman perhitungan SHU pada Koperasi dan peran LKBB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menyajikan laporan tentang usaha Lembaga Keuangan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80</v>
      </c>
      <c r="V41" s="1">
        <v>80</v>
      </c>
      <c r="W41" s="1">
        <v>85</v>
      </c>
      <c r="X41" s="1">
        <v>80</v>
      </c>
      <c r="Y41" s="1"/>
      <c r="Z41" s="1"/>
      <c r="AA41" s="1"/>
      <c r="AB41" s="1"/>
      <c r="AC41" s="1"/>
      <c r="AD41" s="1">
        <v>74</v>
      </c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18023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memahami konsep dasar Ilmu Ekonomi, namun perlu peningkatan pemahaman perhitungan SHU pada Koperasi dan peran LKBB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menyajikan laporan tentang usaha Lembaga Keuangan</v>
      </c>
      <c r="Q42" s="19" t="str">
        <f t="shared" si="9"/>
        <v>A</v>
      </c>
      <c r="R42" s="19" t="str">
        <f t="shared" si="10"/>
        <v>A</v>
      </c>
      <c r="S42" s="18"/>
      <c r="T42" s="1">
        <v>77</v>
      </c>
      <c r="U42" s="1">
        <v>77</v>
      </c>
      <c r="V42" s="1">
        <v>80</v>
      </c>
      <c r="W42" s="1">
        <v>85</v>
      </c>
      <c r="X42" s="1">
        <v>80</v>
      </c>
      <c r="Y42" s="1"/>
      <c r="Z42" s="1"/>
      <c r="AA42" s="1"/>
      <c r="AB42" s="1"/>
      <c r="AC42" s="1"/>
      <c r="AD42" s="1">
        <v>96</v>
      </c>
      <c r="AE42" s="18"/>
      <c r="AF42" s="1">
        <v>85</v>
      </c>
      <c r="AG42" s="1">
        <v>85</v>
      </c>
      <c r="AH42" s="1">
        <v>85</v>
      </c>
      <c r="AI42" s="1">
        <v>85</v>
      </c>
      <c r="AJ42" s="1">
        <v>85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18039</v>
      </c>
      <c r="C43" s="19" t="s">
        <v>96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memahami konsep dasar Ilmu Ekonomi, namun perlu peningkatan pemahaman perhitungan SHU pada Koperasi dan peran LKBB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menyajikan laporan tentang usaha Lembaga Keuangan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80</v>
      </c>
      <c r="V43" s="1">
        <v>90</v>
      </c>
      <c r="W43" s="1">
        <v>80</v>
      </c>
      <c r="X43" s="1">
        <v>80</v>
      </c>
      <c r="Y43" s="1"/>
      <c r="Z43" s="1"/>
      <c r="AA43" s="1"/>
      <c r="AB43" s="1"/>
      <c r="AC43" s="1"/>
      <c r="AD43" s="1">
        <v>75</v>
      </c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18055</v>
      </c>
      <c r="C44" s="19" t="s">
        <v>97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memahami konsep dasar Ilmu Ekonomi, namun perlu peningkatan pemahaman perhitungan SHU pada Koperasi dan peran LKBB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menyajikan laporan tentang usaha Lembaga Keuangan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80</v>
      </c>
      <c r="V44" s="1">
        <v>80</v>
      </c>
      <c r="W44" s="1">
        <v>80</v>
      </c>
      <c r="X44" s="1">
        <v>85</v>
      </c>
      <c r="Y44" s="1"/>
      <c r="Z44" s="1"/>
      <c r="AA44" s="1"/>
      <c r="AB44" s="1"/>
      <c r="AC44" s="1"/>
      <c r="AD44" s="1">
        <v>94</v>
      </c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18071</v>
      </c>
      <c r="C45" s="19" t="s">
        <v>98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>Memiliki kemampuan memahami konsep dasar Ilmu Ekonomi, namun perlu peningkatan pemahaman perhitungan SHU pada Koperasi dan peran LKBB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menyajikan laporan tentang usaha Lembaga Keuangan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80</v>
      </c>
      <c r="V45" s="1">
        <v>80</v>
      </c>
      <c r="W45" s="1">
        <v>85</v>
      </c>
      <c r="X45" s="1">
        <v>85</v>
      </c>
      <c r="Y45" s="1"/>
      <c r="Z45" s="1"/>
      <c r="AA45" s="1"/>
      <c r="AB45" s="1"/>
      <c r="AC45" s="1"/>
      <c r="AD45" s="1">
        <v>83</v>
      </c>
      <c r="AE45" s="18"/>
      <c r="AF45" s="1">
        <v>85</v>
      </c>
      <c r="AG45" s="1">
        <v>85</v>
      </c>
      <c r="AH45" s="1">
        <v>85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18087</v>
      </c>
      <c r="C46" s="19" t="s">
        <v>99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memahami konsep dasar Ilmu Ekonomi, namun perlu peningkatan pemahaman perhitungan SHU pada Koperasi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menyajikan laporan tentang usaha Lembaga Keuangan</v>
      </c>
      <c r="Q46" s="19" t="str">
        <f t="shared" si="9"/>
        <v>A</v>
      </c>
      <c r="R46" s="19" t="str">
        <f t="shared" si="10"/>
        <v>A</v>
      </c>
      <c r="S46" s="18"/>
      <c r="T46" s="1">
        <v>77</v>
      </c>
      <c r="U46" s="1">
        <v>77</v>
      </c>
      <c r="V46" s="1">
        <v>90</v>
      </c>
      <c r="W46" s="1">
        <v>90</v>
      </c>
      <c r="X46" s="1">
        <v>100</v>
      </c>
      <c r="Y46" s="1"/>
      <c r="Z46" s="1"/>
      <c r="AA46" s="1"/>
      <c r="AB46" s="1"/>
      <c r="AC46" s="1"/>
      <c r="AD46" s="1">
        <v>84</v>
      </c>
      <c r="AE46" s="18"/>
      <c r="AF46" s="1">
        <v>85</v>
      </c>
      <c r="AG46" s="1">
        <v>85</v>
      </c>
      <c r="AH46" s="1">
        <v>85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>
        <f>IF(COUNTBLANK($AD$11:$AD$50)=40,"",AVERAGE($AD$11:$AD$50))</f>
        <v>75.527777777777771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view="pageBreakPreview" zoomScaleSheetLayoutView="100" workbookViewId="0">
      <pane xSplit="3" ySplit="10" topLeftCell="I11" activePane="bottomRight" state="frozen"/>
      <selection pane="topRight"/>
      <selection pane="bottomLeft"/>
      <selection pane="bottomRight" activeCell="O13" sqref="O13"/>
    </sheetView>
  </sheetViews>
  <sheetFormatPr defaultRowHeight="15"/>
  <cols>
    <col min="1" max="1" width="6.5703125" customWidth="1"/>
    <col min="2" max="2" width="9.140625" hidden="1" customWidth="1"/>
    <col min="3" max="3" width="30" customWidth="1"/>
    <col min="4" max="4" width="5.85546875" customWidth="1"/>
    <col min="5" max="8" width="7.7109375" customWidth="1"/>
    <col min="9" max="9" width="4.5703125" customWidth="1"/>
    <col min="10" max="10" width="5.42578125" customWidth="1"/>
    <col min="11" max="13" width="7.7109375" customWidth="1"/>
    <col min="14" max="14" width="4.42578125" customWidth="1"/>
    <col min="15" max="15" width="4.5703125" customWidth="1"/>
    <col min="16" max="16" width="6.42578125" customWidth="1"/>
    <col min="17" max="17" width="7.7109375" customWidth="1"/>
    <col min="18" max="18" width="4" customWidth="1"/>
    <col min="19" max="19" width="4.42578125" customWidth="1"/>
    <col min="20" max="21" width="7.140625" customWidth="1"/>
    <col min="22" max="22" width="5.7109375" customWidth="1"/>
    <col min="23" max="23" width="5.28515625" customWidth="1"/>
    <col min="24" max="24" width="6.140625" customWidth="1"/>
    <col min="25" max="25" width="5.28515625" customWidth="1"/>
    <col min="26" max="26" width="4.85546875" customWidth="1"/>
    <col min="27" max="27" width="5.85546875" customWidth="1"/>
    <col min="28" max="28" width="4.85546875" customWidth="1"/>
    <col min="29" max="29" width="7.140625" customWidth="1"/>
    <col min="30" max="30" width="5.42578125" customWidth="1"/>
    <col min="31" max="31" width="4" customWidth="1"/>
    <col min="32" max="33" width="8.7109375" customWidth="1"/>
    <col min="34" max="34" width="6.85546875" customWidth="1"/>
    <col min="35" max="35" width="5.85546875" customWidth="1"/>
    <col min="36" max="36" width="4.5703125" customWidth="1"/>
    <col min="37" max="37" width="6" customWidth="1"/>
    <col min="38" max="38" width="5.28515625" customWidth="1"/>
    <col min="39" max="39" width="5" customWidth="1"/>
    <col min="40" max="40" width="4.42578125" customWidth="1"/>
    <col min="41" max="41" width="6" customWidth="1"/>
    <col min="42" max="42" width="3.85546875" customWidth="1"/>
    <col min="43" max="48" width="7.140625" hidden="1" customWidth="1"/>
    <col min="49" max="49" width="5" customWidth="1"/>
    <col min="50" max="50" width="4.42578125" customWidth="1"/>
    <col min="51" max="51" width="5" customWidth="1"/>
    <col min="52" max="52" width="6.28515625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273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273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18103</v>
      </c>
      <c r="C11" s="19" t="s">
        <v>114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dasar Ilmu Ekonomi, namun perlu peningkatan pemahaman perhitungan SHU pada Koperasi dan peran LKBB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menyajikan laporan tentang usaha Lembaga Keuangan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>B</v>
      </c>
      <c r="S11" s="18"/>
      <c r="T11" s="1">
        <v>80</v>
      </c>
      <c r="U11" s="1">
        <v>80</v>
      </c>
      <c r="V11" s="1">
        <v>80</v>
      </c>
      <c r="W11" s="1">
        <v>85</v>
      </c>
      <c r="X11" s="1">
        <v>85</v>
      </c>
      <c r="Y11" s="1"/>
      <c r="Z11" s="1"/>
      <c r="AA11" s="1"/>
      <c r="AB11" s="1"/>
      <c r="AC11" s="1"/>
      <c r="AD11" s="1">
        <v>53</v>
      </c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18119</v>
      </c>
      <c r="C12" s="19" t="s">
        <v>115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memahami konsep dasar Ilmu Ekonomi, namun perlu peningkatan pemahaman perhitungan SHU pada Koperasi dan peran LKBB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menyajikan laporan tentang usaha Lembaga Keuangan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80</v>
      </c>
      <c r="V12" s="1">
        <v>86</v>
      </c>
      <c r="W12" s="1">
        <v>90</v>
      </c>
      <c r="X12" s="1">
        <v>80</v>
      </c>
      <c r="Y12" s="1"/>
      <c r="Z12" s="1"/>
      <c r="AA12" s="1"/>
      <c r="AB12" s="1"/>
      <c r="AC12" s="1"/>
      <c r="AD12" s="1">
        <v>83</v>
      </c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18135</v>
      </c>
      <c r="C13" s="19" t="s">
        <v>116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memahami konsep dasar Ilmu Ekonomi, namun perlu peningkatan pemahaman perhitungan SHU pada Koperasi dan peran LKBB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2</v>
      </c>
      <c r="P13" s="19" t="str">
        <f t="shared" si="8"/>
        <v>Memiliki ketrampilan menyajikan laporan tentang Pengelolaan Koperasi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80</v>
      </c>
      <c r="V13" s="1">
        <v>87</v>
      </c>
      <c r="W13" s="1">
        <v>85</v>
      </c>
      <c r="X13" s="1">
        <v>80</v>
      </c>
      <c r="Y13" s="1"/>
      <c r="Z13" s="1"/>
      <c r="AA13" s="1"/>
      <c r="AB13" s="1"/>
      <c r="AC13" s="1"/>
      <c r="AD13" s="1">
        <v>70</v>
      </c>
      <c r="AE13" s="18"/>
      <c r="AF13" s="1">
        <v>80</v>
      </c>
      <c r="AG13" s="1">
        <v>85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152</v>
      </c>
      <c r="FI13" s="73" t="s">
        <v>151</v>
      </c>
      <c r="FJ13" s="77">
        <v>6701</v>
      </c>
      <c r="FK13" s="77">
        <v>6711</v>
      </c>
    </row>
    <row r="14" spans="1:167">
      <c r="A14" s="19">
        <v>4</v>
      </c>
      <c r="B14" s="19">
        <v>18151</v>
      </c>
      <c r="C14" s="19" t="s">
        <v>117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memahami konsep dasar Ilmu Ekonomi, namun perlu peningkatan pemahaman perhitungan SHU pada Koperasi dan peran LKBB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menyajikan laporan tentang usaha Lembaga Keuangan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80</v>
      </c>
      <c r="V14" s="1">
        <v>80</v>
      </c>
      <c r="W14" s="1">
        <v>88</v>
      </c>
      <c r="X14" s="1">
        <v>90</v>
      </c>
      <c r="Y14" s="1"/>
      <c r="Z14" s="1"/>
      <c r="AA14" s="1"/>
      <c r="AB14" s="1"/>
      <c r="AC14" s="1"/>
      <c r="AD14" s="1">
        <v>66</v>
      </c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4"/>
      <c r="FI14" s="74"/>
      <c r="FJ14" s="77"/>
      <c r="FK14" s="77"/>
    </row>
    <row r="15" spans="1:167">
      <c r="A15" s="19">
        <v>5</v>
      </c>
      <c r="B15" s="19">
        <v>18167</v>
      </c>
      <c r="C15" s="19" t="s">
        <v>118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memahami konsep dasar Ilmu Ekonomi, namun perlu peningkatan pemahaman perhitungan SHU pada Koperasi dan peran LKBB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menyajikan laporan tentang usaha Lembaga Keuangan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80</v>
      </c>
      <c r="V15" s="1">
        <v>85</v>
      </c>
      <c r="W15" s="1">
        <v>85</v>
      </c>
      <c r="X15" s="1">
        <v>85</v>
      </c>
      <c r="Y15" s="1"/>
      <c r="Z15" s="1"/>
      <c r="AA15" s="1"/>
      <c r="AB15" s="1"/>
      <c r="AC15" s="1"/>
      <c r="AD15" s="1">
        <v>48</v>
      </c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153</v>
      </c>
      <c r="FI15" s="73" t="s">
        <v>155</v>
      </c>
      <c r="FJ15" s="77">
        <v>6702</v>
      </c>
      <c r="FK15" s="77">
        <v>6712</v>
      </c>
    </row>
    <row r="16" spans="1:167">
      <c r="A16" s="19">
        <v>6</v>
      </c>
      <c r="B16" s="19">
        <v>18183</v>
      </c>
      <c r="C16" s="19" t="s">
        <v>119</v>
      </c>
      <c r="D16" s="18"/>
      <c r="E16" s="19">
        <f t="shared" si="0"/>
        <v>89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Memiliki kemampuan memahami konsep dasar Ilmu Ekonomi, namun perlu peningkatan pemahaman perhitungan SHU pada Koperasi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menyajikan laporan tentang usaha Lembaga Keuangan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90</v>
      </c>
      <c r="V16" s="1">
        <v>90</v>
      </c>
      <c r="W16" s="1">
        <v>87</v>
      </c>
      <c r="X16" s="1">
        <v>100</v>
      </c>
      <c r="Y16" s="1"/>
      <c r="Z16" s="1"/>
      <c r="AA16" s="1"/>
      <c r="AB16" s="1"/>
      <c r="AC16" s="1"/>
      <c r="AD16" s="1">
        <v>82</v>
      </c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4"/>
      <c r="FI16" s="74"/>
      <c r="FJ16" s="77"/>
      <c r="FK16" s="77"/>
    </row>
    <row r="17" spans="1:167">
      <c r="A17" s="19">
        <v>7</v>
      </c>
      <c r="B17" s="19">
        <v>18199</v>
      </c>
      <c r="C17" s="19" t="s">
        <v>120</v>
      </c>
      <c r="D17" s="18"/>
      <c r="E17" s="19">
        <f t="shared" si="0"/>
        <v>88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>Memiliki kemampuan memahami konsep dasar Ilmu Ekonomi, namun perlu peningkatan pemahaman perhitungan SHU pada Koperasi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menyajikan laporan tentang usaha Lembaga Keuangan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80</v>
      </c>
      <c r="V17" s="1">
        <v>80</v>
      </c>
      <c r="W17" s="1">
        <v>100</v>
      </c>
      <c r="X17" s="1">
        <v>100</v>
      </c>
      <c r="Y17" s="1"/>
      <c r="Z17" s="1"/>
      <c r="AA17" s="1"/>
      <c r="AB17" s="1"/>
      <c r="AC17" s="1"/>
      <c r="AD17" s="1">
        <v>80</v>
      </c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154</v>
      </c>
      <c r="FI17" s="73" t="s">
        <v>156</v>
      </c>
      <c r="FJ17" s="77">
        <v>6703</v>
      </c>
      <c r="FK17" s="77">
        <v>6713</v>
      </c>
    </row>
    <row r="18" spans="1:167">
      <c r="A18" s="19">
        <v>8</v>
      </c>
      <c r="B18" s="19">
        <v>18215</v>
      </c>
      <c r="C18" s="19" t="s">
        <v>121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memahami konsep dasar Ilmu Ekonomi, namun perlu peningkatan pemahaman perhitungan SHU pada Koperasi dan peran LKBB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menyajikan laporan tentang usaha Lembaga Keuangan</v>
      </c>
      <c r="Q18" s="19" t="str">
        <f t="shared" si="9"/>
        <v>A</v>
      </c>
      <c r="R18" s="19" t="str">
        <f t="shared" si="10"/>
        <v>A</v>
      </c>
      <c r="S18" s="18"/>
      <c r="T18" s="1">
        <v>80</v>
      </c>
      <c r="U18" s="1">
        <v>80</v>
      </c>
      <c r="V18" s="1">
        <v>78</v>
      </c>
      <c r="W18" s="1">
        <v>80</v>
      </c>
      <c r="X18" s="1">
        <v>88</v>
      </c>
      <c r="Y18" s="1"/>
      <c r="Z18" s="1"/>
      <c r="AA18" s="1"/>
      <c r="AB18" s="1"/>
      <c r="AC18" s="1"/>
      <c r="AD18" s="1">
        <v>66</v>
      </c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4"/>
      <c r="FI18" s="75"/>
      <c r="FJ18" s="77"/>
      <c r="FK18" s="77"/>
    </row>
    <row r="19" spans="1:167">
      <c r="A19" s="19">
        <v>9</v>
      </c>
      <c r="B19" s="19">
        <v>18231</v>
      </c>
      <c r="C19" s="19" t="s">
        <v>122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memahami konsep dasar Ilmu Ekonomi, namun perlu peningkatan pemahaman perhitungan SHU pada Koperasi dan peran LKBB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menyajikan laporan tentang usaha Lembaga Keuangan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80</v>
      </c>
      <c r="V19" s="1">
        <v>80</v>
      </c>
      <c r="W19" s="1">
        <v>90</v>
      </c>
      <c r="X19" s="1">
        <v>80</v>
      </c>
      <c r="Y19" s="1"/>
      <c r="Z19" s="1"/>
      <c r="AA19" s="1"/>
      <c r="AB19" s="1"/>
      <c r="AC19" s="1"/>
      <c r="AD19" s="1">
        <v>68</v>
      </c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6"/>
      <c r="FI19" s="76"/>
      <c r="FJ19" s="77">
        <v>6704</v>
      </c>
      <c r="FK19" s="77">
        <v>6714</v>
      </c>
    </row>
    <row r="20" spans="1:167">
      <c r="A20" s="19">
        <v>10</v>
      </c>
      <c r="B20" s="19">
        <v>18247</v>
      </c>
      <c r="C20" s="19" t="s">
        <v>123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memahami konsep dasar Ilmu Ekonomi, namun perlu peningkatan pemahaman perhitungan SHU pada Koperasi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menyajikan laporan tentang usaha Lembaga Keuangan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80</v>
      </c>
      <c r="V20" s="1">
        <v>90</v>
      </c>
      <c r="W20" s="1">
        <v>80</v>
      </c>
      <c r="X20" s="1">
        <v>100</v>
      </c>
      <c r="Y20" s="1"/>
      <c r="Z20" s="1"/>
      <c r="AA20" s="1"/>
      <c r="AB20" s="1"/>
      <c r="AC20" s="1"/>
      <c r="AD20" s="1">
        <v>84</v>
      </c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6"/>
      <c r="FI20" s="76"/>
      <c r="FJ20" s="77"/>
      <c r="FK20" s="77"/>
    </row>
    <row r="21" spans="1:167">
      <c r="A21" s="19">
        <v>11</v>
      </c>
      <c r="B21" s="19">
        <v>18263</v>
      </c>
      <c r="C21" s="19" t="s">
        <v>124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memahami konsep dasar Ilmu Ekonomi, namun perlu peningkatan pemahaman perhitungan SHU pada Koperasi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ketrampilan menyajikan laporan tentang usaha Lembaga Keuangan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80</v>
      </c>
      <c r="V21" s="1">
        <v>85</v>
      </c>
      <c r="W21" s="1">
        <v>90</v>
      </c>
      <c r="X21" s="1">
        <v>85</v>
      </c>
      <c r="Y21" s="1"/>
      <c r="Z21" s="1"/>
      <c r="AA21" s="1"/>
      <c r="AB21" s="1"/>
      <c r="AC21" s="1"/>
      <c r="AD21" s="1">
        <v>87</v>
      </c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6"/>
      <c r="FI21" s="76"/>
      <c r="FJ21" s="77">
        <v>6705</v>
      </c>
      <c r="FK21" s="77">
        <v>6715</v>
      </c>
    </row>
    <row r="22" spans="1:167">
      <c r="A22" s="19">
        <v>12</v>
      </c>
      <c r="B22" s="19">
        <v>18279</v>
      </c>
      <c r="C22" s="19" t="s">
        <v>125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memahami konsep dasar Ilmu Ekonomi, namun perlu peningkatan pemahaman perhitungan SHU pada Koperasi dan peran LKBB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menyajikan laporan tentang usaha Lembaga Keuangan</v>
      </c>
      <c r="Q22" s="19" t="str">
        <f t="shared" si="9"/>
        <v>B</v>
      </c>
      <c r="R22" s="19" t="str">
        <f t="shared" si="10"/>
        <v>B</v>
      </c>
      <c r="S22" s="18"/>
      <c r="T22" s="1">
        <v>77</v>
      </c>
      <c r="U22" s="1">
        <v>80</v>
      </c>
      <c r="V22" s="1">
        <v>80</v>
      </c>
      <c r="W22" s="1">
        <v>85</v>
      </c>
      <c r="X22" s="1">
        <v>80</v>
      </c>
      <c r="Y22" s="1"/>
      <c r="Z22" s="1"/>
      <c r="AA22" s="1"/>
      <c r="AB22" s="1"/>
      <c r="AC22" s="1"/>
      <c r="AD22" s="1">
        <v>68</v>
      </c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6"/>
      <c r="FI22" s="76"/>
      <c r="FJ22" s="77"/>
      <c r="FK22" s="77"/>
    </row>
    <row r="23" spans="1:167">
      <c r="A23" s="19">
        <v>13</v>
      </c>
      <c r="B23" s="19">
        <v>18295</v>
      </c>
      <c r="C23" s="19" t="s">
        <v>126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memahami konsep dasar Ilmu Ekonomi, namun perlu peningkatan pemahaman perhitungan SHU pada Koperasi dan peran LKBB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menyajikan laporan tentang usaha Lembaga Keuangan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80</v>
      </c>
      <c r="V23" s="1">
        <v>80</v>
      </c>
      <c r="W23" s="1">
        <v>80</v>
      </c>
      <c r="X23" s="1">
        <v>80</v>
      </c>
      <c r="Y23" s="1"/>
      <c r="Z23" s="1"/>
      <c r="AA23" s="1"/>
      <c r="AB23" s="1"/>
      <c r="AC23" s="1"/>
      <c r="AD23" s="1">
        <v>73</v>
      </c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6"/>
      <c r="FI23" s="76"/>
      <c r="FJ23" s="77">
        <v>6706</v>
      </c>
      <c r="FK23" s="77">
        <v>6716</v>
      </c>
    </row>
    <row r="24" spans="1:167">
      <c r="A24" s="19">
        <v>14</v>
      </c>
      <c r="B24" s="19">
        <v>18311</v>
      </c>
      <c r="C24" s="19" t="s">
        <v>127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memahami konsep dasar Ilmu Ekonomi, namun perlu peningkatan pemahaman perhitungan SHU pada Koperasi dan peran LKBB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menyajikan laporan tentang usaha Lembaga Keuangan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80</v>
      </c>
      <c r="V24" s="1">
        <v>90</v>
      </c>
      <c r="W24" s="1">
        <v>87</v>
      </c>
      <c r="X24" s="1">
        <v>90</v>
      </c>
      <c r="Y24" s="1"/>
      <c r="Z24" s="1"/>
      <c r="AA24" s="1"/>
      <c r="AB24" s="1"/>
      <c r="AC24" s="1"/>
      <c r="AD24" s="1">
        <v>77</v>
      </c>
      <c r="AE24" s="18"/>
      <c r="AF24" s="1">
        <v>85</v>
      </c>
      <c r="AG24" s="1">
        <v>85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6"/>
      <c r="FI24" s="76"/>
      <c r="FJ24" s="77"/>
      <c r="FK24" s="77"/>
    </row>
    <row r="25" spans="1:167">
      <c r="A25" s="19">
        <v>15</v>
      </c>
      <c r="B25" s="19">
        <v>18327</v>
      </c>
      <c r="C25" s="19" t="s">
        <v>128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>Memiliki kemampuan memahami konsep dasar Ilmu Ekonomi, namun perlu peningkatan pemahaman perhitungan SHU pada Koperasi dan peran LKBB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2</v>
      </c>
      <c r="P25" s="19" t="str">
        <f t="shared" si="8"/>
        <v>Memiliki ketrampilan menyajikan laporan tentang Pengelolaan Koperasi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80</v>
      </c>
      <c r="V25" s="1">
        <v>75</v>
      </c>
      <c r="W25" s="1">
        <v>80</v>
      </c>
      <c r="X25" s="1">
        <v>80</v>
      </c>
      <c r="Y25" s="1"/>
      <c r="Z25" s="1"/>
      <c r="AA25" s="1"/>
      <c r="AB25" s="1"/>
      <c r="AC25" s="1"/>
      <c r="AD25" s="1">
        <v>60</v>
      </c>
      <c r="AE25" s="18"/>
      <c r="AF25" s="1">
        <v>80</v>
      </c>
      <c r="AG25" s="1">
        <v>85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6"/>
      <c r="FI25" s="76"/>
      <c r="FJ25" s="77">
        <v>6707</v>
      </c>
      <c r="FK25" s="77">
        <v>6717</v>
      </c>
    </row>
    <row r="26" spans="1:167">
      <c r="A26" s="19">
        <v>16</v>
      </c>
      <c r="B26" s="19">
        <v>18343</v>
      </c>
      <c r="C26" s="19" t="s">
        <v>129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memahami konsep dasar Ilmu Ekonomi, namun perlu peningkatan pemahaman perhitungan SHU pada Koperasi dan peran LKBB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2</v>
      </c>
      <c r="P26" s="19" t="str">
        <f t="shared" si="8"/>
        <v>Memiliki ketrampilan menyajikan laporan tentang Pengelolaan Koperasi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80</v>
      </c>
      <c r="V26" s="1">
        <v>80</v>
      </c>
      <c r="W26" s="1">
        <v>80</v>
      </c>
      <c r="X26" s="1">
        <v>100</v>
      </c>
      <c r="Y26" s="1"/>
      <c r="Z26" s="1"/>
      <c r="AA26" s="1"/>
      <c r="AB26" s="1"/>
      <c r="AC26" s="1"/>
      <c r="AD26" s="1">
        <v>75</v>
      </c>
      <c r="AE26" s="18"/>
      <c r="AF26" s="1">
        <v>80</v>
      </c>
      <c r="AG26" s="1">
        <v>85</v>
      </c>
      <c r="AH26" s="1">
        <v>85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6"/>
      <c r="FI26" s="76"/>
      <c r="FJ26" s="77"/>
      <c r="FK26" s="77"/>
    </row>
    <row r="27" spans="1:167">
      <c r="A27" s="19">
        <v>17</v>
      </c>
      <c r="B27" s="19">
        <v>18359</v>
      </c>
      <c r="C27" s="19" t="s">
        <v>130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memahami konsep dasar Ilmu Ekonomi, namun perlu peningkatan pemahaman perhitungan SHU pada Koperasi dan peran LKBB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menyajikan laporan tentang usaha Lembaga Keuangan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80</v>
      </c>
      <c r="V27" s="1">
        <v>75</v>
      </c>
      <c r="W27" s="1">
        <v>80</v>
      </c>
      <c r="X27" s="1">
        <v>90</v>
      </c>
      <c r="Y27" s="1"/>
      <c r="Z27" s="1"/>
      <c r="AA27" s="1"/>
      <c r="AB27" s="1"/>
      <c r="AC27" s="1"/>
      <c r="AD27" s="1">
        <v>77</v>
      </c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6"/>
      <c r="FI27" s="76"/>
      <c r="FJ27" s="77">
        <v>6708</v>
      </c>
      <c r="FK27" s="77">
        <v>6718</v>
      </c>
    </row>
    <row r="28" spans="1:167">
      <c r="A28" s="19">
        <v>18</v>
      </c>
      <c r="B28" s="19">
        <v>18375</v>
      </c>
      <c r="C28" s="19" t="s">
        <v>131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memahami konsep dasar Ilmu Ekonomi, namun perlu peningkatan pemahaman perhitungan SHU pada Koperasi dan peran LKBB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menyajikan laporan tentang usaha Lembaga Keuangan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80</v>
      </c>
      <c r="V28" s="1">
        <v>80</v>
      </c>
      <c r="W28" s="1">
        <v>85</v>
      </c>
      <c r="X28" s="1">
        <v>90</v>
      </c>
      <c r="Y28" s="1"/>
      <c r="Z28" s="1"/>
      <c r="AA28" s="1"/>
      <c r="AB28" s="1"/>
      <c r="AC28" s="1"/>
      <c r="AD28" s="1">
        <v>70</v>
      </c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6"/>
      <c r="FI28" s="76"/>
      <c r="FJ28" s="77"/>
      <c r="FK28" s="77"/>
    </row>
    <row r="29" spans="1:167">
      <c r="A29" s="19">
        <v>19</v>
      </c>
      <c r="B29" s="19">
        <v>18391</v>
      </c>
      <c r="C29" s="19" t="s">
        <v>132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memahami konsep dasar Ilmu Ekonomi, namun perlu peningkatan pemahaman perhitungan SHU pada Koperasi dan peran LKBB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menyajikan laporan tentang usaha Lembaga Keuangan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80</v>
      </c>
      <c r="V29" s="1">
        <v>80</v>
      </c>
      <c r="W29" s="1">
        <v>80</v>
      </c>
      <c r="X29" s="1">
        <v>80</v>
      </c>
      <c r="Y29" s="1"/>
      <c r="Z29" s="1"/>
      <c r="AA29" s="1"/>
      <c r="AB29" s="1"/>
      <c r="AC29" s="1"/>
      <c r="AD29" s="1">
        <v>60</v>
      </c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6"/>
      <c r="FI29" s="76"/>
      <c r="FJ29" s="77">
        <v>6709</v>
      </c>
      <c r="FK29" s="77">
        <v>6719</v>
      </c>
    </row>
    <row r="30" spans="1:167">
      <c r="A30" s="19">
        <v>20</v>
      </c>
      <c r="B30" s="19">
        <v>18407</v>
      </c>
      <c r="C30" s="19" t="s">
        <v>133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memahami konsep dasar Ilmu Ekonomi, namun perlu peningkatan pemahaman perhitungan SHU pada Koperasi dan peran LKBB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menyajikan laporan tentang usaha Lembaga Keuangan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80</v>
      </c>
      <c r="V30" s="1">
        <v>80</v>
      </c>
      <c r="W30" s="1">
        <v>80</v>
      </c>
      <c r="X30" s="1">
        <v>75</v>
      </c>
      <c r="Y30" s="1"/>
      <c r="Z30" s="1"/>
      <c r="AA30" s="1"/>
      <c r="AB30" s="1"/>
      <c r="AC30" s="1"/>
      <c r="AD30" s="1">
        <v>65</v>
      </c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6"/>
      <c r="FI30" s="76"/>
      <c r="FJ30" s="77"/>
      <c r="FK30" s="77"/>
    </row>
    <row r="31" spans="1:167">
      <c r="A31" s="19">
        <v>21</v>
      </c>
      <c r="B31" s="19">
        <v>18423</v>
      </c>
      <c r="C31" s="19" t="s">
        <v>134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memahami konsep dasar Ilmu Ekonomi, namun perlu peningkatan pemahaman perhitungan SHU pada Koperasi dan peran LKBB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ketrampilan menyajikan laporan tentang usaha Lembaga Keuangan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80</v>
      </c>
      <c r="V31" s="1">
        <v>80</v>
      </c>
      <c r="W31" s="1">
        <v>90</v>
      </c>
      <c r="X31" s="1">
        <v>90</v>
      </c>
      <c r="Y31" s="1"/>
      <c r="Z31" s="1"/>
      <c r="AA31" s="1"/>
      <c r="AB31" s="1"/>
      <c r="AC31" s="1"/>
      <c r="AD31" s="1">
        <v>64</v>
      </c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6"/>
      <c r="FI31" s="76"/>
      <c r="FJ31" s="77">
        <v>6710</v>
      </c>
      <c r="FK31" s="77">
        <v>6720</v>
      </c>
    </row>
    <row r="32" spans="1:167">
      <c r="A32" s="19">
        <v>22</v>
      </c>
      <c r="B32" s="19">
        <v>18439</v>
      </c>
      <c r="C32" s="19" t="s">
        <v>135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memahami konsep dasar Ilmu Ekonomi, namun perlu peningkatan pemahaman perhitungan SHU pada Koperasi dan peran LKBB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menyajikan laporan tentang usaha Lembaga Keuangan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80</v>
      </c>
      <c r="V32" s="1">
        <v>85</v>
      </c>
      <c r="W32" s="1">
        <v>80</v>
      </c>
      <c r="X32" s="1">
        <v>79</v>
      </c>
      <c r="Y32" s="1"/>
      <c r="Z32" s="1"/>
      <c r="AA32" s="1"/>
      <c r="AB32" s="1"/>
      <c r="AC32" s="1"/>
      <c r="AD32" s="1">
        <v>70</v>
      </c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7"/>
      <c r="FI32" s="77"/>
      <c r="FJ32" s="77"/>
      <c r="FK32" s="77"/>
    </row>
    <row r="33" spans="1:157">
      <c r="A33" s="19">
        <v>23</v>
      </c>
      <c r="B33" s="19">
        <v>18455</v>
      </c>
      <c r="C33" s="19" t="s">
        <v>136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memahami konsep dasar Ilmu Ekonomi, namun perlu peningkatan pemahaman perhitungan SHU pada Koperasi dan peran LKBB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menyajikan laporan tentang usaha Lembaga Keuangan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80</v>
      </c>
      <c r="V33" s="1">
        <v>80</v>
      </c>
      <c r="W33" s="1">
        <v>85</v>
      </c>
      <c r="X33" s="1">
        <v>85</v>
      </c>
      <c r="Y33" s="1"/>
      <c r="Z33" s="1"/>
      <c r="AA33" s="1"/>
      <c r="AB33" s="1"/>
      <c r="AC33" s="1"/>
      <c r="AD33" s="1">
        <v>56</v>
      </c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18471</v>
      </c>
      <c r="C34" s="19" t="s">
        <v>137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memahami konsep dasar Ilmu Ekonomi, namun perlu peningkatan pemahaman perhitungan SHU pada Koperasi dan peran LKBB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menyajikan laporan tentang usaha Lembaga Keuangan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80</v>
      </c>
      <c r="V34" s="1">
        <v>86</v>
      </c>
      <c r="W34" s="1">
        <v>85</v>
      </c>
      <c r="X34" s="1">
        <v>85</v>
      </c>
      <c r="Y34" s="1"/>
      <c r="Z34" s="1"/>
      <c r="AA34" s="1"/>
      <c r="AB34" s="1"/>
      <c r="AC34" s="1"/>
      <c r="AD34" s="1">
        <v>63</v>
      </c>
      <c r="AE34" s="18"/>
      <c r="AF34" s="1">
        <v>85</v>
      </c>
      <c r="AG34" s="1">
        <v>85</v>
      </c>
      <c r="AH34" s="1">
        <v>85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18487</v>
      </c>
      <c r="C35" s="19" t="s">
        <v>138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memahami konsep dasar Ilmu Ekonomi, namun perlu peningkatan pemahaman perhitungan SHU pada Koperasi dan peran LKBB</v>
      </c>
      <c r="K35" s="19">
        <f t="shared" si="4"/>
        <v>84</v>
      </c>
      <c r="L35" s="19" t="str">
        <f t="shared" si="5"/>
        <v>B</v>
      </c>
      <c r="M35" s="19">
        <f t="shared" si="6"/>
        <v>84</v>
      </c>
      <c r="N35" s="19" t="str">
        <f t="shared" si="7"/>
        <v>B</v>
      </c>
      <c r="O35" s="35">
        <v>2</v>
      </c>
      <c r="P35" s="19" t="str">
        <f t="shared" si="8"/>
        <v>Memiliki ketrampilan menyajikan laporan tentang Pengelolaan Koperasi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80</v>
      </c>
      <c r="V35" s="1">
        <v>75</v>
      </c>
      <c r="W35" s="1">
        <v>80</v>
      </c>
      <c r="X35" s="1">
        <v>80</v>
      </c>
      <c r="Y35" s="1"/>
      <c r="Z35" s="1"/>
      <c r="AA35" s="1"/>
      <c r="AB35" s="1"/>
      <c r="AC35" s="1"/>
      <c r="AD35" s="1">
        <v>60</v>
      </c>
      <c r="AE35" s="18"/>
      <c r="AF35" s="1">
        <v>80</v>
      </c>
      <c r="AG35" s="1">
        <v>85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18503</v>
      </c>
      <c r="C36" s="19" t="s">
        <v>139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memahami konsep dasar Ilmu Ekonomi, namun perlu peningkatan pemahaman perhitungan SHU pada Koperasi dan peran LKBB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menyajikan laporan tentang usaha Lembaga Keuangan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80</v>
      </c>
      <c r="V36" s="1">
        <v>90</v>
      </c>
      <c r="W36" s="1">
        <v>80</v>
      </c>
      <c r="X36" s="1">
        <v>80</v>
      </c>
      <c r="Y36" s="1"/>
      <c r="Z36" s="1"/>
      <c r="AA36" s="1"/>
      <c r="AB36" s="1"/>
      <c r="AC36" s="1"/>
      <c r="AD36" s="1">
        <v>72</v>
      </c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18519</v>
      </c>
      <c r="C37" s="19" t="s">
        <v>140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memahami konsep dasar Ilmu Ekonomi, namun perlu peningkatan pemahaman perhitungan SHU pada Koperasi dan peran LKBB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menyajikan laporan tentang usaha Lembaga Keuangan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80</v>
      </c>
      <c r="V37" s="1">
        <v>85</v>
      </c>
      <c r="W37" s="1">
        <v>85</v>
      </c>
      <c r="X37" s="1">
        <v>85</v>
      </c>
      <c r="Y37" s="1"/>
      <c r="Z37" s="1"/>
      <c r="AA37" s="1"/>
      <c r="AB37" s="1"/>
      <c r="AC37" s="1"/>
      <c r="AD37" s="1">
        <v>82</v>
      </c>
      <c r="AE37" s="18"/>
      <c r="AF37" s="1">
        <v>85</v>
      </c>
      <c r="AG37" s="1">
        <v>85</v>
      </c>
      <c r="AH37" s="1">
        <v>85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18535</v>
      </c>
      <c r="C38" s="19" t="s">
        <v>141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memahami konsep dasar Ilmu Ekonomi, namun perlu peningkatan pemahaman perhitungan SHU pada Koperasi dan peran LKBB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ketrampilan menyajikan laporan tentang usaha Lembaga Keuangan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80</v>
      </c>
      <c r="V38" s="1">
        <v>80</v>
      </c>
      <c r="W38" s="1">
        <v>85</v>
      </c>
      <c r="X38" s="1">
        <v>100</v>
      </c>
      <c r="Y38" s="1"/>
      <c r="Z38" s="1"/>
      <c r="AA38" s="1"/>
      <c r="AB38" s="1"/>
      <c r="AC38" s="1"/>
      <c r="AD38" s="1">
        <v>80</v>
      </c>
      <c r="AE38" s="18"/>
      <c r="AF38" s="1">
        <v>85</v>
      </c>
      <c r="AG38" s="1">
        <v>85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18551</v>
      </c>
      <c r="C39" s="19" t="s">
        <v>142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memahami konsep dasar Ilmu Ekonomi, namun perlu peningkatan pemahaman perhitungan SHU pada Koperasi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menyajikan laporan tentang usaha Lembaga Keuangan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80</v>
      </c>
      <c r="V39" s="1">
        <v>87</v>
      </c>
      <c r="W39" s="1">
        <v>80</v>
      </c>
      <c r="X39" s="1">
        <v>100</v>
      </c>
      <c r="Y39" s="1"/>
      <c r="Z39" s="1"/>
      <c r="AA39" s="1"/>
      <c r="AB39" s="1"/>
      <c r="AC39" s="1"/>
      <c r="AD39" s="1">
        <v>82</v>
      </c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18567</v>
      </c>
      <c r="C40" s="19" t="s">
        <v>143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memahami konsep dasar Ilmu Ekonomi, namun perlu peningkatan pemahaman perhitungan SHU pada Koperasi dan peran LKBB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menyajikan laporan tentang usaha Lembaga Keuangan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80</v>
      </c>
      <c r="V40" s="1">
        <v>90</v>
      </c>
      <c r="W40" s="1">
        <v>80</v>
      </c>
      <c r="X40" s="1">
        <v>87</v>
      </c>
      <c r="Y40" s="1"/>
      <c r="Z40" s="1"/>
      <c r="AA40" s="1"/>
      <c r="AB40" s="1"/>
      <c r="AC40" s="1"/>
      <c r="AD40" s="1">
        <v>61</v>
      </c>
      <c r="AE40" s="18"/>
      <c r="AF40" s="1">
        <v>85</v>
      </c>
      <c r="AG40" s="1">
        <v>85</v>
      </c>
      <c r="AH40" s="1">
        <v>85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18583</v>
      </c>
      <c r="C41" s="19" t="s">
        <v>144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>Memiliki kemampuan memahami konsep dasar Ilmu Ekonomi, namun perlu peningkatan pemahaman perhitungan SHU pada Koperasi dan peran LKBB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menyajikan laporan tentang usaha Lembaga Keuangan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80</v>
      </c>
      <c r="V41" s="1">
        <v>95</v>
      </c>
      <c r="W41" s="1">
        <v>80</v>
      </c>
      <c r="X41" s="1">
        <v>85</v>
      </c>
      <c r="Y41" s="1"/>
      <c r="Z41" s="1"/>
      <c r="AA41" s="1"/>
      <c r="AB41" s="1"/>
      <c r="AC41" s="1"/>
      <c r="AD41" s="1">
        <v>84</v>
      </c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18599</v>
      </c>
      <c r="C42" s="19" t="s">
        <v>145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memahami konsep dasar Ilmu Ekonomi, namun perlu peningkatan pemahaman perhitungan SHU pada Koperasi dan peran LKBB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menyajikan laporan tentang usaha Lembaga Keuangan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80</v>
      </c>
      <c r="V42" s="1">
        <v>85</v>
      </c>
      <c r="W42" s="1">
        <v>80</v>
      </c>
      <c r="X42" s="1">
        <v>80</v>
      </c>
      <c r="Y42" s="1"/>
      <c r="Z42" s="1"/>
      <c r="AA42" s="1"/>
      <c r="AB42" s="1"/>
      <c r="AC42" s="1"/>
      <c r="AD42" s="1">
        <v>74</v>
      </c>
      <c r="AE42" s="18"/>
      <c r="AF42" s="1">
        <v>85</v>
      </c>
      <c r="AG42" s="1">
        <v>85</v>
      </c>
      <c r="AH42" s="1">
        <v>85</v>
      </c>
      <c r="AI42" s="1">
        <v>85</v>
      </c>
      <c r="AJ42" s="1">
        <v>85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18615</v>
      </c>
      <c r="C43" s="19" t="s">
        <v>146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memahami konsep dasar Ilmu Ekonomi, namun perlu peningkatan pemahaman perhitungan SHU pada Koperasi dan peran LKBB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menyajikan laporan tentang usaha Lembaga Keuangan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80</v>
      </c>
      <c r="V43" s="1">
        <v>80</v>
      </c>
      <c r="W43" s="1">
        <v>80</v>
      </c>
      <c r="X43" s="1">
        <v>80</v>
      </c>
      <c r="Y43" s="1"/>
      <c r="Z43" s="1"/>
      <c r="AA43" s="1"/>
      <c r="AB43" s="1"/>
      <c r="AC43" s="1"/>
      <c r="AD43" s="1">
        <v>71</v>
      </c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18631</v>
      </c>
      <c r="C44" s="19" t="s">
        <v>147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memahami konsep dasar Ilmu Ekonomi, namun perlu peningkatan pemahaman perhitungan SHU pada Koperasi dan peran LKBB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menyajikan laporan tentang usaha Lembaga Keuangan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80</v>
      </c>
      <c r="V44" s="1">
        <v>90</v>
      </c>
      <c r="W44" s="1">
        <v>76</v>
      </c>
      <c r="X44" s="1">
        <v>80</v>
      </c>
      <c r="Y44" s="1"/>
      <c r="Z44" s="1"/>
      <c r="AA44" s="1"/>
      <c r="AB44" s="1"/>
      <c r="AC44" s="1"/>
      <c r="AD44" s="1">
        <v>77</v>
      </c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18647</v>
      </c>
      <c r="C45" s="19" t="s">
        <v>148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memahami konsep dasar Ilmu Ekonomi, namun perlu peningkatan pemahaman perhitungan SHU pada Koperasi dan peran LKBB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menyajikan laporan tentang usaha Lembaga Keuangan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80</v>
      </c>
      <c r="V45" s="1">
        <v>80</v>
      </c>
      <c r="W45" s="1">
        <v>80</v>
      </c>
      <c r="X45" s="1">
        <v>80</v>
      </c>
      <c r="Y45" s="1"/>
      <c r="Z45" s="1"/>
      <c r="AA45" s="1"/>
      <c r="AB45" s="1"/>
      <c r="AC45" s="1"/>
      <c r="AD45" s="1">
        <v>73</v>
      </c>
      <c r="AE45" s="18"/>
      <c r="AF45" s="1">
        <v>85</v>
      </c>
      <c r="AG45" s="1">
        <v>85</v>
      </c>
      <c r="AH45" s="1">
        <v>85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18663</v>
      </c>
      <c r="C46" s="19" t="s">
        <v>149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memahami konsep dasar Ilmu Ekonomi, namun perlu peningkatan pemahaman perhitungan SHU pada Koperasi dan peran LKBB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menyajikan laporan tentang usaha Lembaga Keuangan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80</v>
      </c>
      <c r="V46" s="1">
        <v>82</v>
      </c>
      <c r="W46" s="1">
        <v>90</v>
      </c>
      <c r="X46" s="1">
        <v>85</v>
      </c>
      <c r="Y46" s="1"/>
      <c r="Z46" s="1"/>
      <c r="AA46" s="1"/>
      <c r="AB46" s="1"/>
      <c r="AC46" s="1"/>
      <c r="AD46" s="1">
        <v>60</v>
      </c>
      <c r="AE46" s="18"/>
      <c r="AF46" s="1">
        <v>85</v>
      </c>
      <c r="AG46" s="1">
        <v>85</v>
      </c>
      <c r="AH46" s="1">
        <v>85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18679</v>
      </c>
      <c r="C47" s="19" t="s">
        <v>150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memahami konsep dasar Ilmu Ekonomi, namun perlu peningkatan pemahaman perhitungan SHU pada Koperasi dan peran LKBB</v>
      </c>
      <c r="K47" s="19">
        <f t="shared" si="4"/>
        <v>84</v>
      </c>
      <c r="L47" s="19" t="str">
        <f t="shared" si="5"/>
        <v>B</v>
      </c>
      <c r="M47" s="19">
        <f t="shared" si="6"/>
        <v>84</v>
      </c>
      <c r="N47" s="19" t="str">
        <f t="shared" si="7"/>
        <v>B</v>
      </c>
      <c r="O47" s="35">
        <v>2</v>
      </c>
      <c r="P47" s="19" t="str">
        <f t="shared" si="8"/>
        <v>Memiliki ketrampilan menyajikan laporan tentang Pengelolaan Koperasi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80</v>
      </c>
      <c r="V47" s="1">
        <v>80</v>
      </c>
      <c r="W47" s="1">
        <v>80</v>
      </c>
      <c r="X47" s="1">
        <v>80</v>
      </c>
      <c r="Y47" s="1"/>
      <c r="Z47" s="1"/>
      <c r="AA47" s="1"/>
      <c r="AB47" s="1"/>
      <c r="AC47" s="1"/>
      <c r="AD47" s="1">
        <v>64</v>
      </c>
      <c r="AE47" s="18"/>
      <c r="AF47" s="1">
        <v>80</v>
      </c>
      <c r="AG47" s="1">
        <v>85</v>
      </c>
      <c r="AH47" s="1">
        <v>85</v>
      </c>
      <c r="AI47" s="1">
        <v>85</v>
      </c>
      <c r="AJ47" s="1">
        <v>85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>
        <f>IF(COUNTBLANK($AD$11:$AD$50)=40,"",AVERAGE($AD$11:$AD$50))</f>
        <v>70.405405405405403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1</vt:lpstr>
      <vt:lpstr>X-MIPA 2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DELL</cp:lastModifiedBy>
  <cp:lastPrinted>2017-04-25T09:59:03Z</cp:lastPrinted>
  <dcterms:created xsi:type="dcterms:W3CDTF">2015-09-01T09:01:01Z</dcterms:created>
  <dcterms:modified xsi:type="dcterms:W3CDTF">2017-06-13T05:00:45Z</dcterms:modified>
</cp:coreProperties>
</file>