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siati\Documents\NILAI FRESTO UTS GENAP 2017\"/>
    </mc:Choice>
  </mc:AlternateContent>
  <bookViews>
    <workbookView xWindow="0" yWindow="0" windowWidth="20490" windowHeight="7755"/>
  </bookViews>
  <sheets>
    <sheet name="X-IPS 1" sheetId="1" r:id="rId1"/>
    <sheet name="X-IPS 2" sheetId="2" r:id="rId2"/>
    <sheet name="X-IPS 3" sheetId="3" r:id="rId3"/>
  </sheets>
  <calcPr calcId="152511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H48" i="2"/>
  <c r="G48" i="2"/>
  <c r="F48" i="2"/>
  <c r="E48" i="2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H46" i="2"/>
  <c r="G46" i="2"/>
  <c r="F46" i="2"/>
  <c r="E46" i="2"/>
  <c r="R45" i="2"/>
  <c r="Q45" i="2"/>
  <c r="P45" i="2"/>
  <c r="M45" i="2"/>
  <c r="N45" i="2" s="1"/>
  <c r="K45" i="2"/>
  <c r="L45" i="2" s="1"/>
  <c r="J45" i="2"/>
  <c r="H45" i="2"/>
  <c r="G45" i="2"/>
  <c r="F45" i="2"/>
  <c r="E45" i="2"/>
  <c r="R44" i="2"/>
  <c r="Q44" i="2"/>
  <c r="P44" i="2"/>
  <c r="M44" i="2"/>
  <c r="N44" i="2" s="1"/>
  <c r="K44" i="2"/>
  <c r="L44" i="2" s="1"/>
  <c r="J44" i="2"/>
  <c r="H44" i="2"/>
  <c r="G44" i="2"/>
  <c r="F44" i="2"/>
  <c r="E44" i="2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H40" i="2"/>
  <c r="G40" i="2"/>
  <c r="F40" i="2"/>
  <c r="E40" i="2"/>
  <c r="R39" i="2"/>
  <c r="Q39" i="2"/>
  <c r="P39" i="2"/>
  <c r="M39" i="2"/>
  <c r="N39" i="2" s="1"/>
  <c r="K39" i="2"/>
  <c r="L39" i="2" s="1"/>
  <c r="J39" i="2"/>
  <c r="H39" i="2"/>
  <c r="G39" i="2"/>
  <c r="F39" i="2"/>
  <c r="E39" i="2"/>
  <c r="R38" i="2"/>
  <c r="Q38" i="2"/>
  <c r="P38" i="2"/>
  <c r="M38" i="2"/>
  <c r="N38" i="2" s="1"/>
  <c r="K38" i="2"/>
  <c r="L38" i="2" s="1"/>
  <c r="J38" i="2"/>
  <c r="H38" i="2"/>
  <c r="G38" i="2"/>
  <c r="F38" i="2"/>
  <c r="E38" i="2"/>
  <c r="R37" i="2"/>
  <c r="Q37" i="2"/>
  <c r="P37" i="2"/>
  <c r="M37" i="2"/>
  <c r="N37" i="2" s="1"/>
  <c r="K37" i="2"/>
  <c r="L37" i="2" s="1"/>
  <c r="J37" i="2"/>
  <c r="H37" i="2"/>
  <c r="G37" i="2"/>
  <c r="F37" i="2"/>
  <c r="E37" i="2"/>
  <c r="R36" i="2"/>
  <c r="Q36" i="2"/>
  <c r="P36" i="2"/>
  <c r="M36" i="2"/>
  <c r="N36" i="2" s="1"/>
  <c r="K36" i="2"/>
  <c r="L36" i="2" s="1"/>
  <c r="J36" i="2"/>
  <c r="H36" i="2"/>
  <c r="G36" i="2"/>
  <c r="F36" i="2"/>
  <c r="E36" i="2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H34" i="2"/>
  <c r="G34" i="2"/>
  <c r="F34" i="2"/>
  <c r="E34" i="2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H32" i="2"/>
  <c r="G32" i="2"/>
  <c r="F32" i="2"/>
  <c r="E32" i="2"/>
  <c r="R31" i="2"/>
  <c r="Q31" i="2"/>
  <c r="P31" i="2"/>
  <c r="M31" i="2"/>
  <c r="N31" i="2" s="1"/>
  <c r="K31" i="2"/>
  <c r="L31" i="2" s="1"/>
  <c r="J31" i="2"/>
  <c r="H31" i="2"/>
  <c r="G31" i="2"/>
  <c r="F31" i="2"/>
  <c r="E31" i="2"/>
  <c r="R30" i="2"/>
  <c r="Q30" i="2"/>
  <c r="P30" i="2"/>
  <c r="M30" i="2"/>
  <c r="N30" i="2" s="1"/>
  <c r="K30" i="2"/>
  <c r="L30" i="2" s="1"/>
  <c r="J30" i="2"/>
  <c r="H30" i="2"/>
  <c r="G30" i="2"/>
  <c r="F30" i="2"/>
  <c r="E30" i="2"/>
  <c r="R29" i="2"/>
  <c r="Q29" i="2"/>
  <c r="P29" i="2"/>
  <c r="M29" i="2"/>
  <c r="N29" i="2" s="1"/>
  <c r="K29" i="2"/>
  <c r="L29" i="2" s="1"/>
  <c r="J29" i="2"/>
  <c r="H29" i="2"/>
  <c r="G29" i="2"/>
  <c r="F29" i="2"/>
  <c r="E29" i="2"/>
  <c r="R28" i="2"/>
  <c r="Q28" i="2"/>
  <c r="P28" i="2"/>
  <c r="M28" i="2"/>
  <c r="N28" i="2" s="1"/>
  <c r="K28" i="2"/>
  <c r="L28" i="2" s="1"/>
  <c r="J28" i="2"/>
  <c r="H28" i="2"/>
  <c r="G28" i="2"/>
  <c r="F28" i="2"/>
  <c r="E28" i="2"/>
  <c r="R27" i="2"/>
  <c r="Q27" i="2"/>
  <c r="P27" i="2"/>
  <c r="M27" i="2"/>
  <c r="N27" i="2" s="1"/>
  <c r="K27" i="2"/>
  <c r="L27" i="2" s="1"/>
  <c r="J27" i="2"/>
  <c r="H27" i="2"/>
  <c r="G27" i="2"/>
  <c r="F27" i="2"/>
  <c r="E27" i="2"/>
  <c r="R26" i="2"/>
  <c r="Q26" i="2"/>
  <c r="P26" i="2"/>
  <c r="M26" i="2"/>
  <c r="N26" i="2" s="1"/>
  <c r="K26" i="2"/>
  <c r="L26" i="2" s="1"/>
  <c r="J26" i="2"/>
  <c r="H26" i="2"/>
  <c r="G26" i="2"/>
  <c r="F26" i="2"/>
  <c r="E26" i="2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H23" i="2"/>
  <c r="G23" i="2"/>
  <c r="F23" i="2"/>
  <c r="E23" i="2"/>
  <c r="R22" i="2"/>
  <c r="Q22" i="2"/>
  <c r="P22" i="2"/>
  <c r="M22" i="2"/>
  <c r="N22" i="2" s="1"/>
  <c r="K22" i="2"/>
  <c r="L22" i="2" s="1"/>
  <c r="J22" i="2"/>
  <c r="H22" i="2"/>
  <c r="G22" i="2"/>
  <c r="F22" i="2"/>
  <c r="E22" i="2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H19" i="2"/>
  <c r="G19" i="2"/>
  <c r="F19" i="2"/>
  <c r="E19" i="2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H17" i="2"/>
  <c r="G17" i="2"/>
  <c r="F17" i="2"/>
  <c r="E17" i="2"/>
  <c r="R16" i="2"/>
  <c r="Q16" i="2"/>
  <c r="P16" i="2"/>
  <c r="M16" i="2"/>
  <c r="N16" i="2" s="1"/>
  <c r="K16" i="2"/>
  <c r="L16" i="2" s="1"/>
  <c r="J16" i="2"/>
  <c r="H16" i="2"/>
  <c r="G16" i="2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H14" i="2"/>
  <c r="G14" i="2"/>
  <c r="F14" i="2"/>
  <c r="E14" i="2"/>
  <c r="R13" i="2"/>
  <c r="Q13" i="2"/>
  <c r="P13" i="2"/>
  <c r="M13" i="2"/>
  <c r="N13" i="2" s="1"/>
  <c r="K13" i="2"/>
  <c r="L13" i="2" s="1"/>
  <c r="J13" i="2"/>
  <c r="H13" i="2"/>
  <c r="G13" i="2"/>
  <c r="F13" i="2"/>
  <c r="E13" i="2"/>
  <c r="R12" i="2"/>
  <c r="Q12" i="2"/>
  <c r="P12" i="2"/>
  <c r="M12" i="2"/>
  <c r="N12" i="2" s="1"/>
  <c r="K12" i="2"/>
  <c r="L12" i="2" s="1"/>
  <c r="J12" i="2"/>
  <c r="H12" i="2"/>
  <c r="G12" i="2"/>
  <c r="F12" i="2"/>
  <c r="E12" i="2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F37" i="1"/>
  <c r="E37" i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2" l="1"/>
  <c r="H11" i="2"/>
  <c r="K52" i="2"/>
  <c r="K54" i="1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<sst xmlns="http://schemas.openxmlformats.org/spreadsheetml/2006/main" count="564" uniqueCount="198">
  <si>
    <t>DAFTAR NILAI SISWA SMAN 9 SEMARANG SEMESTER GENAP TAHUN PELAJARAN 2016/2017</t>
  </si>
  <si>
    <t>Guru :</t>
  </si>
  <si>
    <t>Wesiati Setyaningsih SS,MM</t>
  </si>
  <si>
    <t>Kelas X-IPS 1</t>
  </si>
  <si>
    <t>Mapel :</t>
  </si>
  <si>
    <t>Bahasa Inggris [ Lintas Minat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</si>
  <si>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</si>
  <si>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</si>
  <si>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</si>
  <si>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</si>
  <si>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</si>
  <si>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</si>
  <si>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</si>
  <si>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</si>
  <si>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</si>
  <si>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</si>
  <si>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</si>
  <si>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</si>
  <si>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</si>
  <si>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</si>
  <si>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</si>
  <si>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</si>
  <si>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</si>
  <si>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</si>
  <si>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</si>
  <si>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</si>
  <si>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</si>
  <si>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</si>
  <si>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</si>
  <si>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</si>
  <si>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</si>
  <si>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</si>
  <si>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</si>
  <si>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</si>
  <si>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</si>
  <si>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</si>
  <si>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</si>
  <si>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</si>
  <si>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</si>
  <si>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</si>
  <si>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</si>
  <si>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</si>
  <si>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</si>
  <si>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</si>
  <si>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</si>
  <si>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</si>
  <si>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</si>
  <si>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</si>
  <si>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</si>
  <si>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</si>
  <si>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</si>
  <si>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</si>
  <si>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</si>
  <si>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</si>
  <si>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</si>
  <si>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</si>
  <si>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</si>
  <si>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</si>
  <si>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</si>
  <si>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</si>
  <si>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</si>
  <si>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</si>
  <si>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</si>
  <si>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</si>
  <si>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</si>
  <si>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</si>
  <si>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</si>
  <si>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</si>
  <si>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</si>
  <si>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</si>
  <si>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</si>
  <si>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</si>
  <si>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</si>
  <si>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</si>
  <si>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</si>
  <si>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</si>
  <si>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</si>
  <si>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</si>
  <si>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</si>
  <si>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</si>
  <si>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</si>
  <si>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</si>
  <si>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</si>
  <si>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</si>
  <si>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</si>
  <si>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</si>
  <si>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</si>
  <si>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</si>
  <si>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</si>
  <si>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</si>
  <si>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</si>
  <si>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</si>
  <si>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</si>
  <si>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</si>
  <si>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</si>
  <si>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</si>
  <si>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</si>
  <si>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</si>
  <si>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</si>
  <si>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</si>
  <si>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</si>
  <si>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</si>
  <si>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</si>
  <si>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</si>
  <si>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</si>
  <si>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</si>
  <si>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</si>
  <si>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</si>
  <si>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</si>
  <si>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</si>
  <si>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</si>
  <si>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</si>
  <si>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</si>
  <si>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</si>
  <si>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</si>
  <si>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</si>
  <si>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</si>
  <si>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</si>
  <si>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</si>
  <si>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</si>
  <si>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</si>
  <si>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</si>
  <si>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</si>
  <si>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</si>
  <si>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</si>
  <si>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</si>
  <si>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</si>
  <si>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</si>
  <si>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</si>
  <si>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</si>
  <si>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</si>
  <si>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</si>
  <si>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</si>
  <si>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</si>
  <si>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</si>
  <si>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</si>
  <si>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</si>
  <si>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</si>
  <si>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</si>
  <si>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</si>
  <si>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</si>
  <si>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</si>
  <si>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</si>
  <si>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</si>
  <si>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</si>
  <si>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</si>
  <si>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</si>
  <si>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</si>
  <si>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</si>
  <si>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</si>
  <si>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</si>
  <si>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</si>
  <si>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</si>
  <si>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</si>
  <si>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</si>
  <si>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</si>
  <si>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</si>
  <si>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</si>
  <si>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</si>
  <si>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</si>
  <si>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</si>
  <si>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</si>
  <si>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</si>
  <si>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</si>
  <si>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</si>
  <si>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</si>
  <si>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</si>
  <si>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</si>
  <si>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</si>
  <si>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</si>
  <si>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</si>
  <si>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</si>
  <si>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</si>
  <si>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</si>
  <si>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</si>
  <si>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</si>
  <si>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NADIA KRIS AYU DEWATI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</si>
  <si>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</si>
  <si>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</si>
  <si>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</si>
  <si>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</si>
  <si>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</si>
  <si>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</si>
  <si>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</si>
  <si>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</si>
  <si>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</si>
  <si>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</si>
  <si>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</si>
  <si>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</si>
  <si>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</si>
  <si>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</si>
  <si>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</si>
  <si>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 xml:space="preserve"> RIZKY PUTRA PAMUNGKAS</t>
  </si>
  <si>
    <t>Memiliki kemampuan memahami dan menganalisis fungsi sosial, struktur teks dan kebahasaan, pada materi report, exposisi, proverb dan riddle, song</t>
  </si>
  <si>
    <t>Memiliki kemampuan memahami fungsi sosial, struktur teks dan kebahasaan, namun perlu peningkatan dalam menganalisis pada materi report, exposisi, proverb dan riddle, song</t>
  </si>
  <si>
    <t>Perlu peningkatan kemampuan memahami dan menganalisis  fungsi sosial, struktur teks dan kebahasaan, pada materi report, exposisi, proverb dan riddle, song</t>
  </si>
  <si>
    <t>Memiliki ketrampilan berkomunikasi interaksional dengan orang lain dan mempresentasikan materi report, exposisi, proverb dan riddle, song</t>
  </si>
  <si>
    <t>Memiliki ketrampilan berkomunikasi interaksional dengan orang lain namun perlu peningkatan dalam mempresentasikan materi report, exposisi, proverb dan riddle,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</si>
</sst>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M9" sqref="M9:P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21655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fungsi sosial, struktur teks dan kebahasaan, namun perlu peningkatan dalam menganalisis pada materi report, exposisi, proverb dan riddle, song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dan mempresentasikan materi report, exposisi, proverb dan riddle, song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78</v>
      </c>
      <c r="U11" s="1">
        <v>92</v>
      </c>
      <c r="V11" s="1">
        <v>85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>
        <v>85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21671</v>
      </c>
      <c r="C12" s="19" t="s">
        <v>56</v>
      </c>
      <c r="D12" s="18"/>
      <c r="E12" s="19">
        <f t="shared" si="0"/>
        <v>86</v>
      </c>
      <c r="F12" s="19" t="str">
        <f t="shared" si="1"/>
        <v>A</v>
      </c>
      <c r="G12" s="19">
        <f>IF((COUNTA(T12:AC12)&gt;0),(ROUND((AVERAGE(T12:AD12)),0)),"")</f>
        <v>86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report, exposisi, proverb dan riddle, song</v>
      </c>
      <c r="K12" s="19">
        <f t="shared" si="4"/>
        <v>83.25</v>
      </c>
      <c r="L12" s="19" t="str">
        <f t="shared" si="5"/>
        <v>B</v>
      </c>
      <c r="M12" s="19">
        <f t="shared" si="6"/>
        <v>83.25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namun perlu peningkatan dalam mempresentasikan materi report, exposisi, proverb dan riddle, song</v>
      </c>
      <c r="Q12" s="19" t="str">
        <f t="shared" si="9"/>
        <v>A</v>
      </c>
      <c r="R12" s="19" t="str">
        <f t="shared" si="10"/>
        <v/>
      </c>
      <c r="S12" s="18"/>
      <c r="T12" s="1">
        <v>90</v>
      </c>
      <c r="U12" s="1">
        <v>88</v>
      </c>
      <c r="V12" s="1">
        <v>95</v>
      </c>
      <c r="W12" s="1">
        <v>70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21687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report, exposisi, proverb dan riddle, song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namun perlu peningkatan dalam mempresentasikan materi report, exposisi, proverb dan riddle, song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88</v>
      </c>
      <c r="V13" s="1">
        <v>90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83</v>
      </c>
      <c r="AI13" s="1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196</v>
      </c>
      <c r="FJ13" s="39">
        <v>4561</v>
      </c>
      <c r="FK13" s="39">
        <v>4571</v>
      </c>
    </row>
    <row r="14" spans="1:167" x14ac:dyDescent="0.25">
      <c r="A14" s="19">
        <v>4</v>
      </c>
      <c r="B14" s="19">
        <v>21703</v>
      </c>
      <c r="C14" s="19" t="s">
        <v>66</v>
      </c>
      <c r="D14" s="18"/>
      <c r="E14" s="19">
        <f t="shared" si="0"/>
        <v>84</v>
      </c>
      <c r="F14" s="19" t="str">
        <f t="shared" si="1"/>
        <v>B</v>
      </c>
      <c r="G14" s="19">
        <f>IF((COUNTA(T12:AC12)&gt;0),(ROUND((AVERAGE(T14:AD14)),0)),"")</f>
        <v>84</v>
      </c>
      <c r="H14" s="19" t="str">
        <f t="shared" si="2"/>
        <v>B</v>
      </c>
      <c r="I14" s="35">
        <v>2</v>
      </c>
      <c r="J14" s="19" t="str">
        <f t="shared" si="3"/>
        <v>Memiliki kemampuan memahami fungsi sosial, struktur teks dan kebahasaan, namun perlu peningkatan dalam menganalisis pada materi report, exposisi, proverb dan riddle, song</v>
      </c>
      <c r="K14" s="19">
        <f t="shared" si="4"/>
        <v>82.25</v>
      </c>
      <c r="L14" s="19" t="str">
        <f t="shared" si="5"/>
        <v>B</v>
      </c>
      <c r="M14" s="19">
        <f t="shared" si="6"/>
        <v>82.25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namun perlu peningkatan dalam mempresentasikan materi report, exposisi, proverb dan riddle, song</v>
      </c>
      <c r="Q14" s="19" t="str">
        <f t="shared" si="9"/>
        <v>A</v>
      </c>
      <c r="R14" s="19" t="str">
        <f t="shared" si="10"/>
        <v/>
      </c>
      <c r="S14" s="18"/>
      <c r="T14" s="1">
        <v>88</v>
      </c>
      <c r="U14" s="1">
        <v>70</v>
      </c>
      <c r="V14" s="1">
        <v>90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78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21719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>Memiliki kemampuan memahami fungsi sosial, struktur teks dan kebahasaan, namun perlu peningkatan dalam menganalisis pada materi report, exposisi, proverb dan riddle, song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namun perlu peningkatan dalam mempresentasikan materi report, exposisi, proverb dan riddle, song</v>
      </c>
      <c r="Q15" s="19" t="str">
        <f t="shared" si="9"/>
        <v>A</v>
      </c>
      <c r="R15" s="19" t="str">
        <f t="shared" si="10"/>
        <v/>
      </c>
      <c r="S15" s="18"/>
      <c r="T15" s="1">
        <v>78</v>
      </c>
      <c r="U15" s="1">
        <v>70</v>
      </c>
      <c r="V15" s="1">
        <v>90</v>
      </c>
      <c r="W15" s="1">
        <v>80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197</v>
      </c>
      <c r="FJ15" s="39">
        <v>4562</v>
      </c>
      <c r="FK15" s="39">
        <v>4572</v>
      </c>
    </row>
    <row r="16" spans="1:167" x14ac:dyDescent="0.25">
      <c r="A16" s="19">
        <v>6</v>
      </c>
      <c r="B16" s="19">
        <v>21735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2</v>
      </c>
      <c r="J16" s="19" t="str">
        <f t="shared" si="3"/>
        <v>Memiliki kemampuan memahami fungsi sosial, struktur teks dan kebahasaan, namun perlu peningkatan dalam menganalisis pada materi report, exposisi, proverb dan riddle, song</v>
      </c>
      <c r="K16" s="19">
        <f t="shared" si="4"/>
        <v>82.25</v>
      </c>
      <c r="L16" s="19" t="str">
        <f t="shared" si="5"/>
        <v>B</v>
      </c>
      <c r="M16" s="19">
        <f t="shared" si="6"/>
        <v>82.25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namun perlu peningkatan dalam mempresentasikan materi report, exposisi, proverb dan riddle, song</v>
      </c>
      <c r="Q16" s="19" t="str">
        <f t="shared" si="9"/>
        <v>A</v>
      </c>
      <c r="R16" s="19" t="str">
        <f t="shared" si="10"/>
        <v/>
      </c>
      <c r="S16" s="18"/>
      <c r="T16" s="1">
        <v>83</v>
      </c>
      <c r="U16" s="1">
        <v>70</v>
      </c>
      <c r="V16" s="1">
        <v>90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21751</v>
      </c>
      <c r="C17" s="19" t="s">
        <v>69</v>
      </c>
      <c r="D17" s="18"/>
      <c r="E17" s="19">
        <f t="shared" si="0"/>
        <v>94</v>
      </c>
      <c r="F17" s="19" t="str">
        <f t="shared" si="1"/>
        <v>A</v>
      </c>
      <c r="G17" s="19">
        <f>IF((COUNTA(T12:AC12)&gt;0),(ROUND((AVERAGE(T17:AD17)),0)),"")</f>
        <v>94</v>
      </c>
      <c r="H17" s="19" t="str">
        <f t="shared" si="2"/>
        <v>A</v>
      </c>
      <c r="I17" s="35">
        <v>1</v>
      </c>
      <c r="J17" s="19" t="str">
        <f t="shared" si="3"/>
        <v>Memiliki kemampuan memahami dan menganalisis fungsi sosial, struktur teks dan kebahasaan, pada materi report, exposisi, proverb dan riddle, song</v>
      </c>
      <c r="K17" s="19">
        <f t="shared" si="4"/>
        <v>84.25</v>
      </c>
      <c r="L17" s="19" t="str">
        <f t="shared" si="5"/>
        <v>A</v>
      </c>
      <c r="M17" s="19">
        <f t="shared" si="6"/>
        <v>84.25</v>
      </c>
      <c r="N17" s="19" t="str">
        <f t="shared" si="7"/>
        <v>A</v>
      </c>
      <c r="O17" s="35">
        <v>1</v>
      </c>
      <c r="P17" s="19" t="str">
        <f t="shared" si="8"/>
        <v>Memiliki ketrampilan berkomunikasi interaksional dengan orang lain dan mempresentasikan materi report, exposisi, proverb dan riddle, song</v>
      </c>
      <c r="Q17" s="19" t="str">
        <f t="shared" si="9"/>
        <v>A</v>
      </c>
      <c r="R17" s="19" t="str">
        <f t="shared" si="10"/>
        <v/>
      </c>
      <c r="S17" s="18"/>
      <c r="T17" s="1">
        <v>100</v>
      </c>
      <c r="U17" s="1">
        <v>99</v>
      </c>
      <c r="V17" s="1">
        <v>90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85</v>
      </c>
      <c r="AI17" s="1">
        <v>84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195</v>
      </c>
      <c r="FI17" s="41"/>
      <c r="FJ17" s="39">
        <v>4563</v>
      </c>
      <c r="FK17" s="39">
        <v>4573</v>
      </c>
    </row>
    <row r="18" spans="1:167" x14ac:dyDescent="0.25">
      <c r="A18" s="19">
        <v>8</v>
      </c>
      <c r="B18" s="19">
        <v>21767</v>
      </c>
      <c r="C18" s="19" t="s">
        <v>70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memahami fungsi sosial, struktur teks dan kebahasaan, namun perlu peningkatan dalam menganalisis pada materi report, exposisi, proverb dan riddle, song</v>
      </c>
      <c r="K18" s="19">
        <f t="shared" si="4"/>
        <v>84.25</v>
      </c>
      <c r="L18" s="19" t="str">
        <f t="shared" si="5"/>
        <v>A</v>
      </c>
      <c r="M18" s="19">
        <f t="shared" si="6"/>
        <v>84.25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report, exposisi, proverb dan riddle, song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70</v>
      </c>
      <c r="V18" s="1">
        <v>95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85</v>
      </c>
      <c r="AI18" s="1">
        <v>84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21783</v>
      </c>
      <c r="C19" s="19" t="s">
        <v>71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report, exposisi, proverb dan riddle, song</v>
      </c>
      <c r="K19" s="19">
        <f t="shared" si="4"/>
        <v>83</v>
      </c>
      <c r="L19" s="19" t="str">
        <f t="shared" si="5"/>
        <v>B</v>
      </c>
      <c r="M19" s="19">
        <f t="shared" si="6"/>
        <v>83</v>
      </c>
      <c r="N19" s="19" t="str">
        <f t="shared" si="7"/>
        <v>B</v>
      </c>
      <c r="O19" s="35">
        <v>2</v>
      </c>
      <c r="P19" s="19" t="str">
        <f t="shared" si="8"/>
        <v>Memiliki ketrampilan berkomunikasi interaksional dengan orang lain namun perlu peningkatan dalam mempresentasikan materi report, exposisi, proverb dan riddle, song</v>
      </c>
      <c r="Q19" s="19" t="str">
        <f t="shared" si="9"/>
        <v>A</v>
      </c>
      <c r="R19" s="19" t="str">
        <f t="shared" si="10"/>
        <v/>
      </c>
      <c r="S19" s="18"/>
      <c r="T19" s="1">
        <v>95</v>
      </c>
      <c r="U19" s="1">
        <v>81</v>
      </c>
      <c r="V19" s="1">
        <v>95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83</v>
      </c>
      <c r="AH19" s="1">
        <v>83</v>
      </c>
      <c r="AI19" s="1">
        <v>83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4564</v>
      </c>
      <c r="FK19" s="39">
        <v>4574</v>
      </c>
    </row>
    <row r="20" spans="1:167" x14ac:dyDescent="0.25">
      <c r="A20" s="19">
        <v>10</v>
      </c>
      <c r="B20" s="19">
        <v>21799</v>
      </c>
      <c r="C20" s="19" t="s">
        <v>72</v>
      </c>
      <c r="D20" s="18"/>
      <c r="E20" s="19">
        <f t="shared" si="0"/>
        <v>96</v>
      </c>
      <c r="F20" s="19" t="str">
        <f t="shared" si="1"/>
        <v>A</v>
      </c>
      <c r="G20" s="19">
        <f>IF((COUNTA(T12:AC12)&gt;0),(ROUND((AVERAGE(T20:AD20)),0)),"")</f>
        <v>96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report, exposisi, proverb dan riddle, song</v>
      </c>
      <c r="K20" s="19">
        <f t="shared" si="4"/>
        <v>91</v>
      </c>
      <c r="L20" s="19" t="str">
        <f t="shared" si="5"/>
        <v>A</v>
      </c>
      <c r="M20" s="19">
        <f t="shared" si="6"/>
        <v>91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report, exposisi, proverb dan riddle, song</v>
      </c>
      <c r="Q20" s="19" t="str">
        <f t="shared" si="9"/>
        <v>A</v>
      </c>
      <c r="R20" s="19" t="str">
        <f t="shared" si="10"/>
        <v/>
      </c>
      <c r="S20" s="18"/>
      <c r="T20" s="1">
        <v>100</v>
      </c>
      <c r="U20" s="1">
        <v>96</v>
      </c>
      <c r="V20" s="1">
        <v>95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92</v>
      </c>
      <c r="AH20" s="1">
        <v>92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21815</v>
      </c>
      <c r="C21" s="19" t="s">
        <v>73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report, exposisi, proverb dan riddle, song</v>
      </c>
      <c r="K21" s="19">
        <f t="shared" si="4"/>
        <v>86</v>
      </c>
      <c r="L21" s="19" t="str">
        <f t="shared" si="5"/>
        <v>A</v>
      </c>
      <c r="M21" s="19">
        <f t="shared" si="6"/>
        <v>86</v>
      </c>
      <c r="N21" s="19" t="str">
        <f t="shared" si="7"/>
        <v>A</v>
      </c>
      <c r="O21" s="35">
        <v>1</v>
      </c>
      <c r="P21" s="19" t="str">
        <f t="shared" si="8"/>
        <v>Memiliki ketrampilan berkomunikasi interaksional dengan orang lain dan mempresentasikan materi report, exposisi, proverb dan riddle, song</v>
      </c>
      <c r="Q21" s="19" t="str">
        <f t="shared" si="9"/>
        <v>A</v>
      </c>
      <c r="R21" s="19" t="str">
        <f t="shared" si="10"/>
        <v/>
      </c>
      <c r="S21" s="18"/>
      <c r="T21" s="1">
        <v>92</v>
      </c>
      <c r="U21" s="1">
        <v>80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88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4565</v>
      </c>
      <c r="FK21" s="39">
        <v>4575</v>
      </c>
    </row>
    <row r="22" spans="1:167" x14ac:dyDescent="0.25">
      <c r="A22" s="19">
        <v>12</v>
      </c>
      <c r="B22" s="19">
        <v>21831</v>
      </c>
      <c r="C22" s="19" t="s">
        <v>74</v>
      </c>
      <c r="D22" s="18"/>
      <c r="E22" s="19">
        <f t="shared" si="0"/>
        <v>88</v>
      </c>
      <c r="F22" s="19" t="str">
        <f t="shared" si="1"/>
        <v>A</v>
      </c>
      <c r="G22" s="19">
        <f>IF((COUNTA(T12:AC12)&gt;0),(ROUND((AVERAGE(T22:AD22)),0)),"")</f>
        <v>88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report, exposisi, proverb dan riddle, song</v>
      </c>
      <c r="K22" s="19">
        <f t="shared" si="4"/>
        <v>84.25</v>
      </c>
      <c r="L22" s="19" t="str">
        <f t="shared" si="5"/>
        <v>A</v>
      </c>
      <c r="M22" s="19">
        <f t="shared" si="6"/>
        <v>84.25</v>
      </c>
      <c r="N22" s="19" t="str">
        <f t="shared" si="7"/>
        <v>A</v>
      </c>
      <c r="O22" s="35">
        <v>1</v>
      </c>
      <c r="P22" s="19" t="str">
        <f t="shared" si="8"/>
        <v>Memiliki ketrampilan berkomunikasi interaksional dengan orang lain dan mempresentasikan materi report, exposisi, proverb dan riddle, song</v>
      </c>
      <c r="Q22" s="19" t="str">
        <f t="shared" si="9"/>
        <v>A</v>
      </c>
      <c r="R22" s="19" t="str">
        <f t="shared" si="10"/>
        <v/>
      </c>
      <c r="S22" s="18"/>
      <c r="T22" s="1">
        <v>89</v>
      </c>
      <c r="U22" s="1">
        <v>90</v>
      </c>
      <c r="V22" s="1">
        <v>90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85</v>
      </c>
      <c r="AH22" s="1">
        <v>85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21847</v>
      </c>
      <c r="C23" s="19" t="s">
        <v>75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2</v>
      </c>
      <c r="J23" s="19" t="str">
        <f t="shared" si="3"/>
        <v>Memiliki kemampuan memahami fungsi sosial, struktur teks dan kebahasaan, namun perlu peningkatan dalam menganalisis pada materi report, exposisi, proverb dan riddle, song</v>
      </c>
      <c r="K23" s="19">
        <f t="shared" si="4"/>
        <v>78</v>
      </c>
      <c r="L23" s="19" t="str">
        <f t="shared" si="5"/>
        <v>B</v>
      </c>
      <c r="M23" s="19">
        <f t="shared" si="6"/>
        <v>78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namun perlu peningkatan dalam mempresentasikan materi report, exposisi, proverb dan riddle, song</v>
      </c>
      <c r="Q23" s="19" t="str">
        <f t="shared" si="9"/>
        <v>A</v>
      </c>
      <c r="R23" s="19" t="str">
        <f t="shared" si="10"/>
        <v/>
      </c>
      <c r="S23" s="18"/>
      <c r="T23" s="1">
        <v>78</v>
      </c>
      <c r="U23" s="1">
        <v>72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78</v>
      </c>
      <c r="AH23" s="1">
        <v>78</v>
      </c>
      <c r="AI23" s="1">
        <v>78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4566</v>
      </c>
      <c r="FK23" s="39">
        <v>4576</v>
      </c>
    </row>
    <row r="24" spans="1:167" x14ac:dyDescent="0.25">
      <c r="A24" s="19">
        <v>14</v>
      </c>
      <c r="B24" s="19">
        <v>21863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fungsi sosial, struktur teks dan kebahasaan, namun perlu peningkatan dalam menganalisis pada materi report, exposisi, proverb dan riddle, song</v>
      </c>
      <c r="K24" s="19">
        <f t="shared" si="4"/>
        <v>80.5</v>
      </c>
      <c r="L24" s="19" t="str">
        <f t="shared" si="5"/>
        <v>B</v>
      </c>
      <c r="M24" s="19">
        <f t="shared" si="6"/>
        <v>80.5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namun perlu peningkatan dalam mempresentasikan materi report, exposisi, proverb dan riddle, song</v>
      </c>
      <c r="Q24" s="19" t="str">
        <f t="shared" si="9"/>
        <v>A</v>
      </c>
      <c r="R24" s="19" t="str">
        <f t="shared" si="10"/>
        <v/>
      </c>
      <c r="S24" s="18"/>
      <c r="T24" s="1">
        <v>78</v>
      </c>
      <c r="U24" s="1">
        <v>70</v>
      </c>
      <c r="V24" s="1">
        <v>85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21879</v>
      </c>
      <c r="C25" s="19" t="s">
        <v>77</v>
      </c>
      <c r="D25" s="18"/>
      <c r="E25" s="19">
        <f t="shared" si="0"/>
        <v>94</v>
      </c>
      <c r="F25" s="19" t="str">
        <f t="shared" si="1"/>
        <v>A</v>
      </c>
      <c r="G25" s="19">
        <f>IF((COUNTA(T12:AC12)&gt;0),(ROUND((AVERAGE(T25:AD25)),0)),"")</f>
        <v>94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report, exposisi, proverb dan riddle, song</v>
      </c>
      <c r="K25" s="19">
        <f t="shared" si="4"/>
        <v>86</v>
      </c>
      <c r="L25" s="19" t="str">
        <f t="shared" si="5"/>
        <v>A</v>
      </c>
      <c r="M25" s="19">
        <f t="shared" si="6"/>
        <v>86</v>
      </c>
      <c r="N25" s="19" t="str">
        <f t="shared" si="7"/>
        <v>A</v>
      </c>
      <c r="O25" s="35">
        <v>1</v>
      </c>
      <c r="P25" s="19" t="str">
        <f t="shared" si="8"/>
        <v>Memiliki ketrampilan berkomunikasi interaksional dengan orang lain dan mempresentasikan materi report, exposisi, proverb dan riddle, song</v>
      </c>
      <c r="Q25" s="19" t="str">
        <f t="shared" si="9"/>
        <v>A</v>
      </c>
      <c r="R25" s="19" t="str">
        <f t="shared" si="10"/>
        <v/>
      </c>
      <c r="S25" s="18"/>
      <c r="T25" s="1">
        <v>96</v>
      </c>
      <c r="U25" s="1">
        <v>100</v>
      </c>
      <c r="V25" s="1">
        <v>95</v>
      </c>
      <c r="W25" s="1">
        <v>85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88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4567</v>
      </c>
      <c r="FK25" s="39">
        <v>4577</v>
      </c>
    </row>
    <row r="26" spans="1:167" x14ac:dyDescent="0.25">
      <c r="A26" s="19">
        <v>16</v>
      </c>
      <c r="B26" s="19">
        <v>21895</v>
      </c>
      <c r="C26" s="19" t="s">
        <v>79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report, exposisi, proverb dan riddle, song</v>
      </c>
      <c r="K26" s="19">
        <f t="shared" si="4"/>
        <v>85.25</v>
      </c>
      <c r="L26" s="19" t="str">
        <f t="shared" si="5"/>
        <v>A</v>
      </c>
      <c r="M26" s="19">
        <f t="shared" si="6"/>
        <v>85.25</v>
      </c>
      <c r="N26" s="19" t="str">
        <f t="shared" si="7"/>
        <v>A</v>
      </c>
      <c r="O26" s="35">
        <v>1</v>
      </c>
      <c r="P26" s="19" t="str">
        <f t="shared" si="8"/>
        <v>Memiliki ketrampilan berkomunikasi interaksional dengan orang lain dan mempresentasikan materi report, exposisi, proverb dan riddle, song</v>
      </c>
      <c r="Q26" s="19" t="str">
        <f t="shared" si="9"/>
        <v>A</v>
      </c>
      <c r="R26" s="19" t="str">
        <f t="shared" si="10"/>
        <v/>
      </c>
      <c r="S26" s="18"/>
      <c r="T26" s="1">
        <v>90</v>
      </c>
      <c r="U26" s="1">
        <v>86</v>
      </c>
      <c r="V26" s="1">
        <v>90</v>
      </c>
      <c r="W26" s="1">
        <v>75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83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21911</v>
      </c>
      <c r="C27" s="19" t="s">
        <v>80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fungsi sosial, struktur teks dan kebahasaan, namun perlu peningkatan dalam menganalisis pada materi report, exposisi, proverb dan riddle, song</v>
      </c>
      <c r="K27" s="19">
        <f t="shared" si="4"/>
        <v>78.25</v>
      </c>
      <c r="L27" s="19" t="str">
        <f t="shared" si="5"/>
        <v>B</v>
      </c>
      <c r="M27" s="19">
        <f t="shared" si="6"/>
        <v>78.25</v>
      </c>
      <c r="N27" s="19" t="str">
        <f t="shared" si="7"/>
        <v>B</v>
      </c>
      <c r="O27" s="35">
        <v>2</v>
      </c>
      <c r="P27" s="19" t="str">
        <f t="shared" si="8"/>
        <v>Memiliki ketrampilan berkomunikasi interaksional dengan orang lain namun perlu peningkatan dalam mempresentasikan materi report, exposisi, proverb dan riddle, song</v>
      </c>
      <c r="Q27" s="19" t="str">
        <f t="shared" si="9"/>
        <v>A</v>
      </c>
      <c r="R27" s="19" t="str">
        <f t="shared" si="10"/>
        <v/>
      </c>
      <c r="S27" s="18"/>
      <c r="T27" s="1">
        <v>88</v>
      </c>
      <c r="U27" s="1">
        <v>70</v>
      </c>
      <c r="V27" s="1">
        <v>88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75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4568</v>
      </c>
      <c r="FK27" s="39">
        <v>4578</v>
      </c>
    </row>
    <row r="28" spans="1:167" x14ac:dyDescent="0.25">
      <c r="A28" s="19">
        <v>18</v>
      </c>
      <c r="B28" s="19">
        <v>21927</v>
      </c>
      <c r="C28" s="19" t="s">
        <v>81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fungsi sosial, struktur teks dan kebahasaan, namun perlu peningkatan dalam menganalisis pada materi report, exposisi, proverb dan riddle, song</v>
      </c>
      <c r="K28" s="19">
        <f t="shared" si="4"/>
        <v>79.25</v>
      </c>
      <c r="L28" s="19" t="str">
        <f t="shared" si="5"/>
        <v>B</v>
      </c>
      <c r="M28" s="19">
        <f t="shared" si="6"/>
        <v>79.25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namun perlu peningkatan dalam mempresentasikan materi report, exposisi, proverb dan riddle, song</v>
      </c>
      <c r="Q28" s="19" t="str">
        <f t="shared" si="9"/>
        <v>A</v>
      </c>
      <c r="R28" s="19" t="str">
        <f t="shared" si="10"/>
        <v/>
      </c>
      <c r="S28" s="18"/>
      <c r="T28" s="1">
        <v>80</v>
      </c>
      <c r="U28" s="1">
        <v>70</v>
      </c>
      <c r="V28" s="1">
        <v>96</v>
      </c>
      <c r="W28" s="1">
        <v>89</v>
      </c>
      <c r="X28" s="1"/>
      <c r="Y28" s="1"/>
      <c r="Z28" s="1"/>
      <c r="AA28" s="1"/>
      <c r="AB28" s="1"/>
      <c r="AC28" s="1"/>
      <c r="AD28" s="1"/>
      <c r="AE28" s="18"/>
      <c r="AF28" s="1">
        <v>79</v>
      </c>
      <c r="AG28" s="1">
        <v>78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21943</v>
      </c>
      <c r="C29" s="19" t="s">
        <v>82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report, exposisi, proverb dan riddle, song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namun perlu peningkatan dalam mempresentasikan materi report, exposisi, proverb dan riddle, song</v>
      </c>
      <c r="Q29" s="19" t="str">
        <f t="shared" si="9"/>
        <v>A</v>
      </c>
      <c r="R29" s="19" t="str">
        <f t="shared" si="10"/>
        <v/>
      </c>
      <c r="S29" s="18"/>
      <c r="T29" s="1">
        <v>90</v>
      </c>
      <c r="U29" s="1">
        <v>89</v>
      </c>
      <c r="V29" s="1">
        <v>90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80</v>
      </c>
      <c r="AI29" s="1">
        <v>82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4569</v>
      </c>
      <c r="FK29" s="39">
        <v>4579</v>
      </c>
    </row>
    <row r="30" spans="1:167" x14ac:dyDescent="0.25">
      <c r="A30" s="19">
        <v>20</v>
      </c>
      <c r="B30" s="19">
        <v>21959</v>
      </c>
      <c r="C30" s="19" t="s">
        <v>83</v>
      </c>
      <c r="D30" s="18"/>
      <c r="E30" s="19">
        <f t="shared" si="0"/>
        <v>90</v>
      </c>
      <c r="F30" s="19" t="str">
        <f t="shared" si="1"/>
        <v>A</v>
      </c>
      <c r="G30" s="19">
        <f>IF((COUNTA(T12:AC12)&gt;0),(ROUND((AVERAGE(T30:AD30)),0)),"")</f>
        <v>90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report, exposisi, proverb dan riddle, song</v>
      </c>
      <c r="K30" s="19">
        <f t="shared" si="4"/>
        <v>85.75</v>
      </c>
      <c r="L30" s="19" t="str">
        <f t="shared" si="5"/>
        <v>A</v>
      </c>
      <c r="M30" s="19">
        <f t="shared" si="6"/>
        <v>85.75</v>
      </c>
      <c r="N30" s="19" t="str">
        <f t="shared" si="7"/>
        <v>A</v>
      </c>
      <c r="O30" s="35">
        <v>1</v>
      </c>
      <c r="P30" s="19" t="str">
        <f t="shared" si="8"/>
        <v>Memiliki ketrampilan berkomunikasi interaksional dengan orang lain dan mempresentasikan materi report, exposisi, proverb dan riddle, song</v>
      </c>
      <c r="Q30" s="19" t="str">
        <f t="shared" si="9"/>
        <v>A</v>
      </c>
      <c r="R30" s="19" t="str">
        <f t="shared" si="10"/>
        <v/>
      </c>
      <c r="S30" s="18"/>
      <c r="T30" s="1">
        <v>90</v>
      </c>
      <c r="U30" s="1">
        <v>74</v>
      </c>
      <c r="V30" s="1">
        <v>97</v>
      </c>
      <c r="W30" s="1">
        <v>97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88</v>
      </c>
      <c r="AH30" s="1">
        <v>85</v>
      </c>
      <c r="AI30" s="1"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21975</v>
      </c>
      <c r="C31" s="19" t="s">
        <v>84</v>
      </c>
      <c r="D31" s="18"/>
      <c r="E31" s="19">
        <f t="shared" si="0"/>
        <v>99</v>
      </c>
      <c r="F31" s="19" t="str">
        <f t="shared" si="1"/>
        <v>A</v>
      </c>
      <c r="G31" s="19">
        <f>IF((COUNTA(T12:AC12)&gt;0),(ROUND((AVERAGE(T31:AD31)),0)),"")</f>
        <v>99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report, exposisi, proverb dan riddle, song</v>
      </c>
      <c r="K31" s="19">
        <f t="shared" si="4"/>
        <v>87.75</v>
      </c>
      <c r="L31" s="19" t="str">
        <f t="shared" si="5"/>
        <v>A</v>
      </c>
      <c r="M31" s="19">
        <f t="shared" si="6"/>
        <v>87.75</v>
      </c>
      <c r="N31" s="19" t="str">
        <f t="shared" si="7"/>
        <v>A</v>
      </c>
      <c r="O31" s="35">
        <v>1</v>
      </c>
      <c r="P31" s="19" t="str">
        <f t="shared" si="8"/>
        <v>Memiliki ketrampilan berkomunikasi interaksional dengan orang lain dan mempresentasikan materi report, exposisi, proverb dan riddle, song</v>
      </c>
      <c r="Q31" s="19" t="str">
        <f t="shared" si="9"/>
        <v>A</v>
      </c>
      <c r="R31" s="19" t="str">
        <f t="shared" si="10"/>
        <v/>
      </c>
      <c r="S31" s="18"/>
      <c r="T31" s="1">
        <v>95</v>
      </c>
      <c r="U31" s="1">
        <v>100</v>
      </c>
      <c r="V31" s="1">
        <v>100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90</v>
      </c>
      <c r="AH31" s="1">
        <v>88</v>
      </c>
      <c r="AI31" s="1">
        <v>85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4570</v>
      </c>
      <c r="FK31" s="39">
        <v>4580</v>
      </c>
    </row>
    <row r="32" spans="1:167" x14ac:dyDescent="0.25">
      <c r="A32" s="19">
        <v>22</v>
      </c>
      <c r="B32" s="19">
        <v>21991</v>
      </c>
      <c r="C32" s="19" t="s">
        <v>85</v>
      </c>
      <c r="D32" s="18"/>
      <c r="E32" s="19">
        <f t="shared" si="0"/>
        <v>88</v>
      </c>
      <c r="F32" s="19" t="str">
        <f t="shared" si="1"/>
        <v>A</v>
      </c>
      <c r="G32" s="19">
        <f>IF((COUNTA(T12:AC12)&gt;0),(ROUND((AVERAGE(T32:AD32)),0)),"")</f>
        <v>88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report, exposisi, proverb dan riddle, song</v>
      </c>
      <c r="K32" s="19">
        <f t="shared" si="4"/>
        <v>84.25</v>
      </c>
      <c r="L32" s="19" t="str">
        <f t="shared" si="5"/>
        <v>A</v>
      </c>
      <c r="M32" s="19">
        <f t="shared" si="6"/>
        <v>84.25</v>
      </c>
      <c r="N32" s="19" t="str">
        <f t="shared" si="7"/>
        <v>A</v>
      </c>
      <c r="O32" s="35">
        <v>1</v>
      </c>
      <c r="P32" s="19" t="str">
        <f t="shared" si="8"/>
        <v>Memiliki ketrampilan berkomunikasi interaksional dengan orang lain dan mempresentasikan materi report, exposisi, proverb dan riddle, song</v>
      </c>
      <c r="Q32" s="19" t="str">
        <f t="shared" si="9"/>
        <v>A</v>
      </c>
      <c r="R32" s="19" t="str">
        <f t="shared" si="10"/>
        <v/>
      </c>
      <c r="S32" s="18"/>
      <c r="T32" s="1">
        <v>96</v>
      </c>
      <c r="U32" s="1">
        <v>89</v>
      </c>
      <c r="V32" s="1">
        <v>88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>
        <v>83</v>
      </c>
      <c r="AI32" s="1">
        <v>84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22007</v>
      </c>
      <c r="C33" s="19" t="s">
        <v>86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memahami fungsi sosial, struktur teks dan kebahasaan, namun perlu peningkatan dalam menganalisis pada materi report, exposisi, proverb dan riddle, song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report, exposisi, proverb dan riddle, song</v>
      </c>
      <c r="Q33" s="19" t="str">
        <f t="shared" si="9"/>
        <v>A</v>
      </c>
      <c r="R33" s="19" t="str">
        <f t="shared" si="10"/>
        <v/>
      </c>
      <c r="S33" s="18"/>
      <c r="T33" s="1">
        <v>90</v>
      </c>
      <c r="U33" s="1">
        <v>78</v>
      </c>
      <c r="V33" s="1">
        <v>85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22023</v>
      </c>
      <c r="C34" s="19" t="s">
        <v>87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report, exposisi, proverb dan riddle, song</v>
      </c>
      <c r="K34" s="19">
        <f t="shared" si="4"/>
        <v>80.25</v>
      </c>
      <c r="L34" s="19" t="str">
        <f t="shared" si="5"/>
        <v>B</v>
      </c>
      <c r="M34" s="19">
        <f t="shared" si="6"/>
        <v>80.25</v>
      </c>
      <c r="N34" s="19" t="str">
        <f t="shared" si="7"/>
        <v>B</v>
      </c>
      <c r="O34" s="35">
        <v>2</v>
      </c>
      <c r="P34" s="19" t="str">
        <f t="shared" si="8"/>
        <v>Memiliki ketrampilan berkomunikasi interaksional dengan orang lain namun perlu peningkatan dalam mempresentasikan materi report, exposisi, proverb dan riddle, song</v>
      </c>
      <c r="Q34" s="19" t="str">
        <f t="shared" si="9"/>
        <v>A</v>
      </c>
      <c r="R34" s="19" t="str">
        <f t="shared" si="10"/>
        <v/>
      </c>
      <c r="S34" s="18"/>
      <c r="T34" s="1">
        <v>85</v>
      </c>
      <c r="U34" s="1">
        <v>70</v>
      </c>
      <c r="V34" s="1">
        <v>90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78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22039</v>
      </c>
      <c r="C35" s="19" t="s">
        <v>88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report, exposisi, proverb dan riddle, song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berkomunikasi interaksional dengan orang lain dan mempresentasikan materi report, exposisi, proverb dan riddle, song</v>
      </c>
      <c r="Q35" s="19" t="str">
        <f t="shared" si="9"/>
        <v>A</v>
      </c>
      <c r="R35" s="19" t="str">
        <f t="shared" si="10"/>
        <v/>
      </c>
      <c r="S35" s="18"/>
      <c r="T35" s="1">
        <v>75</v>
      </c>
      <c r="U35" s="1">
        <v>70</v>
      </c>
      <c r="V35" s="1">
        <v>95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22055</v>
      </c>
      <c r="C36" s="19" t="s">
        <v>89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report, exposisi, proverb dan riddle, song</v>
      </c>
      <c r="K36" s="19">
        <f t="shared" si="4"/>
        <v>85.25</v>
      </c>
      <c r="L36" s="19" t="str">
        <f t="shared" si="5"/>
        <v>A</v>
      </c>
      <c r="M36" s="19">
        <f t="shared" si="6"/>
        <v>85.25</v>
      </c>
      <c r="N36" s="19" t="str">
        <f t="shared" si="7"/>
        <v>A</v>
      </c>
      <c r="O36" s="35">
        <v>1</v>
      </c>
      <c r="P36" s="19" t="str">
        <f t="shared" si="8"/>
        <v>Memiliki ketrampilan berkomunikasi interaksional dengan orang lain dan mempresentasikan materi report, exposisi, proverb dan riddle, song</v>
      </c>
      <c r="Q36" s="19" t="str">
        <f t="shared" si="9"/>
        <v>A</v>
      </c>
      <c r="R36" s="19" t="str">
        <f t="shared" si="10"/>
        <v/>
      </c>
      <c r="S36" s="18"/>
      <c r="T36" s="1">
        <v>85</v>
      </c>
      <c r="U36" s="1">
        <v>80</v>
      </c>
      <c r="V36" s="1">
        <v>95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85</v>
      </c>
      <c r="AI36" s="1"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22071</v>
      </c>
      <c r="C37" s="19" t="s">
        <v>90</v>
      </c>
      <c r="D37" s="18"/>
      <c r="E37" s="19">
        <f t="shared" si="0"/>
        <v>89</v>
      </c>
      <c r="F37" s="19" t="str">
        <f t="shared" si="1"/>
        <v>A</v>
      </c>
      <c r="G37" s="19">
        <f>IF((COUNTA(T12:AC12)&gt;0),(ROUND((AVERAGE(T37:AD37)),0)),"")</f>
        <v>89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report, exposisi, proverb dan riddle, song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namun perlu peningkatan dalam mempresentasikan materi report, exposisi, proverb dan riddle, song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88</v>
      </c>
      <c r="V37" s="1">
        <v>90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80</v>
      </c>
      <c r="AI37" s="1"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22087</v>
      </c>
      <c r="C38" s="19" t="s">
        <v>91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report, exposisi, proverb dan riddle, song</v>
      </c>
      <c r="K38" s="19">
        <f t="shared" si="4"/>
        <v>88.5</v>
      </c>
      <c r="L38" s="19" t="str">
        <f t="shared" si="5"/>
        <v>A</v>
      </c>
      <c r="M38" s="19">
        <f t="shared" si="6"/>
        <v>88.5</v>
      </c>
      <c r="N38" s="19" t="str">
        <f t="shared" si="7"/>
        <v>A</v>
      </c>
      <c r="O38" s="35">
        <v>1</v>
      </c>
      <c r="P38" s="19" t="str">
        <f t="shared" si="8"/>
        <v>Memiliki ketrampilan berkomunikasi interaksional dengan orang lain dan mempresentasikan materi report, exposisi, proverb dan riddle, song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91</v>
      </c>
      <c r="V38" s="1">
        <v>90</v>
      </c>
      <c r="W38" s="1">
        <v>94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88</v>
      </c>
      <c r="AH38" s="1">
        <v>90</v>
      </c>
      <c r="AI38" s="1">
        <v>88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22103</v>
      </c>
      <c r="C39" s="19" t="s">
        <v>92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report, exposisi, proverb dan riddle, song</v>
      </c>
      <c r="K39" s="19">
        <f t="shared" si="4"/>
        <v>80.75</v>
      </c>
      <c r="L39" s="19" t="str">
        <f t="shared" si="5"/>
        <v>B</v>
      </c>
      <c r="M39" s="19">
        <f t="shared" si="6"/>
        <v>80.75</v>
      </c>
      <c r="N39" s="19" t="str">
        <f t="shared" si="7"/>
        <v>B</v>
      </c>
      <c r="O39" s="35">
        <v>2</v>
      </c>
      <c r="P39" s="19" t="str">
        <f t="shared" si="8"/>
        <v>Memiliki ketrampilan berkomunikasi interaksional dengan orang lain namun perlu peningkatan dalam mempresentasikan materi report, exposisi, proverb dan riddle, song</v>
      </c>
      <c r="Q39" s="19" t="str">
        <f t="shared" si="9"/>
        <v>A</v>
      </c>
      <c r="R39" s="19" t="str">
        <f t="shared" si="10"/>
        <v/>
      </c>
      <c r="S39" s="18"/>
      <c r="T39" s="1">
        <v>90</v>
      </c>
      <c r="U39" s="1">
        <v>88</v>
      </c>
      <c r="V39" s="1">
        <v>90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22119</v>
      </c>
      <c r="C40" s="19" t="s">
        <v>93</v>
      </c>
      <c r="D40" s="18"/>
      <c r="E40" s="19">
        <f t="shared" si="0"/>
        <v>93</v>
      </c>
      <c r="F40" s="19" t="str">
        <f t="shared" si="1"/>
        <v>A</v>
      </c>
      <c r="G40" s="19">
        <f>IF((COUNTA(T12:AC12)&gt;0),(ROUND((AVERAGE(T40:AD40)),0)),"")</f>
        <v>93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report, exposisi, proverb dan riddle, song</v>
      </c>
      <c r="K40" s="19">
        <f t="shared" si="4"/>
        <v>86</v>
      </c>
      <c r="L40" s="19" t="str">
        <f t="shared" si="5"/>
        <v>A</v>
      </c>
      <c r="M40" s="19">
        <f t="shared" si="6"/>
        <v>86</v>
      </c>
      <c r="N40" s="19" t="str">
        <f t="shared" si="7"/>
        <v>A</v>
      </c>
      <c r="O40" s="35">
        <v>1</v>
      </c>
      <c r="P40" s="19" t="str">
        <f t="shared" si="8"/>
        <v>Memiliki ketrampilan berkomunikasi interaksional dengan orang lain dan mempresentasikan materi report, exposisi, proverb dan riddle, song</v>
      </c>
      <c r="Q40" s="19" t="str">
        <f t="shared" si="9"/>
        <v>A</v>
      </c>
      <c r="R40" s="19" t="str">
        <f t="shared" si="10"/>
        <v/>
      </c>
      <c r="S40" s="18"/>
      <c r="T40" s="1">
        <v>98</v>
      </c>
      <c r="U40" s="1">
        <v>97</v>
      </c>
      <c r="V40" s="1">
        <v>95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88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22135</v>
      </c>
      <c r="C41" s="19" t="s">
        <v>94</v>
      </c>
      <c r="D41" s="18"/>
      <c r="E41" s="19">
        <f t="shared" si="0"/>
        <v>88</v>
      </c>
      <c r="F41" s="19" t="str">
        <f t="shared" si="1"/>
        <v>A</v>
      </c>
      <c r="G41" s="19">
        <f>IF((COUNTA(T12:AC12)&gt;0),(ROUND((AVERAGE(T41:AD41)),0)),"")</f>
        <v>88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report, exposisi, proverb dan riddle, song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namun perlu peningkatan dalam mempresentasikan materi report, exposisi, proverb dan riddle, song</v>
      </c>
      <c r="Q41" s="19" t="str">
        <f t="shared" si="9"/>
        <v>A</v>
      </c>
      <c r="R41" s="19" t="str">
        <f t="shared" si="10"/>
        <v/>
      </c>
      <c r="S41" s="18"/>
      <c r="T41" s="1">
        <v>85</v>
      </c>
      <c r="U41" s="1">
        <v>96</v>
      </c>
      <c r="V41" s="1">
        <v>90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83</v>
      </c>
      <c r="AI41" s="1">
        <v>83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22151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memahami fungsi sosial, struktur teks dan kebahasaan, namun perlu peningkatan dalam menganalisis pada materi report, exposisi, proverb dan riddle, song</v>
      </c>
      <c r="K42" s="19">
        <f t="shared" si="4"/>
        <v>84.25</v>
      </c>
      <c r="L42" s="19" t="str">
        <f t="shared" si="5"/>
        <v>A</v>
      </c>
      <c r="M42" s="19">
        <f t="shared" si="6"/>
        <v>84.25</v>
      </c>
      <c r="N42" s="19" t="str">
        <f t="shared" si="7"/>
        <v>A</v>
      </c>
      <c r="O42" s="35">
        <v>1</v>
      </c>
      <c r="P42" s="19" t="str">
        <f t="shared" si="8"/>
        <v>Memiliki ketrampilan berkomunikasi interaksional dengan orang lain dan mempresentasikan materi report, exposisi, proverb dan riddle, song</v>
      </c>
      <c r="Q42" s="19" t="str">
        <f t="shared" si="9"/>
        <v>A</v>
      </c>
      <c r="R42" s="19" t="str">
        <f t="shared" si="10"/>
        <v/>
      </c>
      <c r="S42" s="18"/>
      <c r="T42" s="1">
        <v>78</v>
      </c>
      <c r="U42" s="1">
        <v>70</v>
      </c>
      <c r="V42" s="1">
        <v>91</v>
      </c>
      <c r="W42" s="1">
        <v>91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85</v>
      </c>
      <c r="AI42" s="1">
        <v>84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22167</v>
      </c>
      <c r="C43" s="19" t="s">
        <v>96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report, exposisi, proverb dan riddle, song</v>
      </c>
      <c r="K43" s="19">
        <f t="shared" si="4"/>
        <v>82</v>
      </c>
      <c r="L43" s="19" t="str">
        <f t="shared" si="5"/>
        <v>B</v>
      </c>
      <c r="M43" s="19">
        <f t="shared" si="6"/>
        <v>82</v>
      </c>
      <c r="N43" s="19" t="str">
        <f t="shared" si="7"/>
        <v>B</v>
      </c>
      <c r="O43" s="35">
        <v>2</v>
      </c>
      <c r="P43" s="19" t="str">
        <f t="shared" si="8"/>
        <v>Memiliki ketrampilan berkomunikasi interaksional dengan orang lain namun perlu peningkatan dalam mempresentasikan materi report, exposisi, proverb dan riddle, song</v>
      </c>
      <c r="Q43" s="19" t="str">
        <f t="shared" si="9"/>
        <v>A</v>
      </c>
      <c r="R43" s="19" t="str">
        <f t="shared" si="10"/>
        <v/>
      </c>
      <c r="S43" s="18"/>
      <c r="T43" s="1">
        <v>95</v>
      </c>
      <c r="U43" s="1">
        <v>84</v>
      </c>
      <c r="V43" s="1">
        <v>90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85</v>
      </c>
      <c r="AI43" s="1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22183</v>
      </c>
      <c r="C44" s="19" t="s">
        <v>97</v>
      </c>
      <c r="D44" s="18"/>
      <c r="E44" s="19">
        <f t="shared" si="0"/>
        <v>90</v>
      </c>
      <c r="F44" s="19" t="str">
        <f t="shared" si="1"/>
        <v>A</v>
      </c>
      <c r="G44" s="19">
        <f>IF((COUNTA(T12:AC12)&gt;0),(ROUND((AVERAGE(T44:AD44)),0)),"")</f>
        <v>90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report, exposisi, proverb dan riddle, song</v>
      </c>
      <c r="K44" s="19">
        <f t="shared" si="4"/>
        <v>85.75</v>
      </c>
      <c r="L44" s="19" t="str">
        <f t="shared" si="5"/>
        <v>A</v>
      </c>
      <c r="M44" s="19">
        <f t="shared" si="6"/>
        <v>85.75</v>
      </c>
      <c r="N44" s="19" t="str">
        <f t="shared" si="7"/>
        <v>A</v>
      </c>
      <c r="O44" s="35">
        <v>1</v>
      </c>
      <c r="P44" s="19" t="str">
        <f t="shared" si="8"/>
        <v>Memiliki ketrampilan berkomunikasi interaksional dengan orang lain dan mempresentasikan materi report, exposisi, proverb dan riddle, song</v>
      </c>
      <c r="Q44" s="19" t="str">
        <f t="shared" si="9"/>
        <v>A</v>
      </c>
      <c r="R44" s="19" t="str">
        <f t="shared" si="10"/>
        <v/>
      </c>
      <c r="S44" s="18"/>
      <c r="T44" s="1">
        <v>90</v>
      </c>
      <c r="U44" s="1">
        <v>80</v>
      </c>
      <c r="V44" s="1">
        <v>94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88</v>
      </c>
      <c r="AH44" s="1">
        <v>85</v>
      </c>
      <c r="AI44" s="1">
        <v>85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22199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report, exposisi, proverb dan riddle, song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Memiliki ketrampilan berkomunikasi interaksional dengan orang lain namun perlu peningkatan dalam mempresentasikan materi report, exposisi, proverb dan riddle, song</v>
      </c>
      <c r="Q45" s="19" t="str">
        <f t="shared" si="9"/>
        <v>A</v>
      </c>
      <c r="R45" s="19" t="str">
        <f t="shared" si="10"/>
        <v/>
      </c>
      <c r="S45" s="18"/>
      <c r="T45" s="1">
        <v>85</v>
      </c>
      <c r="U45" s="1">
        <v>77</v>
      </c>
      <c r="V45" s="1">
        <v>90</v>
      </c>
      <c r="W45" s="1">
        <v>91</v>
      </c>
      <c r="X45" s="1"/>
      <c r="Y45" s="1"/>
      <c r="Z45" s="1"/>
      <c r="AA45" s="1"/>
      <c r="AB45" s="1"/>
      <c r="AC45" s="1"/>
      <c r="AD45" s="1"/>
      <c r="AE45" s="18"/>
      <c r="AF45" s="1">
        <v>78</v>
      </c>
      <c r="AG45" s="1">
        <v>83</v>
      </c>
      <c r="AH45" s="1">
        <v>79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22215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report, exposisi, proverb dan riddle, song</v>
      </c>
      <c r="K46" s="19">
        <f t="shared" si="4"/>
        <v>78.25</v>
      </c>
      <c r="L46" s="19" t="str">
        <f t="shared" si="5"/>
        <v>B</v>
      </c>
      <c r="M46" s="19">
        <f t="shared" si="6"/>
        <v>78.25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namun perlu peningkatan dalam mempresentasikan materi report, exposisi, proverb dan riddle, song</v>
      </c>
      <c r="Q46" s="19" t="str">
        <f t="shared" si="9"/>
        <v>A</v>
      </c>
      <c r="R46" s="19" t="str">
        <f t="shared" si="10"/>
        <v/>
      </c>
      <c r="S46" s="18"/>
      <c r="T46" s="1">
        <v>85</v>
      </c>
      <c r="U46" s="1">
        <v>88</v>
      </c>
      <c r="V46" s="1">
        <v>88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75</v>
      </c>
      <c r="AH46" s="1">
        <v>80</v>
      </c>
      <c r="AI46" s="1">
        <v>78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22231</v>
      </c>
      <c r="C47" s="19" t="s">
        <v>100</v>
      </c>
      <c r="D47" s="18"/>
      <c r="E47" s="19">
        <f t="shared" si="0"/>
        <v>88</v>
      </c>
      <c r="F47" s="19" t="str">
        <f t="shared" si="1"/>
        <v>A</v>
      </c>
      <c r="G47" s="19">
        <f>IF((COUNTA(T12:AC12)&gt;0),(ROUND((AVERAGE(T47:AD47)),0)),"")</f>
        <v>88</v>
      </c>
      <c r="H47" s="19" t="str">
        <f t="shared" si="2"/>
        <v>A</v>
      </c>
      <c r="I47" s="35">
        <v>1</v>
      </c>
      <c r="J47" s="19" t="str">
        <f t="shared" si="3"/>
        <v>Memiliki kemampuan memahami dan menganalisis fungsi sosial, struktur teks dan kebahasaan, pada materi report, exposisi, proverb dan riddle, song</v>
      </c>
      <c r="K47" s="19">
        <f t="shared" si="4"/>
        <v>77.25</v>
      </c>
      <c r="L47" s="19" t="str">
        <f t="shared" si="5"/>
        <v>B</v>
      </c>
      <c r="M47" s="19">
        <f t="shared" si="6"/>
        <v>77.25</v>
      </c>
      <c r="N47" s="19" t="str">
        <f t="shared" si="7"/>
        <v>B</v>
      </c>
      <c r="O47" s="35">
        <v>2</v>
      </c>
      <c r="P47" s="19" t="str">
        <f t="shared" si="8"/>
        <v>Memiliki ketrampilan berkomunikasi interaksional dengan orang lain namun perlu peningkatan dalam mempresentasikan materi report, exposisi, proverb dan riddle, song</v>
      </c>
      <c r="Q47" s="19" t="str">
        <f t="shared" si="9"/>
        <v>A</v>
      </c>
      <c r="R47" s="19" t="str">
        <f t="shared" si="10"/>
        <v/>
      </c>
      <c r="S47" s="18"/>
      <c r="T47" s="1">
        <v>88</v>
      </c>
      <c r="U47" s="1">
        <v>84</v>
      </c>
      <c r="V47" s="1">
        <v>90</v>
      </c>
      <c r="W47" s="1">
        <v>88</v>
      </c>
      <c r="X47" s="1"/>
      <c r="Y47" s="1"/>
      <c r="Z47" s="1"/>
      <c r="AA47" s="1"/>
      <c r="AB47" s="1"/>
      <c r="AC47" s="1"/>
      <c r="AD47" s="1"/>
      <c r="AE47" s="18"/>
      <c r="AF47" s="1">
        <v>75</v>
      </c>
      <c r="AG47" s="1">
        <v>78</v>
      </c>
      <c r="AH47" s="1">
        <v>78</v>
      </c>
      <c r="AI47" s="1"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33715</v>
      </c>
      <c r="C48" s="19" t="s">
        <v>101</v>
      </c>
      <c r="D48" s="18"/>
      <c r="E48" s="19">
        <f t="shared" si="0"/>
        <v>90</v>
      </c>
      <c r="F48" s="19" t="str">
        <f t="shared" si="1"/>
        <v>A</v>
      </c>
      <c r="G48" s="19">
        <f>IF((COUNTA(T12:AC12)&gt;0),(ROUND((AVERAGE(T48:AD48)),0)),"")</f>
        <v>90</v>
      </c>
      <c r="H48" s="19" t="str">
        <f t="shared" si="2"/>
        <v>A</v>
      </c>
      <c r="I48" s="35">
        <v>1</v>
      </c>
      <c r="J48" s="19" t="str">
        <f t="shared" si="3"/>
        <v>Memiliki kemampuan memahami dan menganalisis fungsi sosial, struktur teks dan kebahasaan, pada materi report, exposisi, proverb dan riddle, song</v>
      </c>
      <c r="K48" s="19">
        <f t="shared" si="4"/>
        <v>83.25</v>
      </c>
      <c r="L48" s="19" t="str">
        <f t="shared" si="5"/>
        <v>B</v>
      </c>
      <c r="M48" s="19">
        <f t="shared" si="6"/>
        <v>83.25</v>
      </c>
      <c r="N48" s="19" t="str">
        <f t="shared" si="7"/>
        <v>B</v>
      </c>
      <c r="O48" s="35">
        <v>2</v>
      </c>
      <c r="P48" s="19" t="str">
        <f t="shared" si="8"/>
        <v>Memiliki ketrampilan berkomunikasi interaksional dengan orang lain namun perlu peningkatan dalam mempresentasikan materi report, exposisi, proverb dan riddle, song</v>
      </c>
      <c r="Q48" s="19" t="str">
        <f t="shared" si="9"/>
        <v>A</v>
      </c>
      <c r="R48" s="19" t="str">
        <f t="shared" si="10"/>
        <v/>
      </c>
      <c r="S48" s="18"/>
      <c r="T48" s="1">
        <v>92</v>
      </c>
      <c r="U48" s="1">
        <v>80</v>
      </c>
      <c r="V48" s="1">
        <v>95</v>
      </c>
      <c r="W48" s="1">
        <v>94</v>
      </c>
      <c r="X48" s="1"/>
      <c r="Y48" s="1"/>
      <c r="Z48" s="1"/>
      <c r="AA48" s="1"/>
      <c r="AB48" s="1"/>
      <c r="AC48" s="1"/>
      <c r="AD48" s="1"/>
      <c r="AE48" s="18"/>
      <c r="AF48" s="1">
        <v>85</v>
      </c>
      <c r="AG48" s="1">
        <v>85</v>
      </c>
      <c r="AH48" s="1">
        <v>80</v>
      </c>
      <c r="AI48" s="1">
        <v>83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38" activePane="bottomRight" state="frozen"/>
      <selection pane="topRight"/>
      <selection pane="bottomLeft"/>
      <selection pane="bottomRight" activeCell="Q48" sqref="Q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22247</v>
      </c>
      <c r="C11" s="19" t="s">
        <v>116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report, exposisi, proverb dan riddle, song</v>
      </c>
      <c r="K11" s="19">
        <f t="shared" ref="K11:K50" si="4">IF((COUNTA(AF11:AN11)&gt;0),AVERAGE(AF11:AN11),"")</f>
        <v>80.75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namun perlu peningkatan dalam mempresentasikan materi report, exposisi, proverb dan riddle, song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92</v>
      </c>
      <c r="U11" s="1">
        <v>76</v>
      </c>
      <c r="V11" s="1">
        <v>92</v>
      </c>
      <c r="W11" s="1">
        <v>97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78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22263</v>
      </c>
      <c r="C12" s="19" t="s">
        <v>117</v>
      </c>
      <c r="D12" s="18"/>
      <c r="E12" s="19">
        <f t="shared" si="0"/>
        <v>97</v>
      </c>
      <c r="F12" s="19" t="str">
        <f t="shared" si="1"/>
        <v>A</v>
      </c>
      <c r="G12" s="19">
        <f>IF((COUNTA(T12:AC12)&gt;0),(ROUND((AVERAGE(T12:AD12)),0)),"")</f>
        <v>97</v>
      </c>
      <c r="H12" s="19" t="str">
        <f t="shared" si="2"/>
        <v>A</v>
      </c>
      <c r="I12" s="35">
        <v>1</v>
      </c>
      <c r="J12" s="19" t="str">
        <f t="shared" si="3"/>
        <v>Memiliki kemampuan memahami dan menganalisis fungsi sosial, struktur teks dan kebahasaan, pada materi report, exposisi, proverb dan riddle, song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>Memiliki ketrampilan berkomunikasi interaksional dengan orang lain dan mempresentasikan materi report, exposisi, proverb dan riddle, song</v>
      </c>
      <c r="Q12" s="19" t="str">
        <f t="shared" si="9"/>
        <v>A</v>
      </c>
      <c r="R12" s="19" t="str">
        <f t="shared" si="10"/>
        <v/>
      </c>
      <c r="S12" s="18"/>
      <c r="T12" s="1">
        <v>92</v>
      </c>
      <c r="U12" s="1">
        <v>100</v>
      </c>
      <c r="V12" s="1">
        <v>95</v>
      </c>
      <c r="W12" s="1">
        <v>100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88</v>
      </c>
      <c r="AI12" s="1">
        <v>86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22279</v>
      </c>
      <c r="C13" s="19" t="s">
        <v>118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report, exposisi, proverb dan riddle, song</v>
      </c>
      <c r="K13" s="19">
        <f t="shared" si="4"/>
        <v>82.75</v>
      </c>
      <c r="L13" s="19" t="str">
        <f t="shared" si="5"/>
        <v>B</v>
      </c>
      <c r="M13" s="19">
        <f t="shared" si="6"/>
        <v>82.75</v>
      </c>
      <c r="N13" s="19" t="str">
        <f t="shared" si="7"/>
        <v>B</v>
      </c>
      <c r="O13" s="35">
        <v>2</v>
      </c>
      <c r="P13" s="19" t="str">
        <f t="shared" si="8"/>
        <v>Memiliki ketrampilan berkomunikasi interaksional dengan orang lain namun perlu peningkatan dalam mempresentasikan materi report, exposisi, proverb dan riddle, song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70</v>
      </c>
      <c r="V13" s="1">
        <v>89</v>
      </c>
      <c r="W13" s="1">
        <v>94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80</v>
      </c>
      <c r="AI13" s="1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196</v>
      </c>
      <c r="FJ13" s="39">
        <v>4581</v>
      </c>
      <c r="FK13" s="39">
        <v>4591</v>
      </c>
    </row>
    <row r="14" spans="1:167" x14ac:dyDescent="0.25">
      <c r="A14" s="19">
        <v>4</v>
      </c>
      <c r="B14" s="19">
        <v>22295</v>
      </c>
      <c r="C14" s="19" t="s">
        <v>119</v>
      </c>
      <c r="D14" s="18"/>
      <c r="E14" s="19">
        <f t="shared" si="0"/>
        <v>96</v>
      </c>
      <c r="F14" s="19" t="str">
        <f t="shared" si="1"/>
        <v>A</v>
      </c>
      <c r="G14" s="19">
        <f>IF((COUNTA(T12:AC12)&gt;0),(ROUND((AVERAGE(T14:AD14)),0)),"")</f>
        <v>96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report, exposisi, proverb dan riddle, song</v>
      </c>
      <c r="K14" s="19">
        <f t="shared" si="4"/>
        <v>89</v>
      </c>
      <c r="L14" s="19" t="str">
        <f t="shared" si="5"/>
        <v>A</v>
      </c>
      <c r="M14" s="19">
        <f t="shared" si="6"/>
        <v>89</v>
      </c>
      <c r="N14" s="19" t="str">
        <f t="shared" si="7"/>
        <v>A</v>
      </c>
      <c r="O14" s="35">
        <v>1</v>
      </c>
      <c r="P14" s="19" t="str">
        <f t="shared" si="8"/>
        <v>Memiliki ketrampilan berkomunikasi interaksional dengan orang lain dan mempresentasikan materi report, exposisi, proverb dan riddle, song</v>
      </c>
      <c r="Q14" s="19" t="str">
        <f t="shared" si="9"/>
        <v>A</v>
      </c>
      <c r="R14" s="19" t="str">
        <f t="shared" si="10"/>
        <v/>
      </c>
      <c r="S14" s="18"/>
      <c r="T14" s="1">
        <v>95</v>
      </c>
      <c r="U14" s="1">
        <v>100</v>
      </c>
      <c r="V14" s="1">
        <v>92</v>
      </c>
      <c r="W14" s="1">
        <v>97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88</v>
      </c>
      <c r="AH14" s="1">
        <v>90</v>
      </c>
      <c r="AI14" s="1">
        <v>88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22311</v>
      </c>
      <c r="C15" s="19" t="s">
        <v>120</v>
      </c>
      <c r="D15" s="18"/>
      <c r="E15" s="19">
        <f t="shared" si="0"/>
        <v>86</v>
      </c>
      <c r="F15" s="19" t="str">
        <f t="shared" si="1"/>
        <v>A</v>
      </c>
      <c r="G15" s="19">
        <f>IF((COUNTA(T12:AC12)&gt;0),(ROUND((AVERAGE(T15:AD15)),0)),"")</f>
        <v>86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report, exposisi, proverb dan riddle, song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namun perlu peningkatan dalam mempresentasikan materi report, exposisi, proverb dan riddle, song</v>
      </c>
      <c r="Q15" s="19" t="str">
        <f t="shared" si="9"/>
        <v>A</v>
      </c>
      <c r="R15" s="19" t="str">
        <f t="shared" si="10"/>
        <v/>
      </c>
      <c r="S15" s="18"/>
      <c r="T15" s="1">
        <v>92</v>
      </c>
      <c r="U15" s="1">
        <v>73</v>
      </c>
      <c r="V15" s="1">
        <v>83</v>
      </c>
      <c r="W15" s="1">
        <v>95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85</v>
      </c>
      <c r="AI15" s="1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197</v>
      </c>
      <c r="FJ15" s="39">
        <v>4582</v>
      </c>
      <c r="FK15" s="39">
        <v>4592</v>
      </c>
    </row>
    <row r="16" spans="1:167" x14ac:dyDescent="0.25">
      <c r="A16" s="19">
        <v>6</v>
      </c>
      <c r="B16" s="19">
        <v>22327</v>
      </c>
      <c r="C16" s="19" t="s">
        <v>121</v>
      </c>
      <c r="D16" s="18"/>
      <c r="E16" s="19">
        <f t="shared" si="0"/>
        <v>97</v>
      </c>
      <c r="F16" s="19" t="str">
        <f t="shared" si="1"/>
        <v>A</v>
      </c>
      <c r="G16" s="19">
        <f>IF((COUNTA(T12:AC12)&gt;0),(ROUND((AVERAGE(T16:AD16)),0)),"")</f>
        <v>97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report, exposisi, proverb dan riddle, song</v>
      </c>
      <c r="K16" s="19">
        <f t="shared" si="4"/>
        <v>85.25</v>
      </c>
      <c r="L16" s="19" t="str">
        <f t="shared" si="5"/>
        <v>A</v>
      </c>
      <c r="M16" s="19">
        <f t="shared" si="6"/>
        <v>85.25</v>
      </c>
      <c r="N16" s="19" t="str">
        <f t="shared" si="7"/>
        <v>A</v>
      </c>
      <c r="O16" s="35">
        <v>1</v>
      </c>
      <c r="P16" s="19" t="str">
        <f t="shared" si="8"/>
        <v>Memiliki ketrampilan berkomunikasi interaksional dengan orang lain dan mempresentasikan materi report, exposisi, proverb dan riddle, song</v>
      </c>
      <c r="Q16" s="19" t="str">
        <f t="shared" si="9"/>
        <v>A</v>
      </c>
      <c r="R16" s="19" t="str">
        <f t="shared" si="10"/>
        <v/>
      </c>
      <c r="S16" s="18"/>
      <c r="T16" s="1">
        <v>98</v>
      </c>
      <c r="U16" s="1">
        <v>96</v>
      </c>
      <c r="V16" s="1">
        <v>95</v>
      </c>
      <c r="W16" s="1">
        <v>100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88</v>
      </c>
      <c r="AH16" s="1">
        <v>85</v>
      </c>
      <c r="AI16" s="1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22343</v>
      </c>
      <c r="C17" s="19" t="s">
        <v>122</v>
      </c>
      <c r="D17" s="18"/>
      <c r="E17" s="19">
        <f t="shared" si="0"/>
        <v>75</v>
      </c>
      <c r="F17" s="19" t="str">
        <f t="shared" si="1"/>
        <v>C</v>
      </c>
      <c r="G17" s="19">
        <f>IF((COUNTA(T12:AC12)&gt;0),(ROUND((AVERAGE(T17:AD17)),0)),"")</f>
        <v>75</v>
      </c>
      <c r="H17" s="19" t="str">
        <f t="shared" si="2"/>
        <v>C</v>
      </c>
      <c r="I17" s="35">
        <v>3</v>
      </c>
      <c r="J17" s="19" t="str">
        <f t="shared" si="3"/>
        <v>Perlu peningkatan kemampuan memahami dan menganalisis  fungsi sosial, struktur teks dan kebahasaan, pada materi report, exposisi, proverb dan riddle, song</v>
      </c>
      <c r="K17" s="19">
        <f t="shared" si="4"/>
        <v>82.25</v>
      </c>
      <c r="L17" s="19" t="str">
        <f t="shared" si="5"/>
        <v>B</v>
      </c>
      <c r="M17" s="19">
        <f t="shared" si="6"/>
        <v>82.25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namun perlu peningkatan dalam mempresentasikan materi report, exposisi, proverb dan riddle, song</v>
      </c>
      <c r="Q17" s="19" t="str">
        <f t="shared" si="9"/>
        <v>A</v>
      </c>
      <c r="R17" s="19" t="str">
        <f t="shared" si="10"/>
        <v/>
      </c>
      <c r="S17" s="18"/>
      <c r="T17" s="1">
        <v>76</v>
      </c>
      <c r="U17" s="1">
        <v>70</v>
      </c>
      <c r="V17" s="1">
        <v>85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80</v>
      </c>
      <c r="AH17" s="1">
        <v>80</v>
      </c>
      <c r="AI17" s="1">
        <v>83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195</v>
      </c>
      <c r="FI17" s="41"/>
      <c r="FJ17" s="39">
        <v>4583</v>
      </c>
      <c r="FK17" s="39">
        <v>4593</v>
      </c>
    </row>
    <row r="18" spans="1:167" x14ac:dyDescent="0.25">
      <c r="A18" s="19">
        <v>8</v>
      </c>
      <c r="B18" s="19">
        <v>22359</v>
      </c>
      <c r="C18" s="19" t="s">
        <v>123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report, exposisi, proverb dan riddle, song</v>
      </c>
      <c r="K18" s="19">
        <f t="shared" si="4"/>
        <v>88.25</v>
      </c>
      <c r="L18" s="19" t="str">
        <f t="shared" si="5"/>
        <v>A</v>
      </c>
      <c r="M18" s="19">
        <f t="shared" si="6"/>
        <v>88.25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report, exposisi, proverb dan riddle, song</v>
      </c>
      <c r="Q18" s="19" t="str">
        <f t="shared" si="9"/>
        <v>A</v>
      </c>
      <c r="R18" s="19" t="str">
        <f t="shared" si="10"/>
        <v/>
      </c>
      <c r="S18" s="18"/>
      <c r="T18" s="1">
        <v>92</v>
      </c>
      <c r="U18" s="1">
        <v>84</v>
      </c>
      <c r="V18" s="1">
        <v>90</v>
      </c>
      <c r="W18" s="1">
        <v>82</v>
      </c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88</v>
      </c>
      <c r="AH18" s="1">
        <v>88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22375</v>
      </c>
      <c r="C19" s="19" t="s">
        <v>124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report, exposisi, proverb dan riddle, song</v>
      </c>
      <c r="K19" s="19">
        <f t="shared" si="4"/>
        <v>84.5</v>
      </c>
      <c r="L19" s="19" t="str">
        <f t="shared" si="5"/>
        <v>A</v>
      </c>
      <c r="M19" s="19">
        <f t="shared" si="6"/>
        <v>84.5</v>
      </c>
      <c r="N19" s="19" t="str">
        <f t="shared" si="7"/>
        <v>A</v>
      </c>
      <c r="O19" s="35">
        <v>1</v>
      </c>
      <c r="P19" s="19" t="str">
        <f t="shared" si="8"/>
        <v>Memiliki ketrampilan berkomunikasi interaksional dengan orang lain dan mempresentasikan materi report, exposisi, proverb dan riddle, song</v>
      </c>
      <c r="Q19" s="19" t="str">
        <f t="shared" si="9"/>
        <v>A</v>
      </c>
      <c r="R19" s="19" t="str">
        <f t="shared" si="10"/>
        <v/>
      </c>
      <c r="S19" s="18"/>
      <c r="T19" s="1">
        <v>82</v>
      </c>
      <c r="U19" s="1">
        <v>70</v>
      </c>
      <c r="V19" s="1">
        <v>95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85</v>
      </c>
      <c r="AH19" s="1">
        <v>85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4584</v>
      </c>
      <c r="FK19" s="39">
        <v>4594</v>
      </c>
    </row>
    <row r="20" spans="1:167" x14ac:dyDescent="0.25">
      <c r="A20" s="19">
        <v>10</v>
      </c>
      <c r="B20" s="19">
        <v>22391</v>
      </c>
      <c r="C20" s="19" t="s">
        <v>125</v>
      </c>
      <c r="D20" s="18"/>
      <c r="E20" s="19">
        <f t="shared" si="0"/>
        <v>89</v>
      </c>
      <c r="F20" s="19" t="str">
        <f t="shared" si="1"/>
        <v>A</v>
      </c>
      <c r="G20" s="19">
        <f>IF((COUNTA(T12:AC12)&gt;0),(ROUND((AVERAGE(T20:AD20)),0)),"")</f>
        <v>89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report, exposisi, proverb dan riddle, song</v>
      </c>
      <c r="K20" s="19">
        <f t="shared" si="4"/>
        <v>86.75</v>
      </c>
      <c r="L20" s="19" t="str">
        <f t="shared" si="5"/>
        <v>A</v>
      </c>
      <c r="M20" s="19">
        <f t="shared" si="6"/>
        <v>86.75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report, exposisi, proverb dan riddle, song</v>
      </c>
      <c r="Q20" s="19" t="str">
        <f t="shared" si="9"/>
        <v>A</v>
      </c>
      <c r="R20" s="19" t="str">
        <f t="shared" si="10"/>
        <v/>
      </c>
      <c r="S20" s="18"/>
      <c r="T20" s="1">
        <v>92</v>
      </c>
      <c r="U20" s="1">
        <v>76</v>
      </c>
      <c r="V20" s="1">
        <v>92</v>
      </c>
      <c r="W20" s="1">
        <v>97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86</v>
      </c>
      <c r="AH20" s="1">
        <v>88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22407</v>
      </c>
      <c r="C21" s="19" t="s">
        <v>126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report, exposisi, proverb dan riddle, song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namun perlu peningkatan dalam mempresentasikan materi report, exposisi, proverb dan riddle, song</v>
      </c>
      <c r="Q21" s="19" t="str">
        <f t="shared" si="9"/>
        <v>A</v>
      </c>
      <c r="R21" s="19" t="str">
        <f t="shared" si="10"/>
        <v/>
      </c>
      <c r="S21" s="18"/>
      <c r="T21" s="1">
        <v>90</v>
      </c>
      <c r="U21" s="1">
        <v>70</v>
      </c>
      <c r="V21" s="1">
        <v>92</v>
      </c>
      <c r="W21" s="1">
        <v>97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4585</v>
      </c>
      <c r="FK21" s="39">
        <v>4595</v>
      </c>
    </row>
    <row r="22" spans="1:167" x14ac:dyDescent="0.25">
      <c r="A22" s="19">
        <v>12</v>
      </c>
      <c r="B22" s="19">
        <v>22423</v>
      </c>
      <c r="C22" s="19" t="s">
        <v>127</v>
      </c>
      <c r="D22" s="18"/>
      <c r="E22" s="19">
        <f t="shared" si="0"/>
        <v>96</v>
      </c>
      <c r="F22" s="19" t="str">
        <f t="shared" si="1"/>
        <v>A</v>
      </c>
      <c r="G22" s="19">
        <f>IF((COUNTA(T12:AC12)&gt;0),(ROUND((AVERAGE(T22:AD22)),0)),"")</f>
        <v>96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report, exposisi, proverb dan riddle, song</v>
      </c>
      <c r="K22" s="19">
        <f t="shared" si="4"/>
        <v>86.75</v>
      </c>
      <c r="L22" s="19" t="str">
        <f t="shared" si="5"/>
        <v>A</v>
      </c>
      <c r="M22" s="19">
        <f t="shared" si="6"/>
        <v>86.75</v>
      </c>
      <c r="N22" s="19" t="str">
        <f t="shared" si="7"/>
        <v>A</v>
      </c>
      <c r="O22" s="35">
        <v>1</v>
      </c>
      <c r="P22" s="19" t="str">
        <f t="shared" si="8"/>
        <v>Memiliki ketrampilan berkomunikasi interaksional dengan orang lain dan mempresentasikan materi report, exposisi, proverb dan riddle, song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100</v>
      </c>
      <c r="V22" s="1">
        <v>95</v>
      </c>
      <c r="W22" s="1">
        <v>100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>
        <v>86</v>
      </c>
      <c r="AI22" s="1">
        <v>85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22439</v>
      </c>
      <c r="C23" s="19" t="s">
        <v>128</v>
      </c>
      <c r="D23" s="18"/>
      <c r="E23" s="19">
        <f t="shared" si="0"/>
        <v>91</v>
      </c>
      <c r="F23" s="19" t="str">
        <f t="shared" si="1"/>
        <v>A</v>
      </c>
      <c r="G23" s="19">
        <f>IF((COUNTA(T12:AC12)&gt;0),(ROUND((AVERAGE(T23:AD23)),0)),"")</f>
        <v>91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report, exposisi, proverb dan riddle, song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namun perlu peningkatan dalam mempresentasikan materi report, exposisi, proverb dan riddle, song</v>
      </c>
      <c r="Q23" s="19" t="str">
        <f t="shared" si="9"/>
        <v>A</v>
      </c>
      <c r="R23" s="19" t="str">
        <f t="shared" si="10"/>
        <v/>
      </c>
      <c r="S23" s="18"/>
      <c r="T23" s="1">
        <v>88</v>
      </c>
      <c r="U23" s="1">
        <v>80</v>
      </c>
      <c r="V23" s="1">
        <v>95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>
        <v>80</v>
      </c>
      <c r="AI23" s="1"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4586</v>
      </c>
      <c r="FK23" s="39">
        <v>4596</v>
      </c>
    </row>
    <row r="24" spans="1:167" x14ac:dyDescent="0.25">
      <c r="A24" s="19">
        <v>14</v>
      </c>
      <c r="B24" s="19">
        <v>22455</v>
      </c>
      <c r="C24" s="19" t="s">
        <v>129</v>
      </c>
      <c r="D24" s="18"/>
      <c r="E24" s="19">
        <f t="shared" si="0"/>
        <v>91</v>
      </c>
      <c r="F24" s="19" t="str">
        <f t="shared" si="1"/>
        <v>A</v>
      </c>
      <c r="G24" s="19">
        <f>IF((COUNTA(T12:AC12)&gt;0),(ROUND((AVERAGE(T24:AD24)),0)),"")</f>
        <v>91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report, exposisi, proverb dan riddle, song</v>
      </c>
      <c r="K24" s="19">
        <f t="shared" si="4"/>
        <v>85.25</v>
      </c>
      <c r="L24" s="19" t="str">
        <f t="shared" si="5"/>
        <v>A</v>
      </c>
      <c r="M24" s="19">
        <f t="shared" si="6"/>
        <v>85.25</v>
      </c>
      <c r="N24" s="19" t="str">
        <f t="shared" si="7"/>
        <v>A</v>
      </c>
      <c r="O24" s="35">
        <v>1</v>
      </c>
      <c r="P24" s="19" t="str">
        <f t="shared" si="8"/>
        <v>Memiliki ketrampilan berkomunikasi interaksional dengan orang lain dan mempresentasikan materi report, exposisi, proverb dan riddle, song</v>
      </c>
      <c r="Q24" s="19" t="str">
        <f t="shared" si="9"/>
        <v>A</v>
      </c>
      <c r="R24" s="19" t="str">
        <f t="shared" si="10"/>
        <v/>
      </c>
      <c r="S24" s="18"/>
      <c r="T24" s="1">
        <v>88</v>
      </c>
      <c r="U24" s="1">
        <v>84</v>
      </c>
      <c r="V24" s="1">
        <v>90</v>
      </c>
      <c r="W24" s="1">
        <v>100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88</v>
      </c>
      <c r="AH24" s="1">
        <v>83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22471</v>
      </c>
      <c r="C25" s="19" t="s">
        <v>130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fungsi sosial, struktur teks dan kebahasaan, namun perlu peningkatan dalam menganalisis pada materi report, exposisi, proverb dan riddle, song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namun perlu peningkatan dalam mempresentasikan materi report, exposisi, proverb dan riddle, song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70</v>
      </c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85</v>
      </c>
      <c r="AH25" s="1">
        <v>83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4587</v>
      </c>
      <c r="FK25" s="39">
        <v>4597</v>
      </c>
    </row>
    <row r="26" spans="1:167" x14ac:dyDescent="0.25">
      <c r="A26" s="19">
        <v>16</v>
      </c>
      <c r="B26" s="19">
        <v>22487</v>
      </c>
      <c r="C26" s="19" t="s">
        <v>131</v>
      </c>
      <c r="D26" s="18"/>
      <c r="E26" s="19">
        <f t="shared" si="0"/>
        <v>98</v>
      </c>
      <c r="F26" s="19" t="str">
        <f t="shared" si="1"/>
        <v>A</v>
      </c>
      <c r="G26" s="19">
        <f>IF((COUNTA(T12:AC12)&gt;0),(ROUND((AVERAGE(T26:AD26)),0)),"")</f>
        <v>98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report, exposisi, proverb dan riddle, song</v>
      </c>
      <c r="K26" s="19">
        <f t="shared" si="4"/>
        <v>86.5</v>
      </c>
      <c r="L26" s="19" t="str">
        <f t="shared" si="5"/>
        <v>A</v>
      </c>
      <c r="M26" s="19">
        <f t="shared" si="6"/>
        <v>86.5</v>
      </c>
      <c r="N26" s="19" t="str">
        <f t="shared" si="7"/>
        <v>A</v>
      </c>
      <c r="O26" s="35">
        <v>1</v>
      </c>
      <c r="P26" s="19" t="str">
        <f t="shared" si="8"/>
        <v>Memiliki ketrampilan berkomunikasi interaksional dengan orang lain dan mempresentasikan materi report, exposisi, proverb dan riddle, song</v>
      </c>
      <c r="Q26" s="19" t="str">
        <f t="shared" si="9"/>
        <v>A</v>
      </c>
      <c r="R26" s="19" t="str">
        <f t="shared" si="10"/>
        <v/>
      </c>
      <c r="S26" s="18"/>
      <c r="T26" s="1">
        <v>100</v>
      </c>
      <c r="U26" s="1">
        <v>96</v>
      </c>
      <c r="V26" s="1">
        <v>95</v>
      </c>
      <c r="W26" s="1">
        <v>100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88</v>
      </c>
      <c r="AI26" s="1">
        <v>85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22503</v>
      </c>
      <c r="C27" s="19" t="s">
        <v>132</v>
      </c>
      <c r="D27" s="18"/>
      <c r="E27" s="19">
        <f t="shared" si="0"/>
        <v>92</v>
      </c>
      <c r="F27" s="19" t="str">
        <f t="shared" si="1"/>
        <v>A</v>
      </c>
      <c r="G27" s="19">
        <f>IF((COUNTA(T12:AC12)&gt;0),(ROUND((AVERAGE(T27:AD27)),0)),"")</f>
        <v>92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report, exposisi, proverb dan riddle, song</v>
      </c>
      <c r="K27" s="19">
        <f t="shared" si="4"/>
        <v>84.5</v>
      </c>
      <c r="L27" s="19" t="str">
        <f t="shared" si="5"/>
        <v>A</v>
      </c>
      <c r="M27" s="19">
        <f t="shared" si="6"/>
        <v>84.5</v>
      </c>
      <c r="N27" s="19" t="str">
        <f t="shared" si="7"/>
        <v>A</v>
      </c>
      <c r="O27" s="35">
        <v>1</v>
      </c>
      <c r="P27" s="19" t="str">
        <f t="shared" si="8"/>
        <v>Memiliki ketrampilan berkomunikasi interaksional dengan orang lain dan mempresentasikan materi report, exposisi, proverb dan riddle, song</v>
      </c>
      <c r="Q27" s="19" t="str">
        <f t="shared" si="9"/>
        <v>A</v>
      </c>
      <c r="R27" s="19" t="str">
        <f t="shared" si="10"/>
        <v/>
      </c>
      <c r="S27" s="18"/>
      <c r="T27" s="1">
        <v>95</v>
      </c>
      <c r="U27" s="1">
        <v>90</v>
      </c>
      <c r="V27" s="1">
        <v>90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80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4588</v>
      </c>
      <c r="FK27" s="39">
        <v>4598</v>
      </c>
    </row>
    <row r="28" spans="1:167" x14ac:dyDescent="0.25">
      <c r="A28" s="19">
        <v>18</v>
      </c>
      <c r="B28" s="19">
        <v>22519</v>
      </c>
      <c r="C28" s="19" t="s">
        <v>133</v>
      </c>
      <c r="D28" s="18"/>
      <c r="E28" s="19">
        <f t="shared" si="0"/>
        <v>93</v>
      </c>
      <c r="F28" s="19" t="str">
        <f t="shared" si="1"/>
        <v>A</v>
      </c>
      <c r="G28" s="19">
        <f>IF((COUNTA(T12:AC12)&gt;0),(ROUND((AVERAGE(T28:AD28)),0)),"")</f>
        <v>93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report, exposisi, proverb dan riddle, song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2</v>
      </c>
      <c r="P28" s="19" t="str">
        <f t="shared" si="8"/>
        <v>Memiliki ketrampilan berkomunikasi interaksional dengan orang lain namun perlu peningkatan dalam mempresentasikan materi report, exposisi, proverb dan riddle, song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94</v>
      </c>
      <c r="V28" s="1">
        <v>92</v>
      </c>
      <c r="W28" s="1">
        <v>97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22535</v>
      </c>
      <c r="C29" s="19" t="s">
        <v>134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report, exposisi, proverb dan riddle, song</v>
      </c>
      <c r="K29" s="19">
        <f t="shared" si="4"/>
        <v>85.25</v>
      </c>
      <c r="L29" s="19" t="str">
        <f t="shared" si="5"/>
        <v>A</v>
      </c>
      <c r="M29" s="19">
        <f t="shared" si="6"/>
        <v>85.25</v>
      </c>
      <c r="N29" s="19" t="str">
        <f t="shared" si="7"/>
        <v>A</v>
      </c>
      <c r="O29" s="35">
        <v>1</v>
      </c>
      <c r="P29" s="19" t="str">
        <f t="shared" si="8"/>
        <v>Memiliki ketrampilan berkomunikasi interaksional dengan orang lain dan mempresentasikan materi report, exposisi, proverb dan riddle, song</v>
      </c>
      <c r="Q29" s="19" t="str">
        <f t="shared" si="9"/>
        <v>A</v>
      </c>
      <c r="R29" s="19" t="str">
        <f t="shared" si="10"/>
        <v/>
      </c>
      <c r="S29" s="18"/>
      <c r="T29" s="1">
        <v>88</v>
      </c>
      <c r="U29" s="1">
        <v>92</v>
      </c>
      <c r="V29" s="1">
        <v>92</v>
      </c>
      <c r="W29" s="1">
        <v>97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86</v>
      </c>
      <c r="AI29" s="1"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4589</v>
      </c>
      <c r="FK29" s="39">
        <v>4599</v>
      </c>
    </row>
    <row r="30" spans="1:167" x14ac:dyDescent="0.25">
      <c r="A30" s="19">
        <v>20</v>
      </c>
      <c r="B30" s="19">
        <v>22551</v>
      </c>
      <c r="C30" s="19" t="s">
        <v>135</v>
      </c>
      <c r="D30" s="18"/>
      <c r="E30" s="19">
        <f t="shared" si="0"/>
        <v>95</v>
      </c>
      <c r="F30" s="19" t="str">
        <f t="shared" si="1"/>
        <v>A</v>
      </c>
      <c r="G30" s="19">
        <f>IF((COUNTA(T12:AC12)&gt;0),(ROUND((AVERAGE(T30:AD30)),0)),"")</f>
        <v>95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report, exposisi, proverb dan riddle, song</v>
      </c>
      <c r="K30" s="19">
        <f t="shared" si="4"/>
        <v>84.25</v>
      </c>
      <c r="L30" s="19" t="str">
        <f t="shared" si="5"/>
        <v>A</v>
      </c>
      <c r="M30" s="19">
        <f t="shared" si="6"/>
        <v>84.25</v>
      </c>
      <c r="N30" s="19" t="str">
        <f t="shared" si="7"/>
        <v>A</v>
      </c>
      <c r="O30" s="35">
        <v>1</v>
      </c>
      <c r="P30" s="19" t="str">
        <f t="shared" si="8"/>
        <v>Memiliki ketrampilan berkomunikasi interaksional dengan orang lain dan mempresentasikan materi report, exposisi, proverb dan riddle, song</v>
      </c>
      <c r="Q30" s="19" t="str">
        <f t="shared" si="9"/>
        <v>A</v>
      </c>
      <c r="R30" s="19" t="str">
        <f t="shared" si="10"/>
        <v/>
      </c>
      <c r="S30" s="18"/>
      <c r="T30" s="1">
        <v>92</v>
      </c>
      <c r="U30" s="1">
        <v>92</v>
      </c>
      <c r="V30" s="1">
        <v>95</v>
      </c>
      <c r="W30" s="1">
        <v>100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80</v>
      </c>
      <c r="AH30" s="1">
        <v>85</v>
      </c>
      <c r="AI30" s="1">
        <v>84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22567</v>
      </c>
      <c r="C31" s="19" t="s">
        <v>136</v>
      </c>
      <c r="D31" s="18"/>
      <c r="E31" s="19">
        <f t="shared" si="0"/>
        <v>94</v>
      </c>
      <c r="F31" s="19" t="str">
        <f t="shared" si="1"/>
        <v>A</v>
      </c>
      <c r="G31" s="19">
        <f>IF((COUNTA(T12:AC12)&gt;0),(ROUND((AVERAGE(T31:AD31)),0)),"")</f>
        <v>94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report, exposisi, proverb dan riddle, song</v>
      </c>
      <c r="K31" s="19">
        <f t="shared" si="4"/>
        <v>86</v>
      </c>
      <c r="L31" s="19" t="str">
        <f t="shared" si="5"/>
        <v>A</v>
      </c>
      <c r="M31" s="19">
        <f t="shared" si="6"/>
        <v>86</v>
      </c>
      <c r="N31" s="19" t="str">
        <f t="shared" si="7"/>
        <v>A</v>
      </c>
      <c r="O31" s="35">
        <v>1</v>
      </c>
      <c r="P31" s="19" t="str">
        <f t="shared" si="8"/>
        <v>Memiliki ketrampilan berkomunikasi interaksional dengan orang lain dan mempresentasikan materi report, exposisi, proverb dan riddle, song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91</v>
      </c>
      <c r="V31" s="1">
        <v>95</v>
      </c>
      <c r="W31" s="1">
        <v>100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88</v>
      </c>
      <c r="AH31" s="1">
        <v>85</v>
      </c>
      <c r="AI31" s="1">
        <v>86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4590</v>
      </c>
      <c r="FK31" s="39">
        <v>4600</v>
      </c>
    </row>
    <row r="32" spans="1:167" x14ac:dyDescent="0.25">
      <c r="A32" s="19">
        <v>22</v>
      </c>
      <c r="B32" s="19">
        <v>22583</v>
      </c>
      <c r="C32" s="19" t="s">
        <v>137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memahami fungsi sosial, struktur teks dan kebahasaan, namun perlu peningkatan dalam menganalisis pada materi report, exposisi, proverb dan riddle, song</v>
      </c>
      <c r="K32" s="19">
        <f t="shared" si="4"/>
        <v>79.75</v>
      </c>
      <c r="L32" s="19" t="str">
        <f t="shared" si="5"/>
        <v>B</v>
      </c>
      <c r="M32" s="19">
        <f t="shared" si="6"/>
        <v>79.75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namun perlu peningkatan dalam mempresentasikan materi report, exposisi, proverb dan riddle, song</v>
      </c>
      <c r="Q32" s="19" t="str">
        <f t="shared" si="9"/>
        <v>A</v>
      </c>
      <c r="R32" s="19" t="str">
        <f t="shared" si="10"/>
        <v/>
      </c>
      <c r="S32" s="18"/>
      <c r="T32" s="1">
        <v>88</v>
      </c>
      <c r="U32" s="1">
        <v>70</v>
      </c>
      <c r="V32" s="1">
        <v>83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78</v>
      </c>
      <c r="AG32" s="1">
        <v>83</v>
      </c>
      <c r="AH32" s="1">
        <v>78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22599</v>
      </c>
      <c r="C33" s="19" t="s">
        <v>138</v>
      </c>
      <c r="D33" s="18"/>
      <c r="E33" s="19">
        <f t="shared" si="0"/>
        <v>92</v>
      </c>
      <c r="F33" s="19" t="str">
        <f t="shared" si="1"/>
        <v>A</v>
      </c>
      <c r="G33" s="19">
        <f>IF((COUNTA(T12:AC12)&gt;0),(ROUND((AVERAGE(T33:AD33)),0)),"")</f>
        <v>92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report, exposisi, proverb dan riddle, song</v>
      </c>
      <c r="K33" s="19">
        <f t="shared" si="4"/>
        <v>84.5</v>
      </c>
      <c r="L33" s="19" t="str">
        <f t="shared" si="5"/>
        <v>A</v>
      </c>
      <c r="M33" s="19">
        <f t="shared" si="6"/>
        <v>84.5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report, exposisi, proverb dan riddle, song</v>
      </c>
      <c r="Q33" s="19" t="str">
        <f t="shared" si="9"/>
        <v>A</v>
      </c>
      <c r="R33" s="19" t="str">
        <f t="shared" si="10"/>
        <v/>
      </c>
      <c r="S33" s="18"/>
      <c r="T33" s="1">
        <v>88</v>
      </c>
      <c r="U33" s="1">
        <v>92</v>
      </c>
      <c r="V33" s="1">
        <v>92</v>
      </c>
      <c r="W33" s="1">
        <v>97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83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22615</v>
      </c>
      <c r="C34" s="19" t="s">
        <v>139</v>
      </c>
      <c r="D34" s="18"/>
      <c r="E34" s="19">
        <f t="shared" si="0"/>
        <v>93</v>
      </c>
      <c r="F34" s="19" t="str">
        <f t="shared" si="1"/>
        <v>A</v>
      </c>
      <c r="G34" s="19">
        <f>IF((COUNTA(T12:AC12)&gt;0),(ROUND((AVERAGE(T34:AD34)),0)),"")</f>
        <v>93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report, exposisi, proverb dan riddle, song</v>
      </c>
      <c r="K34" s="19">
        <f t="shared" si="4"/>
        <v>88.5</v>
      </c>
      <c r="L34" s="19" t="str">
        <f t="shared" si="5"/>
        <v>A</v>
      </c>
      <c r="M34" s="19">
        <f t="shared" si="6"/>
        <v>88.5</v>
      </c>
      <c r="N34" s="19" t="str">
        <f t="shared" si="7"/>
        <v>A</v>
      </c>
      <c r="O34" s="35">
        <v>1</v>
      </c>
      <c r="P34" s="19" t="str">
        <f t="shared" si="8"/>
        <v>Memiliki ketrampilan berkomunikasi interaksional dengan orang lain dan mempresentasikan materi report, exposisi, proverb dan riddle, song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88</v>
      </c>
      <c r="V34" s="1">
        <v>95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>
        <v>90</v>
      </c>
      <c r="AI34" s="1">
        <v>88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22631</v>
      </c>
      <c r="C35" s="19" t="s">
        <v>140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report, exposisi, proverb dan riddle, song</v>
      </c>
      <c r="K35" s="19">
        <f t="shared" si="4"/>
        <v>83.25</v>
      </c>
      <c r="L35" s="19" t="str">
        <f t="shared" si="5"/>
        <v>B</v>
      </c>
      <c r="M35" s="19">
        <f t="shared" si="6"/>
        <v>83.25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namun perlu peningkatan dalam mempresentasikan materi report, exposisi, proverb dan riddle, song</v>
      </c>
      <c r="Q35" s="19" t="str">
        <f t="shared" si="9"/>
        <v>A</v>
      </c>
      <c r="R35" s="19" t="str">
        <f t="shared" si="10"/>
        <v/>
      </c>
      <c r="S35" s="18"/>
      <c r="T35" s="1">
        <v>88</v>
      </c>
      <c r="U35" s="1">
        <v>88</v>
      </c>
      <c r="V35" s="1">
        <v>89</v>
      </c>
      <c r="W35" s="1">
        <v>94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22647</v>
      </c>
      <c r="C36" s="19" t="s">
        <v>141</v>
      </c>
      <c r="D36" s="18"/>
      <c r="E36" s="19">
        <f t="shared" si="0"/>
        <v>92</v>
      </c>
      <c r="F36" s="19" t="str">
        <f t="shared" si="1"/>
        <v>A</v>
      </c>
      <c r="G36" s="19">
        <f>IF((COUNTA(T12:AC12)&gt;0),(ROUND((AVERAGE(T36:AD36)),0)),"")</f>
        <v>92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report, exposisi, proverb dan riddle, song</v>
      </c>
      <c r="K36" s="19">
        <f t="shared" si="4"/>
        <v>87</v>
      </c>
      <c r="L36" s="19" t="str">
        <f t="shared" si="5"/>
        <v>A</v>
      </c>
      <c r="M36" s="19">
        <f t="shared" si="6"/>
        <v>87</v>
      </c>
      <c r="N36" s="19" t="str">
        <f t="shared" si="7"/>
        <v>A</v>
      </c>
      <c r="O36" s="35">
        <v>1</v>
      </c>
      <c r="P36" s="19" t="str">
        <f t="shared" si="8"/>
        <v>Memiliki ketrampilan berkomunikasi interaksional dengan orang lain dan mempresentasikan materi report, exposisi, proverb dan riddle, song</v>
      </c>
      <c r="Q36" s="19" t="str">
        <f t="shared" si="9"/>
        <v>A</v>
      </c>
      <c r="R36" s="19" t="str">
        <f t="shared" si="10"/>
        <v/>
      </c>
      <c r="S36" s="18"/>
      <c r="T36" s="1">
        <v>85</v>
      </c>
      <c r="U36" s="1">
        <v>92</v>
      </c>
      <c r="V36" s="1">
        <v>92</v>
      </c>
      <c r="W36" s="1">
        <v>97</v>
      </c>
      <c r="X36" s="1"/>
      <c r="Y36" s="1"/>
      <c r="Z36" s="1"/>
      <c r="AA36" s="1"/>
      <c r="AB36" s="1"/>
      <c r="AC36" s="1"/>
      <c r="AD36" s="1"/>
      <c r="AE36" s="18"/>
      <c r="AF36" s="1">
        <v>89</v>
      </c>
      <c r="AG36" s="1">
        <v>88</v>
      </c>
      <c r="AH36" s="1">
        <v>85</v>
      </c>
      <c r="AI36" s="1">
        <v>86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22663</v>
      </c>
      <c r="C37" s="19" t="s">
        <v>142</v>
      </c>
      <c r="D37" s="18"/>
      <c r="E37" s="19">
        <f t="shared" si="0"/>
        <v>95</v>
      </c>
      <c r="F37" s="19" t="str">
        <f t="shared" si="1"/>
        <v>A</v>
      </c>
      <c r="G37" s="19">
        <f>IF((COUNTA(T12:AC12)&gt;0),(ROUND((AVERAGE(T37:AD37)),0)),"")</f>
        <v>95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report, exposisi, proverb dan riddle, song</v>
      </c>
      <c r="K37" s="19">
        <f t="shared" si="4"/>
        <v>81.25</v>
      </c>
      <c r="L37" s="19" t="str">
        <f t="shared" si="5"/>
        <v>B</v>
      </c>
      <c r="M37" s="19">
        <f t="shared" si="6"/>
        <v>81.25</v>
      </c>
      <c r="N37" s="19" t="str">
        <f t="shared" si="7"/>
        <v>B</v>
      </c>
      <c r="O37" s="35">
        <v>2</v>
      </c>
      <c r="P37" s="19" t="str">
        <f t="shared" si="8"/>
        <v>Memiliki ketrampilan berkomunikasi interaksional dengan orang lain namun perlu peningkatan dalam mempresentasikan materi report, exposisi, proverb dan riddle, song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96</v>
      </c>
      <c r="V37" s="1">
        <v>95</v>
      </c>
      <c r="W37" s="1">
        <v>100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80</v>
      </c>
      <c r="AI37" s="1">
        <v>82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22679</v>
      </c>
      <c r="C38" s="19" t="s">
        <v>143</v>
      </c>
      <c r="D38" s="18"/>
      <c r="E38" s="19">
        <f t="shared" si="0"/>
        <v>89</v>
      </c>
      <c r="F38" s="19" t="str">
        <f t="shared" si="1"/>
        <v>A</v>
      </c>
      <c r="G38" s="19">
        <f>IF((COUNTA(T12:AC12)&gt;0),(ROUND((AVERAGE(T38:AD38)),0)),"")</f>
        <v>89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report, exposisi, proverb dan riddle, song</v>
      </c>
      <c r="K38" s="19">
        <f t="shared" si="4"/>
        <v>85</v>
      </c>
      <c r="L38" s="19" t="str">
        <f t="shared" si="5"/>
        <v>A</v>
      </c>
      <c r="M38" s="19">
        <f t="shared" si="6"/>
        <v>85</v>
      </c>
      <c r="N38" s="19" t="str">
        <f t="shared" si="7"/>
        <v>A</v>
      </c>
      <c r="O38" s="35">
        <v>1</v>
      </c>
      <c r="P38" s="19" t="str">
        <f t="shared" si="8"/>
        <v>Memiliki ketrampilan berkomunikasi interaksional dengan orang lain dan mempresentasikan materi report, exposisi, proverb dan riddle, song</v>
      </c>
      <c r="Q38" s="19" t="str">
        <f t="shared" si="9"/>
        <v>A</v>
      </c>
      <c r="R38" s="19" t="str">
        <f t="shared" si="10"/>
        <v/>
      </c>
      <c r="S38" s="18"/>
      <c r="T38" s="1">
        <v>92</v>
      </c>
      <c r="U38" s="1">
        <v>90</v>
      </c>
      <c r="V38" s="1">
        <v>85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22695</v>
      </c>
      <c r="C39" s="19" t="s">
        <v>144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report, exposisi, proverb dan riddle, song</v>
      </c>
      <c r="K39" s="19">
        <f t="shared" si="4"/>
        <v>85.75</v>
      </c>
      <c r="L39" s="19" t="str">
        <f t="shared" si="5"/>
        <v>A</v>
      </c>
      <c r="M39" s="19">
        <f t="shared" si="6"/>
        <v>85.75</v>
      </c>
      <c r="N39" s="19" t="str">
        <f t="shared" si="7"/>
        <v>A</v>
      </c>
      <c r="O39" s="35">
        <v>1</v>
      </c>
      <c r="P39" s="19" t="str">
        <f t="shared" si="8"/>
        <v>Memiliki ketrampilan berkomunikasi interaksional dengan orang lain dan mempresentasikan materi report, exposisi, proverb dan riddle, song</v>
      </c>
      <c r="Q39" s="19" t="str">
        <f t="shared" si="9"/>
        <v>A</v>
      </c>
      <c r="R39" s="19" t="str">
        <f t="shared" si="10"/>
        <v/>
      </c>
      <c r="S39" s="18"/>
      <c r="T39" s="1">
        <v>88</v>
      </c>
      <c r="U39" s="1">
        <v>80</v>
      </c>
      <c r="V39" s="1">
        <v>95</v>
      </c>
      <c r="W39" s="1">
        <v>100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22711</v>
      </c>
      <c r="C40" s="19" t="s">
        <v>145</v>
      </c>
      <c r="D40" s="18"/>
      <c r="E40" s="19">
        <f t="shared" si="0"/>
        <v>95</v>
      </c>
      <c r="F40" s="19" t="str">
        <f t="shared" si="1"/>
        <v>A</v>
      </c>
      <c r="G40" s="19">
        <f>IF((COUNTA(T12:AC12)&gt;0),(ROUND((AVERAGE(T40:AD40)),0)),"")</f>
        <v>95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report, exposisi, proverb dan riddle, song</v>
      </c>
      <c r="K40" s="19">
        <f t="shared" si="4"/>
        <v>81</v>
      </c>
      <c r="L40" s="19" t="str">
        <f t="shared" si="5"/>
        <v>B</v>
      </c>
      <c r="M40" s="19">
        <f t="shared" si="6"/>
        <v>81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namun perlu peningkatan dalam mempresentasikan materi report, exposisi, proverb dan riddle, song</v>
      </c>
      <c r="Q40" s="19" t="str">
        <f t="shared" si="9"/>
        <v>A</v>
      </c>
      <c r="R40" s="19" t="str">
        <f t="shared" si="10"/>
        <v/>
      </c>
      <c r="S40" s="18"/>
      <c r="T40" s="1">
        <v>88</v>
      </c>
      <c r="U40" s="1">
        <v>96</v>
      </c>
      <c r="V40" s="1">
        <v>95</v>
      </c>
      <c r="W40" s="1">
        <v>100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83</v>
      </c>
      <c r="AH40" s="1">
        <v>83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22727</v>
      </c>
      <c r="C41" s="19" t="s">
        <v>146</v>
      </c>
      <c r="D41" s="18"/>
      <c r="E41" s="19">
        <f t="shared" si="0"/>
        <v>92</v>
      </c>
      <c r="F41" s="19" t="str">
        <f t="shared" si="1"/>
        <v>A</v>
      </c>
      <c r="G41" s="19">
        <f>IF((COUNTA(T12:AC12)&gt;0),(ROUND((AVERAGE(T41:AD41)),0)),"")</f>
        <v>92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report, exposisi, proverb dan riddle, song</v>
      </c>
      <c r="K41" s="19">
        <f t="shared" si="4"/>
        <v>88.25</v>
      </c>
      <c r="L41" s="19" t="str">
        <f t="shared" si="5"/>
        <v>A</v>
      </c>
      <c r="M41" s="19">
        <f t="shared" si="6"/>
        <v>88.25</v>
      </c>
      <c r="N41" s="19" t="str">
        <f t="shared" si="7"/>
        <v>A</v>
      </c>
      <c r="O41" s="35">
        <v>1</v>
      </c>
      <c r="P41" s="19" t="str">
        <f t="shared" si="8"/>
        <v>Memiliki ketrampilan berkomunikasi interaksional dengan orang lain dan mempresentasikan materi report, exposisi, proverb dan riddle, song</v>
      </c>
      <c r="Q41" s="19" t="str">
        <f t="shared" si="9"/>
        <v>A</v>
      </c>
      <c r="R41" s="19" t="str">
        <f t="shared" si="10"/>
        <v/>
      </c>
      <c r="S41" s="18"/>
      <c r="T41" s="1">
        <v>90</v>
      </c>
      <c r="U41" s="1">
        <v>88</v>
      </c>
      <c r="V41" s="1">
        <v>92</v>
      </c>
      <c r="W41" s="1">
        <v>98</v>
      </c>
      <c r="X41" s="1"/>
      <c r="Y41" s="1"/>
      <c r="Z41" s="1"/>
      <c r="AA41" s="1"/>
      <c r="AB41" s="1"/>
      <c r="AC41" s="1"/>
      <c r="AD41" s="1"/>
      <c r="AE41" s="18"/>
      <c r="AF41" s="1">
        <v>89</v>
      </c>
      <c r="AG41" s="1">
        <v>88</v>
      </c>
      <c r="AH41" s="1">
        <v>88</v>
      </c>
      <c r="AI41" s="1">
        <v>88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22743</v>
      </c>
      <c r="C42" s="19" t="s">
        <v>147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report, exposisi, proverb dan riddle, song</v>
      </c>
      <c r="K42" s="19">
        <f t="shared" si="4"/>
        <v>80.75</v>
      </c>
      <c r="L42" s="19" t="str">
        <f t="shared" si="5"/>
        <v>B</v>
      </c>
      <c r="M42" s="19">
        <f t="shared" si="6"/>
        <v>80.75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namun perlu peningkatan dalam mempresentasikan materi report, exposisi, proverb dan riddle, song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70</v>
      </c>
      <c r="V42" s="1">
        <v>95</v>
      </c>
      <c r="W42" s="1">
        <v>100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83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22759</v>
      </c>
      <c r="C43" s="19" t="s">
        <v>148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report, exposisi, proverb dan riddle, song</v>
      </c>
      <c r="K43" s="19">
        <f t="shared" si="4"/>
        <v>88</v>
      </c>
      <c r="L43" s="19" t="str">
        <f t="shared" si="5"/>
        <v>A</v>
      </c>
      <c r="M43" s="19">
        <f t="shared" si="6"/>
        <v>88</v>
      </c>
      <c r="N43" s="19" t="str">
        <f t="shared" si="7"/>
        <v>A</v>
      </c>
      <c r="O43" s="35">
        <v>1</v>
      </c>
      <c r="P43" s="19" t="str">
        <f t="shared" si="8"/>
        <v>Memiliki ketrampilan berkomunikasi interaksional dengan orang lain dan mempresentasikan materi report, exposisi, proverb dan riddle, song</v>
      </c>
      <c r="Q43" s="19" t="str">
        <f t="shared" si="9"/>
        <v>A</v>
      </c>
      <c r="R43" s="19" t="str">
        <f t="shared" si="10"/>
        <v/>
      </c>
      <c r="S43" s="18"/>
      <c r="T43" s="1">
        <v>85</v>
      </c>
      <c r="U43" s="1">
        <v>80</v>
      </c>
      <c r="V43" s="1">
        <v>92</v>
      </c>
      <c r="W43" s="1">
        <v>97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88</v>
      </c>
      <c r="AH43" s="1">
        <v>88</v>
      </c>
      <c r="AI43" s="1">
        <v>88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22775</v>
      </c>
      <c r="C44" s="19" t="s">
        <v>149</v>
      </c>
      <c r="D44" s="18"/>
      <c r="E44" s="19">
        <f t="shared" si="0"/>
        <v>92</v>
      </c>
      <c r="F44" s="19" t="str">
        <f t="shared" si="1"/>
        <v>A</v>
      </c>
      <c r="G44" s="19">
        <f>IF((COUNTA(T12:AC12)&gt;0),(ROUND((AVERAGE(T44:AD44)),0)),"")</f>
        <v>92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report, exposisi, proverb dan riddle, song</v>
      </c>
      <c r="K44" s="19">
        <f t="shared" si="4"/>
        <v>83.5</v>
      </c>
      <c r="L44" s="19" t="str">
        <f t="shared" si="5"/>
        <v>B</v>
      </c>
      <c r="M44" s="19">
        <f t="shared" si="6"/>
        <v>83.5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namun perlu peningkatan dalam mempresentasikan materi report, exposisi, proverb dan riddle, song</v>
      </c>
      <c r="Q44" s="19" t="str">
        <f t="shared" si="9"/>
        <v>A</v>
      </c>
      <c r="R44" s="19" t="str">
        <f t="shared" si="10"/>
        <v/>
      </c>
      <c r="S44" s="18"/>
      <c r="T44" s="1">
        <v>90</v>
      </c>
      <c r="U44" s="1">
        <v>84</v>
      </c>
      <c r="V44" s="1">
        <v>95</v>
      </c>
      <c r="W44" s="1">
        <v>100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82</v>
      </c>
      <c r="AI44" s="1">
        <v>82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22791</v>
      </c>
      <c r="C45" s="19" t="s">
        <v>150</v>
      </c>
      <c r="D45" s="18"/>
      <c r="E45" s="19">
        <f t="shared" si="0"/>
        <v>97</v>
      </c>
      <c r="F45" s="19" t="str">
        <f t="shared" si="1"/>
        <v>A</v>
      </c>
      <c r="G45" s="19">
        <f>IF((COUNTA(T12:AC12)&gt;0),(ROUND((AVERAGE(T45:AD45)),0)),"")</f>
        <v>97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report, exposisi, proverb dan riddle, song</v>
      </c>
      <c r="K45" s="19">
        <f t="shared" si="4"/>
        <v>89.5</v>
      </c>
      <c r="L45" s="19" t="str">
        <f t="shared" si="5"/>
        <v>A</v>
      </c>
      <c r="M45" s="19">
        <f t="shared" si="6"/>
        <v>89.5</v>
      </c>
      <c r="N45" s="19" t="str">
        <f t="shared" si="7"/>
        <v>A</v>
      </c>
      <c r="O45" s="35">
        <v>1</v>
      </c>
      <c r="P45" s="19" t="str">
        <f t="shared" si="8"/>
        <v>Memiliki ketrampilan berkomunikasi interaksional dengan orang lain dan mempresentasikan materi report, exposisi, proverb dan riddle, song</v>
      </c>
      <c r="Q45" s="19" t="str">
        <f t="shared" si="9"/>
        <v>A</v>
      </c>
      <c r="R45" s="19" t="str">
        <f t="shared" si="10"/>
        <v/>
      </c>
      <c r="S45" s="18"/>
      <c r="T45" s="1">
        <v>100</v>
      </c>
      <c r="U45" s="1">
        <v>100</v>
      </c>
      <c r="V45" s="1">
        <v>92</v>
      </c>
      <c r="W45" s="1">
        <v>97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22807</v>
      </c>
      <c r="C46" s="19" t="s">
        <v>151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fungsi sosial, struktur teks dan kebahasaan, namun perlu peningkatan dalam menganalisis pada materi report, exposisi, proverb dan riddle, song</v>
      </c>
      <c r="K46" s="19">
        <f t="shared" si="4"/>
        <v>83.25</v>
      </c>
      <c r="L46" s="19" t="str">
        <f t="shared" si="5"/>
        <v>B</v>
      </c>
      <c r="M46" s="19">
        <f t="shared" si="6"/>
        <v>83.25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namun perlu peningkatan dalam mempresentasikan materi report, exposisi, proverb dan riddle, song</v>
      </c>
      <c r="Q46" s="19" t="str">
        <f t="shared" si="9"/>
        <v>A</v>
      </c>
      <c r="R46" s="19" t="str">
        <f t="shared" si="10"/>
        <v/>
      </c>
      <c r="S46" s="18"/>
      <c r="T46" s="1">
        <v>88</v>
      </c>
      <c r="U46" s="1">
        <v>50</v>
      </c>
      <c r="V46" s="1">
        <v>92</v>
      </c>
      <c r="W46" s="1">
        <v>97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88</v>
      </c>
      <c r="AH46" s="1">
        <v>78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33745</v>
      </c>
      <c r="C47" s="19" t="s">
        <v>152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memahami fungsi sosial, struktur teks dan kebahasaan, namun perlu peningkatan dalam menganalisis pada materi report, exposisi, proverb dan riddle, song</v>
      </c>
      <c r="K47" s="19">
        <f t="shared" si="4"/>
        <v>79</v>
      </c>
      <c r="L47" s="19" t="str">
        <f t="shared" si="5"/>
        <v>B</v>
      </c>
      <c r="M47" s="19">
        <f t="shared" si="6"/>
        <v>79</v>
      </c>
      <c r="N47" s="19" t="str">
        <f t="shared" si="7"/>
        <v>B</v>
      </c>
      <c r="O47" s="35">
        <v>2</v>
      </c>
      <c r="P47" s="19" t="str">
        <f t="shared" si="8"/>
        <v>Memiliki ketrampilan berkomunikasi interaksional dengan orang lain namun perlu peningkatan dalam mempresentasikan materi report, exposisi, proverb dan riddle, song</v>
      </c>
      <c r="Q47" s="19" t="str">
        <f t="shared" si="9"/>
        <v>A</v>
      </c>
      <c r="R47" s="19" t="str">
        <f t="shared" si="10"/>
        <v/>
      </c>
      <c r="S47" s="18"/>
      <c r="T47" s="1">
        <v>90</v>
      </c>
      <c r="U47" s="1">
        <v>70</v>
      </c>
      <c r="V47" s="1">
        <v>83</v>
      </c>
      <c r="W47" s="1">
        <v>88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78</v>
      </c>
      <c r="AH47" s="1">
        <v>78</v>
      </c>
      <c r="AI47" s="1">
        <v>78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33776</v>
      </c>
      <c r="C48" s="19" t="s">
        <v>153</v>
      </c>
      <c r="D48" s="18"/>
      <c r="E48" s="19">
        <f t="shared" si="0"/>
        <v>88</v>
      </c>
      <c r="F48" s="19" t="str">
        <f t="shared" si="1"/>
        <v>A</v>
      </c>
      <c r="G48" s="19">
        <f>IF((COUNTA(T12:AC12)&gt;0),(ROUND((AVERAGE(T48:AD48)),0)),"")</f>
        <v>88</v>
      </c>
      <c r="H48" s="19" t="str">
        <f t="shared" si="2"/>
        <v>A</v>
      </c>
      <c r="I48" s="35">
        <v>1</v>
      </c>
      <c r="J48" s="19" t="str">
        <f t="shared" si="3"/>
        <v>Memiliki kemampuan memahami dan menganalisis fungsi sosial, struktur teks dan kebahasaan, pada materi report, exposisi, proverb dan riddle, song</v>
      </c>
      <c r="K48" s="19">
        <f t="shared" si="4"/>
        <v>77.25</v>
      </c>
      <c r="L48" s="19" t="str">
        <f t="shared" si="5"/>
        <v>B</v>
      </c>
      <c r="M48" s="19">
        <f t="shared" si="6"/>
        <v>77.25</v>
      </c>
      <c r="N48" s="19" t="str">
        <f t="shared" si="7"/>
        <v>B</v>
      </c>
      <c r="O48" s="35">
        <v>2</v>
      </c>
      <c r="P48" s="19" t="str">
        <f t="shared" si="8"/>
        <v>Memiliki ketrampilan berkomunikasi interaksional dengan orang lain namun perlu peningkatan dalam mempresentasikan materi report, exposisi, proverb dan riddle, song</v>
      </c>
      <c r="Q48" s="19" t="str">
        <f t="shared" si="9"/>
        <v>A</v>
      </c>
      <c r="R48" s="19" t="str">
        <f t="shared" si="10"/>
        <v/>
      </c>
      <c r="S48" s="18"/>
      <c r="T48" s="1">
        <v>85</v>
      </c>
      <c r="U48" s="1">
        <v>70</v>
      </c>
      <c r="V48" s="1">
        <v>95</v>
      </c>
      <c r="W48" s="1">
        <v>100</v>
      </c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78</v>
      </c>
      <c r="AH48" s="1">
        <v>78</v>
      </c>
      <c r="AI48" s="1">
        <v>78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zoomScale="115" zoomScaleNormal="115" workbookViewId="0">
      <pane xSplit="3" ySplit="10" topLeftCell="D11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276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22822</v>
      </c>
      <c r="C11" s="19" t="s">
        <v>155</v>
      </c>
      <c r="D11" s="18"/>
      <c r="E11" s="19">
        <f t="shared" ref="E11:E50" si="0">IF((COUNTA(T11:AA11)&gt;0),(ROUND( AVERAGE(T11:AA11),0)),"")</f>
        <v>89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89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report, exposisi, proverb dan riddle, song</v>
      </c>
      <c r="K11" s="19">
        <f t="shared" ref="K11:K50" si="4">IF((COUNTA(AF11:AN11)&gt;0),AVERAGE(AF11:AN11),"")</f>
        <v>86.75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86.75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dan mempresentasikan materi report, exposisi, proverb dan riddle, song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92</v>
      </c>
      <c r="V11" s="1">
        <v>88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85</v>
      </c>
      <c r="AH11" s="1">
        <v>88</v>
      </c>
      <c r="AI11" s="1">
        <v>86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22838</v>
      </c>
      <c r="C12" s="19" t="s">
        <v>156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report, exposisi, proverb dan riddle, song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namun perlu peningkatan dalam mempresentasikan materi report, exposisi, proverb dan riddle, song</v>
      </c>
      <c r="Q12" s="19" t="str">
        <f t="shared" si="9"/>
        <v>A</v>
      </c>
      <c r="R12" s="19" t="str">
        <f t="shared" si="10"/>
        <v/>
      </c>
      <c r="S12" s="18"/>
      <c r="T12" s="1">
        <v>80</v>
      </c>
      <c r="U12" s="1">
        <v>70</v>
      </c>
      <c r="V12" s="1">
        <v>80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83</v>
      </c>
      <c r="AH12" s="1">
        <v>85</v>
      </c>
      <c r="AI12" s="1">
        <v>82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22854</v>
      </c>
      <c r="C13" s="19" t="s">
        <v>157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report, exposisi, proverb dan riddle, song</v>
      </c>
      <c r="K13" s="19">
        <f t="shared" si="4"/>
        <v>85.75</v>
      </c>
      <c r="L13" s="19" t="str">
        <f t="shared" si="5"/>
        <v>A</v>
      </c>
      <c r="M13" s="19">
        <f t="shared" si="6"/>
        <v>85.75</v>
      </c>
      <c r="N13" s="19" t="str">
        <f t="shared" si="7"/>
        <v>A</v>
      </c>
      <c r="O13" s="35">
        <v>1</v>
      </c>
      <c r="P13" s="19" t="str">
        <f t="shared" si="8"/>
        <v>Memiliki ketrampilan berkomunikasi interaksional dengan orang lain dan mempresentasikan materi report, exposisi, proverb dan riddle, song</v>
      </c>
      <c r="Q13" s="19" t="str">
        <f t="shared" si="9"/>
        <v>A</v>
      </c>
      <c r="R13" s="19" t="str">
        <f t="shared" si="10"/>
        <v/>
      </c>
      <c r="S13" s="18"/>
      <c r="T13" s="1">
        <v>90</v>
      </c>
      <c r="U13" s="1">
        <v>96</v>
      </c>
      <c r="V13" s="1">
        <v>86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90</v>
      </c>
      <c r="AH13" s="1">
        <v>85</v>
      </c>
      <c r="AI13" s="1">
        <v>85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193</v>
      </c>
      <c r="FI13" s="41" t="s">
        <v>196</v>
      </c>
      <c r="FJ13" s="39">
        <v>4601</v>
      </c>
      <c r="FK13" s="39">
        <v>4611</v>
      </c>
    </row>
    <row r="14" spans="1:167" x14ac:dyDescent="0.25">
      <c r="A14" s="19">
        <v>4</v>
      </c>
      <c r="B14" s="19">
        <v>22870</v>
      </c>
      <c r="C14" s="19" t="s">
        <v>158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report, exposisi, proverb dan riddle, song</v>
      </c>
      <c r="K14" s="19">
        <f t="shared" si="4"/>
        <v>85.75</v>
      </c>
      <c r="L14" s="19" t="str">
        <f t="shared" si="5"/>
        <v>A</v>
      </c>
      <c r="M14" s="19">
        <f t="shared" si="6"/>
        <v>85.75</v>
      </c>
      <c r="N14" s="19" t="str">
        <f t="shared" si="7"/>
        <v>A</v>
      </c>
      <c r="O14" s="35">
        <v>1</v>
      </c>
      <c r="P14" s="19" t="str">
        <f t="shared" si="8"/>
        <v>Memiliki ketrampilan berkomunikasi interaksional dengan orang lain dan mempresentasikan materi report, exposisi, proverb dan riddle, song</v>
      </c>
      <c r="Q14" s="19" t="str">
        <f t="shared" si="9"/>
        <v>A</v>
      </c>
      <c r="R14" s="19" t="str">
        <f t="shared" si="10"/>
        <v/>
      </c>
      <c r="S14" s="18"/>
      <c r="T14" s="1">
        <v>90</v>
      </c>
      <c r="U14" s="1">
        <v>94</v>
      </c>
      <c r="V14" s="1">
        <v>88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85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22886</v>
      </c>
      <c r="C15" s="19" t="s">
        <v>159</v>
      </c>
      <c r="D15" s="18"/>
      <c r="E15" s="19">
        <f t="shared" si="0"/>
        <v>91</v>
      </c>
      <c r="F15" s="19" t="str">
        <f t="shared" si="1"/>
        <v>A</v>
      </c>
      <c r="G15" s="19">
        <f>IF((COUNTA(T12:AC12)&gt;0),(ROUND((AVERAGE(T15:AD15)),0)),"")</f>
        <v>91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report, exposisi, proverb dan riddle, song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berkomunikasi interaksional dengan orang lain dan mempresentasikan materi report, exposisi, proverb dan riddle, song</v>
      </c>
      <c r="Q15" s="19" t="str">
        <f t="shared" si="9"/>
        <v>A</v>
      </c>
      <c r="R15" s="19" t="str">
        <f t="shared" si="10"/>
        <v/>
      </c>
      <c r="S15" s="18"/>
      <c r="T15" s="1">
        <v>95</v>
      </c>
      <c r="U15" s="1">
        <v>89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194</v>
      </c>
      <c r="FI15" s="41" t="s">
        <v>197</v>
      </c>
      <c r="FJ15" s="39">
        <v>4602</v>
      </c>
      <c r="FK15" s="39">
        <v>4612</v>
      </c>
    </row>
    <row r="16" spans="1:167" x14ac:dyDescent="0.25">
      <c r="A16" s="19">
        <v>6</v>
      </c>
      <c r="B16" s="19">
        <v>22902</v>
      </c>
      <c r="C16" s="19" t="s">
        <v>160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fungsi sosial, struktur teks dan kebahasaan, namun perlu peningkatan dalam menganalisis pada materi report, exposisi, proverb dan riddle, song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namun perlu peningkatan dalam mempresentasikan materi report, exposisi, proverb dan riddle, song</v>
      </c>
      <c r="Q16" s="19" t="str">
        <f t="shared" si="9"/>
        <v>A</v>
      </c>
      <c r="R16" s="19" t="str">
        <f t="shared" si="10"/>
        <v/>
      </c>
      <c r="S16" s="18"/>
      <c r="T16" s="1">
        <v>88</v>
      </c>
      <c r="U16" s="1">
        <v>50</v>
      </c>
      <c r="V16" s="1">
        <v>88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22918</v>
      </c>
      <c r="C17" s="19" t="s">
        <v>161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report, exposisi, proverb dan riddle, song</v>
      </c>
      <c r="K17" s="19">
        <f t="shared" si="4"/>
        <v>79</v>
      </c>
      <c r="L17" s="19" t="str">
        <f t="shared" si="5"/>
        <v>B</v>
      </c>
      <c r="M17" s="19">
        <f t="shared" si="6"/>
        <v>79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namun perlu peningkatan dalam mempresentasikan materi report, exposisi, proverb dan riddle, song</v>
      </c>
      <c r="Q17" s="19" t="str">
        <f t="shared" si="9"/>
        <v>A</v>
      </c>
      <c r="R17" s="19" t="str">
        <f t="shared" si="10"/>
        <v/>
      </c>
      <c r="S17" s="18"/>
      <c r="T17" s="1">
        <v>88</v>
      </c>
      <c r="U17" s="1">
        <v>70</v>
      </c>
      <c r="V17" s="1">
        <v>86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78</v>
      </c>
      <c r="AI17" s="1">
        <v>78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195</v>
      </c>
      <c r="FI17" s="41"/>
      <c r="FJ17" s="39">
        <v>4603</v>
      </c>
      <c r="FK17" s="39">
        <v>4613</v>
      </c>
    </row>
    <row r="18" spans="1:167" x14ac:dyDescent="0.25">
      <c r="A18" s="19">
        <v>8</v>
      </c>
      <c r="B18" s="19">
        <v>22934</v>
      </c>
      <c r="C18" s="19" t="s">
        <v>162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report, exposisi, proverb dan riddle, song</v>
      </c>
      <c r="K18" s="19">
        <f t="shared" si="4"/>
        <v>87.75</v>
      </c>
      <c r="L18" s="19" t="str">
        <f t="shared" si="5"/>
        <v>A</v>
      </c>
      <c r="M18" s="19">
        <f t="shared" si="6"/>
        <v>87.75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report, exposisi, proverb dan riddle, song</v>
      </c>
      <c r="Q18" s="19" t="str">
        <f t="shared" si="9"/>
        <v>A</v>
      </c>
      <c r="R18" s="19" t="str">
        <f t="shared" si="10"/>
        <v/>
      </c>
      <c r="S18" s="18"/>
      <c r="T18" s="1">
        <v>90</v>
      </c>
      <c r="U18" s="1">
        <v>91</v>
      </c>
      <c r="V18" s="1">
        <v>88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85</v>
      </c>
      <c r="AH18" s="1">
        <v>90</v>
      </c>
      <c r="AI18" s="1">
        <v>88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22950</v>
      </c>
      <c r="C19" s="19" t="s">
        <v>163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report, exposisi, proverb dan riddle, song</v>
      </c>
      <c r="K19" s="19">
        <f t="shared" si="4"/>
        <v>84.5</v>
      </c>
      <c r="L19" s="19" t="str">
        <f t="shared" si="5"/>
        <v>A</v>
      </c>
      <c r="M19" s="19">
        <f t="shared" si="6"/>
        <v>84.5</v>
      </c>
      <c r="N19" s="19" t="str">
        <f t="shared" si="7"/>
        <v>A</v>
      </c>
      <c r="O19" s="35">
        <v>1</v>
      </c>
      <c r="P19" s="19" t="str">
        <f t="shared" si="8"/>
        <v>Memiliki ketrampilan berkomunikasi interaksional dengan orang lain dan mempresentasikan materi report, exposisi, proverb dan riddle, song</v>
      </c>
      <c r="Q19" s="19" t="str">
        <f t="shared" si="9"/>
        <v>A</v>
      </c>
      <c r="R19" s="19" t="str">
        <f t="shared" si="10"/>
        <v/>
      </c>
      <c r="S19" s="18"/>
      <c r="T19" s="1">
        <v>92</v>
      </c>
      <c r="U19" s="1">
        <v>88</v>
      </c>
      <c r="V19" s="1">
        <v>70</v>
      </c>
      <c r="W19" s="1">
        <v>70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85</v>
      </c>
      <c r="AH19" s="1">
        <v>80</v>
      </c>
      <c r="AI19" s="1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4604</v>
      </c>
      <c r="FK19" s="39">
        <v>4614</v>
      </c>
    </row>
    <row r="20" spans="1:167" x14ac:dyDescent="0.25">
      <c r="A20" s="19">
        <v>10</v>
      </c>
      <c r="B20" s="19">
        <v>22966</v>
      </c>
      <c r="C20" s="19" t="s">
        <v>164</v>
      </c>
      <c r="D20" s="18"/>
      <c r="E20" s="19">
        <f t="shared" si="0"/>
        <v>93</v>
      </c>
      <c r="F20" s="19" t="str">
        <f t="shared" si="1"/>
        <v>A</v>
      </c>
      <c r="G20" s="19">
        <f>IF((COUNTA(T12:AC12)&gt;0),(ROUND((AVERAGE(T20:AD20)),0)),"")</f>
        <v>93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report, exposisi, proverb dan riddle, song</v>
      </c>
      <c r="K20" s="19">
        <f t="shared" si="4"/>
        <v>91.25</v>
      </c>
      <c r="L20" s="19" t="str">
        <f t="shared" si="5"/>
        <v>A</v>
      </c>
      <c r="M20" s="19">
        <f t="shared" si="6"/>
        <v>91.25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report, exposisi, proverb dan riddle, song</v>
      </c>
      <c r="Q20" s="19" t="str">
        <f t="shared" si="9"/>
        <v>A</v>
      </c>
      <c r="R20" s="19" t="str">
        <f t="shared" si="10"/>
        <v/>
      </c>
      <c r="S20" s="18"/>
      <c r="T20" s="1">
        <v>95</v>
      </c>
      <c r="U20" s="1">
        <v>93</v>
      </c>
      <c r="V20" s="1">
        <v>90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95</v>
      </c>
      <c r="AI20" s="1">
        <v>90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22982</v>
      </c>
      <c r="C21" s="19" t="s">
        <v>165</v>
      </c>
      <c r="D21" s="18"/>
      <c r="E21" s="19">
        <f t="shared" si="0"/>
        <v>90</v>
      </c>
      <c r="F21" s="19" t="str">
        <f t="shared" si="1"/>
        <v>A</v>
      </c>
      <c r="G21" s="19">
        <f>IF((COUNTA(T12:AC12)&gt;0),(ROUND((AVERAGE(T21:AD21)),0)),"")</f>
        <v>90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report, exposisi, proverb dan riddle, song</v>
      </c>
      <c r="K21" s="19">
        <f t="shared" si="4"/>
        <v>85.75</v>
      </c>
      <c r="L21" s="19" t="str">
        <f t="shared" si="5"/>
        <v>A</v>
      </c>
      <c r="M21" s="19">
        <f t="shared" si="6"/>
        <v>85.75</v>
      </c>
      <c r="N21" s="19" t="str">
        <f t="shared" si="7"/>
        <v>A</v>
      </c>
      <c r="O21" s="35">
        <v>1</v>
      </c>
      <c r="P21" s="19" t="str">
        <f t="shared" si="8"/>
        <v>Memiliki ketrampilan berkomunikasi interaksional dengan orang lain dan mempresentasikan materi report, exposisi, proverb dan riddle, song</v>
      </c>
      <c r="Q21" s="19" t="str">
        <f t="shared" si="9"/>
        <v>A</v>
      </c>
      <c r="R21" s="19" t="str">
        <f t="shared" si="10"/>
        <v/>
      </c>
      <c r="S21" s="18"/>
      <c r="T21" s="1">
        <v>90</v>
      </c>
      <c r="U21" s="1">
        <v>92</v>
      </c>
      <c r="V21" s="1">
        <v>88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85</v>
      </c>
      <c r="AI21" s="1">
        <v>85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4605</v>
      </c>
      <c r="FK21" s="39">
        <v>4615</v>
      </c>
    </row>
    <row r="22" spans="1:167" x14ac:dyDescent="0.25">
      <c r="A22" s="19">
        <v>12</v>
      </c>
      <c r="B22" s="19">
        <v>22998</v>
      </c>
      <c r="C22" s="19" t="s">
        <v>166</v>
      </c>
      <c r="D22" s="18"/>
      <c r="E22" s="19">
        <f t="shared" si="0"/>
        <v>92</v>
      </c>
      <c r="F22" s="19" t="str">
        <f t="shared" si="1"/>
        <v>A</v>
      </c>
      <c r="G22" s="19">
        <f>IF((COUNTA(T12:AC12)&gt;0),(ROUND((AVERAGE(T22:AD22)),0)),"")</f>
        <v>92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report, exposisi, proverb dan riddle, song</v>
      </c>
      <c r="K22" s="19">
        <f t="shared" si="4"/>
        <v>82.5</v>
      </c>
      <c r="L22" s="19" t="str">
        <f t="shared" si="5"/>
        <v>B</v>
      </c>
      <c r="M22" s="19">
        <f t="shared" si="6"/>
        <v>82.5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namun perlu peningkatan dalam mempresentasikan materi report, exposisi, proverb dan riddle, song</v>
      </c>
      <c r="Q22" s="19" t="str">
        <f t="shared" si="9"/>
        <v>A</v>
      </c>
      <c r="R22" s="19" t="str">
        <f t="shared" si="10"/>
        <v/>
      </c>
      <c r="S22" s="18"/>
      <c r="T22" s="1">
        <v>92</v>
      </c>
      <c r="U22" s="1">
        <v>96</v>
      </c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86</v>
      </c>
      <c r="AH22" s="1">
        <v>79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23014</v>
      </c>
      <c r="C23" s="19" t="s">
        <v>167</v>
      </c>
      <c r="D23" s="18"/>
      <c r="E23" s="19">
        <f t="shared" si="0"/>
        <v>91</v>
      </c>
      <c r="F23" s="19" t="str">
        <f t="shared" si="1"/>
        <v>A</v>
      </c>
      <c r="G23" s="19">
        <f>IF((COUNTA(T12:AC12)&gt;0),(ROUND((AVERAGE(T23:AD23)),0)),"")</f>
        <v>91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report, exposisi, proverb dan riddle, song</v>
      </c>
      <c r="K23" s="19">
        <f t="shared" si="4"/>
        <v>87.25</v>
      </c>
      <c r="L23" s="19" t="str">
        <f t="shared" si="5"/>
        <v>A</v>
      </c>
      <c r="M23" s="19">
        <f t="shared" si="6"/>
        <v>87.25</v>
      </c>
      <c r="N23" s="19" t="str">
        <f t="shared" si="7"/>
        <v>A</v>
      </c>
      <c r="O23" s="35">
        <v>1</v>
      </c>
      <c r="P23" s="19" t="str">
        <f t="shared" si="8"/>
        <v>Memiliki ketrampilan berkomunikasi interaksional dengan orang lain dan mempresentasikan materi report, exposisi, proverb dan riddle, song</v>
      </c>
      <c r="Q23" s="19" t="str">
        <f t="shared" si="9"/>
        <v>A</v>
      </c>
      <c r="R23" s="19" t="str">
        <f t="shared" si="10"/>
        <v/>
      </c>
      <c r="S23" s="18"/>
      <c r="T23" s="1">
        <v>92</v>
      </c>
      <c r="U23" s="1">
        <v>91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85</v>
      </c>
      <c r="AH23" s="1">
        <v>88</v>
      </c>
      <c r="AI23" s="1">
        <v>88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4606</v>
      </c>
      <c r="FK23" s="39">
        <v>4616</v>
      </c>
    </row>
    <row r="24" spans="1:167" x14ac:dyDescent="0.25">
      <c r="A24" s="19">
        <v>14</v>
      </c>
      <c r="B24" s="19">
        <v>23030</v>
      </c>
      <c r="C24" s="19" t="s">
        <v>168</v>
      </c>
      <c r="D24" s="18"/>
      <c r="E24" s="19">
        <f t="shared" si="0"/>
        <v>92</v>
      </c>
      <c r="F24" s="19" t="str">
        <f t="shared" si="1"/>
        <v>A</v>
      </c>
      <c r="G24" s="19">
        <f>IF((COUNTA(T12:AC12)&gt;0),(ROUND((AVERAGE(T24:AD24)),0)),"")</f>
        <v>92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report, exposisi, proverb dan riddle, song</v>
      </c>
      <c r="K24" s="19">
        <f t="shared" si="4"/>
        <v>89.5</v>
      </c>
      <c r="L24" s="19" t="str">
        <f t="shared" si="5"/>
        <v>A</v>
      </c>
      <c r="M24" s="19">
        <f t="shared" si="6"/>
        <v>89.5</v>
      </c>
      <c r="N24" s="19" t="str">
        <f t="shared" si="7"/>
        <v>A</v>
      </c>
      <c r="O24" s="35">
        <v>1</v>
      </c>
      <c r="P24" s="19" t="str">
        <f t="shared" si="8"/>
        <v>Memiliki ketrampilan berkomunikasi interaksional dengan orang lain dan mempresentasikan materi report, exposisi, proverb dan riddle, song</v>
      </c>
      <c r="Q24" s="19" t="str">
        <f t="shared" si="9"/>
        <v>A</v>
      </c>
      <c r="R24" s="19" t="str">
        <f t="shared" si="10"/>
        <v/>
      </c>
      <c r="S24" s="18"/>
      <c r="T24" s="1">
        <v>90</v>
      </c>
      <c r="U24" s="1">
        <v>97</v>
      </c>
      <c r="V24" s="1">
        <v>90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>
        <v>90</v>
      </c>
      <c r="AI24" s="1">
        <v>90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23046</v>
      </c>
      <c r="C25" s="19" t="s">
        <v>169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report, exposisi, proverb dan riddle, song</v>
      </c>
      <c r="K25" s="19">
        <f t="shared" si="4"/>
        <v>83.75</v>
      </c>
      <c r="L25" s="19" t="str">
        <f t="shared" si="5"/>
        <v>B</v>
      </c>
      <c r="M25" s="19">
        <f t="shared" si="6"/>
        <v>83.75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namun perlu peningkatan dalam mempresentasikan materi report, exposisi, proverb dan riddle, song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73</v>
      </c>
      <c r="V25" s="1">
        <v>95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85</v>
      </c>
      <c r="AI25" s="1">
        <v>85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4607</v>
      </c>
      <c r="FK25" s="39">
        <v>4617</v>
      </c>
    </row>
    <row r="26" spans="1:167" x14ac:dyDescent="0.25">
      <c r="A26" s="19">
        <v>16</v>
      </c>
      <c r="B26" s="19">
        <v>23062</v>
      </c>
      <c r="C26" s="19" t="s">
        <v>170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fungsi sosial, struktur teks dan kebahasaan, namun perlu peningkatan dalam menganalisis pada materi report, exposisi, proverb dan riddle, song</v>
      </c>
      <c r="K26" s="19">
        <f t="shared" si="4"/>
        <v>83.75</v>
      </c>
      <c r="L26" s="19" t="str">
        <f t="shared" si="5"/>
        <v>B</v>
      </c>
      <c r="M26" s="19">
        <f t="shared" si="6"/>
        <v>83.75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namun perlu peningkatan dalam mempresentasikan materi report, exposisi, proverb dan riddle, song</v>
      </c>
      <c r="Q26" s="19" t="str">
        <f t="shared" si="9"/>
        <v>A</v>
      </c>
      <c r="R26" s="19" t="str">
        <f t="shared" si="10"/>
        <v/>
      </c>
      <c r="S26" s="18"/>
      <c r="T26" s="1">
        <v>88</v>
      </c>
      <c r="U26" s="1">
        <v>70</v>
      </c>
      <c r="V26" s="1">
        <v>88</v>
      </c>
      <c r="W26" s="1">
        <v>91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85</v>
      </c>
      <c r="AI26" s="1">
        <v>84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23078</v>
      </c>
      <c r="C27" s="19" t="s">
        <v>171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report, exposisi, proverb dan riddle, song</v>
      </c>
      <c r="K27" s="19">
        <f t="shared" si="4"/>
        <v>85.75</v>
      </c>
      <c r="L27" s="19" t="str">
        <f t="shared" si="5"/>
        <v>A</v>
      </c>
      <c r="M27" s="19">
        <f t="shared" si="6"/>
        <v>85.75</v>
      </c>
      <c r="N27" s="19" t="str">
        <f t="shared" si="7"/>
        <v>A</v>
      </c>
      <c r="O27" s="35">
        <v>1</v>
      </c>
      <c r="P27" s="19" t="str">
        <f t="shared" si="8"/>
        <v>Memiliki ketrampilan berkomunikasi interaksional dengan orang lain dan mempresentasikan materi report, exposisi, proverb dan riddle, song</v>
      </c>
      <c r="Q27" s="19" t="str">
        <f t="shared" si="9"/>
        <v>A</v>
      </c>
      <c r="R27" s="19" t="str">
        <f t="shared" si="10"/>
        <v/>
      </c>
      <c r="S27" s="18"/>
      <c r="T27" s="1">
        <v>85</v>
      </c>
      <c r="U27" s="1">
        <v>85</v>
      </c>
      <c r="V27" s="1">
        <v>88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88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4608</v>
      </c>
      <c r="FK27" s="39">
        <v>4618</v>
      </c>
    </row>
    <row r="28" spans="1:167" x14ac:dyDescent="0.25">
      <c r="A28" s="19">
        <v>18</v>
      </c>
      <c r="B28" s="19">
        <v>23094</v>
      </c>
      <c r="C28" s="19" t="s">
        <v>172</v>
      </c>
      <c r="D28" s="18"/>
      <c r="E28" s="19">
        <f t="shared" si="0"/>
        <v>90</v>
      </c>
      <c r="F28" s="19" t="str">
        <f t="shared" si="1"/>
        <v>A</v>
      </c>
      <c r="G28" s="19">
        <f>IF((COUNTA(T12:AC12)&gt;0),(ROUND((AVERAGE(T28:AD28)),0)),"")</f>
        <v>90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report, exposisi, proverb dan riddle, song</v>
      </c>
      <c r="K28" s="19">
        <f t="shared" si="4"/>
        <v>86.5</v>
      </c>
      <c r="L28" s="19" t="str">
        <f t="shared" si="5"/>
        <v>A</v>
      </c>
      <c r="M28" s="19">
        <f t="shared" si="6"/>
        <v>86.5</v>
      </c>
      <c r="N28" s="19" t="str">
        <f t="shared" si="7"/>
        <v>A</v>
      </c>
      <c r="O28" s="35">
        <v>1</v>
      </c>
      <c r="P28" s="19" t="str">
        <f t="shared" si="8"/>
        <v>Memiliki ketrampilan berkomunikasi interaksional dengan orang lain dan mempresentasikan materi report, exposisi, proverb dan riddle, song</v>
      </c>
      <c r="Q28" s="19" t="str">
        <f t="shared" si="9"/>
        <v>A</v>
      </c>
      <c r="R28" s="19" t="str">
        <f t="shared" si="10"/>
        <v/>
      </c>
      <c r="S28" s="18"/>
      <c r="T28" s="1">
        <v>92</v>
      </c>
      <c r="U28" s="1">
        <v>92</v>
      </c>
      <c r="V28" s="1">
        <v>86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85</v>
      </c>
      <c r="AH28" s="1">
        <v>90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23110</v>
      </c>
      <c r="C29" s="19" t="s">
        <v>173</v>
      </c>
      <c r="D29" s="18"/>
      <c r="E29" s="19">
        <f t="shared" si="0"/>
        <v>79</v>
      </c>
      <c r="F29" s="19" t="str">
        <f t="shared" si="1"/>
        <v>B</v>
      </c>
      <c r="G29" s="19">
        <f>IF((COUNTA(T12:AC12)&gt;0),(ROUND((AVERAGE(T29:AD29)),0)),"")</f>
        <v>79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report, exposisi, proverb dan riddle, song</v>
      </c>
      <c r="K29" s="19">
        <f t="shared" si="4"/>
        <v>78.5</v>
      </c>
      <c r="L29" s="19" t="str">
        <f t="shared" si="5"/>
        <v>B</v>
      </c>
      <c r="M29" s="19">
        <f t="shared" si="6"/>
        <v>78.5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namun perlu peningkatan dalam mempresentasikan materi report, exposisi, proverb dan riddle, song</v>
      </c>
      <c r="Q29" s="19" t="str">
        <f t="shared" si="9"/>
        <v>A</v>
      </c>
      <c r="R29" s="19" t="str">
        <f t="shared" si="10"/>
        <v/>
      </c>
      <c r="S29" s="18"/>
      <c r="T29" s="1">
        <v>78</v>
      </c>
      <c r="U29" s="1">
        <v>70</v>
      </c>
      <c r="V29" s="1">
        <v>78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77</v>
      </c>
      <c r="AG29" s="1">
        <v>80</v>
      </c>
      <c r="AH29" s="1">
        <v>80</v>
      </c>
      <c r="AI29" s="1">
        <v>77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4609</v>
      </c>
      <c r="FK29" s="39">
        <v>4619</v>
      </c>
    </row>
    <row r="30" spans="1:167" x14ac:dyDescent="0.25">
      <c r="A30" s="19">
        <v>20</v>
      </c>
      <c r="B30" s="19">
        <v>23126</v>
      </c>
      <c r="C30" s="19" t="s">
        <v>174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79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report, exposisi, proverb dan riddle, song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ketrampilan berkomunikasi interaksional dengan orang lain namun perlu peningkatan dalam mempresentasikan materi report, exposisi, proverb dan riddle, song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70</v>
      </c>
      <c r="V30" s="1">
        <v>78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80</v>
      </c>
      <c r="AH30" s="1">
        <v>85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23142</v>
      </c>
      <c r="C31" s="19" t="s">
        <v>175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report, exposisi, proverb dan riddle, song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namun perlu peningkatan dalam mempresentasikan materi report, exposisi, proverb dan riddle, song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90</v>
      </c>
      <c r="V31" s="1">
        <v>90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4610</v>
      </c>
      <c r="FK31" s="39">
        <v>4620</v>
      </c>
    </row>
    <row r="32" spans="1:167" x14ac:dyDescent="0.25">
      <c r="A32" s="19">
        <v>22</v>
      </c>
      <c r="B32" s="19">
        <v>23158</v>
      </c>
      <c r="C32" s="19" t="s">
        <v>176</v>
      </c>
      <c r="D32" s="18"/>
      <c r="E32" s="19" t="str">
        <f t="shared" si="0"/>
        <v/>
      </c>
      <c r="F32" s="19" t="str">
        <f t="shared" si="1"/>
        <v/>
      </c>
      <c r="G32" s="19" t="e">
        <f>IF((COUNTA(T12:AC12)&gt;0),(ROUND((AVERAGE(T32:AD32)),0)),"")</f>
        <v>#DIV/0!</v>
      </c>
      <c r="H32" s="19" t="e">
        <f t="shared" si="2"/>
        <v>#DIV/0!</v>
      </c>
      <c r="I32" s="35"/>
      <c r="J32" s="19" t="str">
        <f t="shared" si="3"/>
        <v/>
      </c>
      <c r="K32" s="19" t="str">
        <f t="shared" si="4"/>
        <v/>
      </c>
      <c r="L32" s="19" t="str">
        <f t="shared" si="5"/>
        <v/>
      </c>
      <c r="M32" s="19" t="str">
        <f t="shared" si="6"/>
        <v/>
      </c>
      <c r="N32" s="19" t="str">
        <f t="shared" si="7"/>
        <v/>
      </c>
      <c r="O32" s="35">
        <v>1</v>
      </c>
      <c r="P32" s="19" t="str">
        <f t="shared" si="8"/>
        <v>Memiliki ketrampilan berkomunikasi interaksional dengan orang lain dan mempresentasikan materi report, exposisi, proverb dan riddle, song</v>
      </c>
      <c r="Q32" s="19" t="str">
        <f t="shared" si="9"/>
        <v>A</v>
      </c>
      <c r="R32" s="19" t="str">
        <f t="shared" si="10"/>
        <v/>
      </c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23174</v>
      </c>
      <c r="C33" s="19" t="s">
        <v>177</v>
      </c>
      <c r="D33" s="18"/>
      <c r="E33" s="19">
        <f t="shared" si="0"/>
        <v>91</v>
      </c>
      <c r="F33" s="19" t="str">
        <f t="shared" si="1"/>
        <v>A</v>
      </c>
      <c r="G33" s="19">
        <f>IF((COUNTA(T12:AC12)&gt;0),(ROUND((AVERAGE(T33:AD33)),0)),"")</f>
        <v>91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report, exposisi, proverb dan riddle, song</v>
      </c>
      <c r="K33" s="19">
        <f t="shared" si="4"/>
        <v>87.75</v>
      </c>
      <c r="L33" s="19" t="str">
        <f t="shared" si="5"/>
        <v>A</v>
      </c>
      <c r="M33" s="19">
        <f t="shared" si="6"/>
        <v>87.75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report, exposisi, proverb dan riddle, song</v>
      </c>
      <c r="Q33" s="19" t="str">
        <f t="shared" si="9"/>
        <v>A</v>
      </c>
      <c r="R33" s="19" t="str">
        <f t="shared" si="10"/>
        <v/>
      </c>
      <c r="S33" s="18"/>
      <c r="T33" s="1">
        <v>92</v>
      </c>
      <c r="U33" s="1">
        <v>92</v>
      </c>
      <c r="V33" s="1">
        <v>90</v>
      </c>
      <c r="W33" s="1">
        <v>90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85</v>
      </c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23190</v>
      </c>
      <c r="C34" s="19" t="s">
        <v>178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report, exposisi, proverb dan riddle, song</v>
      </c>
      <c r="K34" s="19">
        <f t="shared" si="4"/>
        <v>86.75</v>
      </c>
      <c r="L34" s="19" t="str">
        <f t="shared" si="5"/>
        <v>A</v>
      </c>
      <c r="M34" s="19">
        <f t="shared" si="6"/>
        <v>86.75</v>
      </c>
      <c r="N34" s="19" t="str">
        <f t="shared" si="7"/>
        <v>A</v>
      </c>
      <c r="O34" s="35">
        <v>1</v>
      </c>
      <c r="P34" s="19" t="str">
        <f t="shared" si="8"/>
        <v>Memiliki ketrampilan berkomunikasi interaksional dengan orang lain dan mempresentasikan materi report, exposisi, proverb dan riddle, song</v>
      </c>
      <c r="Q34" s="19" t="str">
        <f t="shared" si="9"/>
        <v>A</v>
      </c>
      <c r="R34" s="19" t="str">
        <f t="shared" si="10"/>
        <v/>
      </c>
      <c r="S34" s="18"/>
      <c r="T34" s="1">
        <v>90</v>
      </c>
      <c r="U34" s="1">
        <v>88</v>
      </c>
      <c r="V34" s="1">
        <v>90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88</v>
      </c>
      <c r="AH34" s="1">
        <v>88</v>
      </c>
      <c r="AI34" s="1">
        <v>85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23206</v>
      </c>
      <c r="C35" s="19" t="s">
        <v>179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fungsi sosial, struktur teks dan kebahasaan, namun perlu peningkatan dalam menganalisis pada materi report, exposisi, proverb dan riddle, song</v>
      </c>
      <c r="K35" s="19">
        <f t="shared" si="4"/>
        <v>85.25</v>
      </c>
      <c r="L35" s="19" t="str">
        <f t="shared" si="5"/>
        <v>A</v>
      </c>
      <c r="M35" s="19">
        <f t="shared" si="6"/>
        <v>85.25</v>
      </c>
      <c r="N35" s="19" t="str">
        <f t="shared" si="7"/>
        <v>A</v>
      </c>
      <c r="O35" s="35">
        <v>1</v>
      </c>
      <c r="P35" s="19" t="str">
        <f t="shared" si="8"/>
        <v>Memiliki ketrampilan berkomunikasi interaksional dengan orang lain dan mempresentasikan materi report, exposisi, proverb dan riddle, song</v>
      </c>
      <c r="Q35" s="19" t="str">
        <f t="shared" si="9"/>
        <v>A</v>
      </c>
      <c r="R35" s="19" t="str">
        <f t="shared" si="10"/>
        <v/>
      </c>
      <c r="S35" s="18"/>
      <c r="T35" s="1">
        <v>64</v>
      </c>
      <c r="U35" s="1">
        <v>72</v>
      </c>
      <c r="V35" s="1">
        <v>85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90</v>
      </c>
      <c r="AH35" s="1">
        <v>83</v>
      </c>
      <c r="AI35" s="1">
        <v>85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23222</v>
      </c>
      <c r="C36" s="19" t="s">
        <v>180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report, exposisi, proverb dan riddle, song</v>
      </c>
      <c r="K36" s="19">
        <f t="shared" si="4"/>
        <v>88.5</v>
      </c>
      <c r="L36" s="19" t="str">
        <f t="shared" si="5"/>
        <v>A</v>
      </c>
      <c r="M36" s="19">
        <f t="shared" si="6"/>
        <v>88.5</v>
      </c>
      <c r="N36" s="19" t="str">
        <f t="shared" si="7"/>
        <v>A</v>
      </c>
      <c r="O36" s="35">
        <v>1</v>
      </c>
      <c r="P36" s="19" t="str">
        <f t="shared" si="8"/>
        <v>Memiliki ketrampilan berkomunikasi interaksional dengan orang lain dan mempresentasikan materi report, exposisi, proverb dan riddle, song</v>
      </c>
      <c r="Q36" s="19" t="str">
        <f t="shared" si="9"/>
        <v>A</v>
      </c>
      <c r="R36" s="19" t="str">
        <f t="shared" si="10"/>
        <v/>
      </c>
      <c r="S36" s="18"/>
      <c r="T36" s="1">
        <v>90</v>
      </c>
      <c r="U36" s="1">
        <v>80</v>
      </c>
      <c r="V36" s="1">
        <v>88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>
        <v>88</v>
      </c>
      <c r="AI36" s="1">
        <v>88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23238</v>
      </c>
      <c r="C37" s="19" t="s">
        <v>181</v>
      </c>
      <c r="D37" s="18"/>
      <c r="E37" s="19">
        <f t="shared" si="0"/>
        <v>88</v>
      </c>
      <c r="F37" s="19" t="str">
        <f t="shared" si="1"/>
        <v>A</v>
      </c>
      <c r="G37" s="19">
        <f>IF((COUNTA(T12:AC12)&gt;0),(ROUND((AVERAGE(T37:AD37)),0)),"")</f>
        <v>88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report, exposisi, proverb dan riddle, song</v>
      </c>
      <c r="K37" s="19">
        <f t="shared" si="4"/>
        <v>85.75</v>
      </c>
      <c r="L37" s="19" t="str">
        <f t="shared" si="5"/>
        <v>A</v>
      </c>
      <c r="M37" s="19">
        <f t="shared" si="6"/>
        <v>85.75</v>
      </c>
      <c r="N37" s="19" t="str">
        <f t="shared" si="7"/>
        <v>A</v>
      </c>
      <c r="O37" s="35">
        <v>1</v>
      </c>
      <c r="P37" s="19" t="str">
        <f t="shared" si="8"/>
        <v>Memiliki ketrampilan berkomunikasi interaksional dengan orang lain dan mempresentasikan materi report, exposisi, proverb dan riddle, song</v>
      </c>
      <c r="Q37" s="19" t="str">
        <f t="shared" si="9"/>
        <v>A</v>
      </c>
      <c r="R37" s="19" t="str">
        <f t="shared" si="10"/>
        <v/>
      </c>
      <c r="S37" s="18"/>
      <c r="T37" s="1">
        <v>88</v>
      </c>
      <c r="U37" s="1">
        <v>88</v>
      </c>
      <c r="V37" s="1">
        <v>86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23254</v>
      </c>
      <c r="C38" s="19" t="s">
        <v>182</v>
      </c>
      <c r="D38" s="18"/>
      <c r="E38" s="19">
        <f t="shared" si="0"/>
        <v>91</v>
      </c>
      <c r="F38" s="19" t="str">
        <f t="shared" si="1"/>
        <v>A</v>
      </c>
      <c r="G38" s="19">
        <f>IF((COUNTA(T12:AC12)&gt;0),(ROUND((AVERAGE(T38:AD38)),0)),"")</f>
        <v>91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report, exposisi, proverb dan riddle, song</v>
      </c>
      <c r="K38" s="19">
        <f t="shared" si="4"/>
        <v>85.75</v>
      </c>
      <c r="L38" s="19" t="str">
        <f t="shared" si="5"/>
        <v>A</v>
      </c>
      <c r="M38" s="19">
        <f t="shared" si="6"/>
        <v>85.75</v>
      </c>
      <c r="N38" s="19" t="str">
        <f t="shared" si="7"/>
        <v>A</v>
      </c>
      <c r="O38" s="35">
        <v>1</v>
      </c>
      <c r="P38" s="19" t="str">
        <f t="shared" si="8"/>
        <v>Memiliki ketrampilan berkomunikasi interaksional dengan orang lain dan mempresentasikan materi report, exposisi, proverb dan riddle, song</v>
      </c>
      <c r="Q38" s="19" t="str">
        <f t="shared" si="9"/>
        <v>A</v>
      </c>
      <c r="R38" s="19" t="str">
        <f t="shared" si="10"/>
        <v/>
      </c>
      <c r="S38" s="18"/>
      <c r="T38" s="1">
        <v>90</v>
      </c>
      <c r="U38" s="1">
        <v>95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85</v>
      </c>
      <c r="AH38" s="1">
        <v>85</v>
      </c>
      <c r="AI38" s="1">
        <v>85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23270</v>
      </c>
      <c r="C39" s="19" t="s">
        <v>183</v>
      </c>
      <c r="D39" s="18"/>
      <c r="E39" s="19">
        <f t="shared" si="0"/>
        <v>93</v>
      </c>
      <c r="F39" s="19" t="str">
        <f t="shared" si="1"/>
        <v>A</v>
      </c>
      <c r="G39" s="19">
        <f>IF((COUNTA(T12:AC12)&gt;0),(ROUND((AVERAGE(T39:AD39)),0)),"")</f>
        <v>93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report, exposisi, proverb dan riddle, song</v>
      </c>
      <c r="K39" s="19">
        <f t="shared" si="4"/>
        <v>89.5</v>
      </c>
      <c r="L39" s="19" t="str">
        <f t="shared" si="5"/>
        <v>A</v>
      </c>
      <c r="M39" s="19">
        <f t="shared" si="6"/>
        <v>89.5</v>
      </c>
      <c r="N39" s="19" t="str">
        <f t="shared" si="7"/>
        <v>A</v>
      </c>
      <c r="O39" s="35">
        <v>1</v>
      </c>
      <c r="P39" s="19" t="str">
        <f t="shared" si="8"/>
        <v>Memiliki ketrampilan berkomunikasi interaksional dengan orang lain dan mempresentasikan materi report, exposisi, proverb dan riddle, song</v>
      </c>
      <c r="Q39" s="19" t="str">
        <f t="shared" si="9"/>
        <v>A</v>
      </c>
      <c r="R39" s="19" t="str">
        <f t="shared" si="10"/>
        <v/>
      </c>
      <c r="S39" s="18"/>
      <c r="T39" s="1">
        <v>95</v>
      </c>
      <c r="U39" s="1">
        <v>92</v>
      </c>
      <c r="V39" s="1">
        <v>95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88</v>
      </c>
      <c r="AH39" s="1">
        <v>90</v>
      </c>
      <c r="AI39" s="1">
        <v>90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23286</v>
      </c>
      <c r="C40" s="19" t="s">
        <v>184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report, exposisi, proverb dan riddle, song</v>
      </c>
      <c r="K40" s="19">
        <f t="shared" si="4"/>
        <v>87.25</v>
      </c>
      <c r="L40" s="19" t="str">
        <f t="shared" si="5"/>
        <v>A</v>
      </c>
      <c r="M40" s="19">
        <f t="shared" si="6"/>
        <v>87.25</v>
      </c>
      <c r="N40" s="19" t="str">
        <f t="shared" si="7"/>
        <v>A</v>
      </c>
      <c r="O40" s="35">
        <v>1</v>
      </c>
      <c r="P40" s="19" t="str">
        <f t="shared" si="8"/>
        <v>Memiliki ketrampilan berkomunikasi interaksional dengan orang lain dan mempresentasikan materi report, exposisi, proverb dan riddle, song</v>
      </c>
      <c r="Q40" s="19" t="str">
        <f t="shared" si="9"/>
        <v>A</v>
      </c>
      <c r="R40" s="19" t="str">
        <f t="shared" si="10"/>
        <v/>
      </c>
      <c r="S40" s="18"/>
      <c r="T40" s="1">
        <v>90</v>
      </c>
      <c r="U40" s="1">
        <v>96</v>
      </c>
      <c r="V40" s="1">
        <v>88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88</v>
      </c>
      <c r="AI40" s="1">
        <v>88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23302</v>
      </c>
      <c r="C41" s="19" t="s">
        <v>185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report, exposisi, proverb dan riddle, song</v>
      </c>
      <c r="K41" s="19">
        <f t="shared" si="4"/>
        <v>84.75</v>
      </c>
      <c r="L41" s="19" t="str">
        <f t="shared" si="5"/>
        <v>A</v>
      </c>
      <c r="M41" s="19">
        <f t="shared" si="6"/>
        <v>84.75</v>
      </c>
      <c r="N41" s="19" t="str">
        <f t="shared" si="7"/>
        <v>A</v>
      </c>
      <c r="O41" s="35">
        <v>1</v>
      </c>
      <c r="P41" s="19" t="str">
        <f t="shared" si="8"/>
        <v>Memiliki ketrampilan berkomunikasi interaksional dengan orang lain dan mempresentasikan materi report, exposisi, proverb dan riddle, song</v>
      </c>
      <c r="Q41" s="19" t="str">
        <f t="shared" si="9"/>
        <v>A</v>
      </c>
      <c r="R41" s="19" t="str">
        <f t="shared" si="10"/>
        <v/>
      </c>
      <c r="S41" s="18"/>
      <c r="T41" s="1">
        <v>90</v>
      </c>
      <c r="U41" s="1">
        <v>88</v>
      </c>
      <c r="V41" s="1">
        <v>90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86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23318</v>
      </c>
      <c r="C42" s="19" t="s">
        <v>186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report, exposisi, proverb dan riddle, song</v>
      </c>
      <c r="K42" s="19">
        <f t="shared" si="4"/>
        <v>79.75</v>
      </c>
      <c r="L42" s="19" t="str">
        <f t="shared" si="5"/>
        <v>B</v>
      </c>
      <c r="M42" s="19">
        <f t="shared" si="6"/>
        <v>79.75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namun perlu peningkatan dalam mempresentasikan materi report, exposisi, proverb dan riddle, song</v>
      </c>
      <c r="Q42" s="19" t="str">
        <f t="shared" si="9"/>
        <v>A</v>
      </c>
      <c r="R42" s="19" t="str">
        <f t="shared" si="10"/>
        <v/>
      </c>
      <c r="S42" s="18"/>
      <c r="T42" s="1">
        <v>88</v>
      </c>
      <c r="U42" s="1">
        <v>80</v>
      </c>
      <c r="V42" s="1">
        <v>88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78</v>
      </c>
      <c r="AG42" s="1">
        <v>83</v>
      </c>
      <c r="AH42" s="1">
        <v>80</v>
      </c>
      <c r="AI42" s="1">
        <v>78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23334</v>
      </c>
      <c r="C43" s="19" t="s">
        <v>187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report, exposisi, proverb dan riddle, song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berkomunikasi interaksional dengan orang lain dan mempresentasikan materi report, exposisi, proverb dan riddle, song</v>
      </c>
      <c r="Q43" s="19" t="str">
        <f t="shared" si="9"/>
        <v>A</v>
      </c>
      <c r="R43" s="19" t="str">
        <f t="shared" si="10"/>
        <v/>
      </c>
      <c r="S43" s="18"/>
      <c r="T43" s="1">
        <v>88</v>
      </c>
      <c r="U43" s="1">
        <v>79</v>
      </c>
      <c r="V43" s="1">
        <v>85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>
        <v>85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23350</v>
      </c>
      <c r="C44" s="19" t="s">
        <v>188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2</v>
      </c>
      <c r="J44" s="19" t="str">
        <f t="shared" si="3"/>
        <v>Memiliki kemampuan memahami fungsi sosial, struktur teks dan kebahasaan, namun perlu peningkatan dalam menganalisis pada materi report, exposisi, proverb dan riddle, song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namun perlu peningkatan dalam mempresentasikan materi report, exposisi, proverb dan riddle, song</v>
      </c>
      <c r="Q44" s="19" t="str">
        <f t="shared" si="9"/>
        <v>A</v>
      </c>
      <c r="R44" s="19" t="str">
        <f t="shared" si="10"/>
        <v/>
      </c>
      <c r="S44" s="18"/>
      <c r="T44" s="1">
        <v>80</v>
      </c>
      <c r="U44" s="1">
        <v>76</v>
      </c>
      <c r="V44" s="1">
        <v>85</v>
      </c>
      <c r="W44" s="1">
        <v>85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85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23366</v>
      </c>
      <c r="C45" s="19" t="s">
        <v>189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report, exposisi, proverb dan riddle, song</v>
      </c>
      <c r="K45" s="19">
        <f t="shared" si="4"/>
        <v>86</v>
      </c>
      <c r="L45" s="19" t="str">
        <f t="shared" si="5"/>
        <v>A</v>
      </c>
      <c r="M45" s="19">
        <f t="shared" si="6"/>
        <v>86</v>
      </c>
      <c r="N45" s="19" t="str">
        <f t="shared" si="7"/>
        <v>A</v>
      </c>
      <c r="O45" s="35">
        <v>1</v>
      </c>
      <c r="P45" s="19" t="str">
        <f t="shared" si="8"/>
        <v>Memiliki ketrampilan berkomunikasi interaksional dengan orang lain dan mempresentasikan materi report, exposisi, proverb dan riddle, song</v>
      </c>
      <c r="Q45" s="19" t="str">
        <f t="shared" si="9"/>
        <v>A</v>
      </c>
      <c r="R45" s="19" t="str">
        <f t="shared" si="10"/>
        <v/>
      </c>
      <c r="S45" s="18"/>
      <c r="T45" s="1">
        <v>88</v>
      </c>
      <c r="U45" s="1">
        <v>70</v>
      </c>
      <c r="V45" s="1">
        <v>88</v>
      </c>
      <c r="W45" s="1">
        <v>92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83</v>
      </c>
      <c r="AH45" s="1">
        <v>88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33686</v>
      </c>
      <c r="C46" s="19" t="s">
        <v>190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report, exposisi, proverb dan riddle, song</v>
      </c>
      <c r="K46" s="19">
        <f t="shared" si="4"/>
        <v>80.75</v>
      </c>
      <c r="L46" s="19" t="str">
        <f t="shared" si="5"/>
        <v>B</v>
      </c>
      <c r="M46" s="19">
        <f t="shared" si="6"/>
        <v>80.75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namun perlu peningkatan dalam mempresentasikan materi report, exposisi, proverb dan riddle, song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84</v>
      </c>
      <c r="V46" s="1">
        <v>84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83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33807</v>
      </c>
      <c r="C47" s="19" t="s">
        <v>191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>Memiliki kemampuan memahami fungsi sosial, struktur teks dan kebahasaan, namun perlu peningkatan dalam menganalisis pada materi report, exposisi, proverb dan riddle, song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Memiliki ketrampilan berkomunikasi interaksional dengan orang lain namun perlu peningkatan dalam mempresentasikan materi report, exposisi, proverb dan riddle, song</v>
      </c>
      <c r="Q47" s="19" t="str">
        <f t="shared" si="9"/>
        <v>A</v>
      </c>
      <c r="R47" s="19" t="str">
        <f t="shared" si="10"/>
        <v/>
      </c>
      <c r="S47" s="18"/>
      <c r="T47" s="1">
        <v>82</v>
      </c>
      <c r="U47" s="1">
        <v>70</v>
      </c>
      <c r="V47" s="1">
        <v>78</v>
      </c>
      <c r="W47" s="1">
        <v>85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83</v>
      </c>
      <c r="AI47" s="1"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33838</v>
      </c>
      <c r="C48" s="19" t="s">
        <v>192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>Memiliki kemampuan memahami fungsi sosial, struktur teks dan kebahasaan, namun perlu peningkatan dalam menganalisis pada materi report, exposisi, proverb dan riddle, song</v>
      </c>
      <c r="K48" s="19">
        <f t="shared" si="4"/>
        <v>80.75</v>
      </c>
      <c r="L48" s="19" t="str">
        <f t="shared" si="5"/>
        <v>B</v>
      </c>
      <c r="M48" s="19">
        <f t="shared" si="6"/>
        <v>80.75</v>
      </c>
      <c r="N48" s="19" t="str">
        <f t="shared" si="7"/>
        <v>B</v>
      </c>
      <c r="O48" s="35">
        <v>2</v>
      </c>
      <c r="P48" s="19" t="str">
        <f t="shared" si="8"/>
        <v>Memiliki ketrampilan berkomunikasi interaksional dengan orang lain namun perlu peningkatan dalam mempresentasikan materi report, exposisi, proverb dan riddle, song</v>
      </c>
      <c r="Q48" s="19" t="str">
        <f t="shared" si="9"/>
        <v>A</v>
      </c>
      <c r="R48" s="19" t="str">
        <f t="shared" si="10"/>
        <v/>
      </c>
      <c r="S48" s="18"/>
      <c r="T48" s="1">
        <v>88</v>
      </c>
      <c r="U48" s="1">
        <v>70</v>
      </c>
      <c r="V48" s="1">
        <v>70</v>
      </c>
      <c r="W48" s="1">
        <v>85</v>
      </c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83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Wesiati</cp:lastModifiedBy>
  <dcterms:created xsi:type="dcterms:W3CDTF">2015-09-01T09:01:01Z</dcterms:created>
  <dcterms:modified xsi:type="dcterms:W3CDTF">2017-06-12T16:22:23Z</dcterms:modified>
  <cp:category/>
</cp:coreProperties>
</file>