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85" windowWidth="9255" windowHeight="5520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F46" i="2"/>
  <c r="E46" i="2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F46" i="1"/>
  <c r="E46" i="1"/>
  <c r="R45" i="1"/>
  <c r="Q45" i="1"/>
  <c r="P45" i="1"/>
  <c r="M45" i="1"/>
  <c r="N45" i="1" s="1"/>
  <c r="K45" i="1"/>
  <c r="L45" i="1" s="1"/>
  <c r="J45" i="1"/>
  <c r="G45" i="1"/>
  <c r="H45" i="1" s="1"/>
  <c r="F45" i="1"/>
  <c r="E45" i="1"/>
  <c r="R44" i="1"/>
  <c r="Q44" i="1"/>
  <c r="P44" i="1"/>
  <c r="M44" i="1"/>
  <c r="N44" i="1" s="1"/>
  <c r="K44" i="1"/>
  <c r="L44" i="1" s="1"/>
  <c r="J44" i="1"/>
  <c r="G44" i="1"/>
  <c r="H44" i="1" s="1"/>
  <c r="F44" i="1"/>
  <c r="E44" i="1"/>
  <c r="R43" i="1"/>
  <c r="Q43" i="1"/>
  <c r="P43" i="1"/>
  <c r="M43" i="1"/>
  <c r="N43" i="1" s="1"/>
  <c r="K43" i="1"/>
  <c r="L43" i="1" s="1"/>
  <c r="J43" i="1"/>
  <c r="G43" i="1"/>
  <c r="H43" i="1" s="1"/>
  <c r="F43" i="1"/>
  <c r="E43" i="1"/>
  <c r="R42" i="1"/>
  <c r="Q42" i="1"/>
  <c r="P42" i="1"/>
  <c r="M42" i="1"/>
  <c r="N42" i="1" s="1"/>
  <c r="K42" i="1"/>
  <c r="L42" i="1" s="1"/>
  <c r="J42" i="1"/>
  <c r="G42" i="1"/>
  <c r="H42" i="1" s="1"/>
  <c r="F42" i="1"/>
  <c r="E42" i="1"/>
  <c r="R41" i="1"/>
  <c r="Q41" i="1"/>
  <c r="P41" i="1"/>
  <c r="M41" i="1"/>
  <c r="N41" i="1" s="1"/>
  <c r="K41" i="1"/>
  <c r="L41" i="1" s="1"/>
  <c r="J41" i="1"/>
  <c r="G41" i="1"/>
  <c r="H41" i="1" s="1"/>
  <c r="F41" i="1"/>
  <c r="E41" i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2" l="1"/>
  <c r="K54" i="1"/>
  <c r="H11" i="1"/>
  <c r="K53" i="1"/>
  <c r="K52" i="2"/>
  <c r="K53" i="3"/>
  <c r="H11" i="3"/>
  <c r="K54" i="3"/>
  <c r="K52" i="3"/>
  <c r="K52" i="1"/>
  <c r="K54" i="2"/>
</calcChain>
</file>

<file path=xl/sharedStrings.xml><?xml version="1.0" encoding="utf-8"?>
<sst xmlns="http://schemas.openxmlformats.org/spreadsheetml/2006/main" count="543" uniqueCount="187">
  <si>
    <t>DAFTAR NILAI SISWA SMAN 9 SEMARANG SEMESTER GASAL TAHUN PELAJARAN 2017/2018</t>
  </si>
  <si>
    <t>Guru :</t>
  </si>
  <si>
    <t>Luqman Hakim S.Pd.I.</t>
  </si>
  <si>
    <t>Kelas XI-IPS 1</t>
  </si>
  <si>
    <t>Mapel :</t>
  </si>
  <si>
    <t>Pendidikan Agama dan Budi Pekerti [ Kelompok A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</si>
  <si>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</si>
  <si>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</si>
  <si>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</si>
  <si>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</si>
  <si>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</si>
  <si>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</si>
  <si>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</si>
  <si>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</si>
  <si>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</si>
  <si>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</si>
  <si>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</si>
  <si>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</si>
  <si>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</si>
  <si>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</si>
  <si>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</si>
  <si>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</si>
  <si>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</si>
  <si>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</si>
  <si>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</si>
  <si>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</si>
  <si>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</si>
  <si>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</si>
  <si>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</si>
  <si>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</si>
  <si>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</si>
  <si>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</si>
  <si>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</si>
  <si>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</si>
  <si>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</si>
  <si>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</si>
  <si>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</si>
  <si>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</si>
  <si>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</si>
  <si>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</si>
  <si>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</si>
  <si>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</si>
  <si>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</si>
  <si>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</si>
  <si>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</si>
  <si>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</si>
  <si>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</si>
  <si>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</si>
  <si>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</si>
  <si>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</si>
  <si>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</si>
  <si>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</si>
  <si>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</si>
  <si>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</si>
  <si>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</si>
  <si>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</si>
  <si>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</si>
  <si>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</si>
  <si>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</si>
  <si>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</si>
  <si>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</si>
  <si>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</si>
  <si>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</si>
  <si>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</si>
  <si>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</si>
  <si>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</si>
  <si>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</si>
  <si>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</si>
  <si>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</si>
  <si>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</si>
  <si>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AURA LINTANG NAFISAH</t>
  </si>
  <si>
    <t>BERLIANA RACHMAWATI</t>
  </si>
  <si>
    <t>BRIGADE RAHMA SOPIYANDI</t>
  </si>
  <si>
    <t>DHIMAS NUR FAUZAN</t>
  </si>
  <si>
    <t>DIAS NUGROHO</t>
  </si>
  <si>
    <t>FEBINA AZSA IHTIARA</t>
  </si>
  <si>
    <t>GANDHI PERWIRAYUDHA</t>
  </si>
  <si>
    <t>HANIF FARIDA SARI</t>
  </si>
  <si>
    <t>Predikat &amp; Deskripsi Keterampilan</t>
  </si>
  <si>
    <t>HENDRA DWI PERMANA</t>
  </si>
  <si>
    <t>KHONSA WAYYA SURYA LAKSHITA</t>
  </si>
  <si>
    <t>LANTHIKA SOCA DANASTRI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</si>
  <si>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</si>
  <si>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</si>
  <si>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</si>
  <si>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</si>
  <si>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</si>
  <si>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</si>
  <si>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</si>
  <si>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</si>
  <si>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</si>
  <si>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</si>
  <si>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</si>
  <si>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</si>
  <si>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</si>
  <si>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</si>
  <si>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</si>
  <si>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</si>
  <si>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</si>
  <si>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</si>
  <si>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</si>
  <si>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</si>
  <si>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</si>
  <si>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</si>
  <si>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</si>
  <si>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19910802</t>
  </si>
  <si>
    <t>Nip</t>
  </si>
  <si>
    <t>Kelas XI-IPS 2</t>
  </si>
  <si>
    <t>ABIYYU DIBPA DARUJATI</t>
  </si>
  <si>
    <t>ABRAAR ZACHARIA</t>
  </si>
  <si>
    <t>ADITYA INDRA WIBOWO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</si>
  <si>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</si>
  <si>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</si>
  <si>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</si>
  <si>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</si>
  <si>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</si>
  <si>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</si>
  <si>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</si>
  <si>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</si>
  <si>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</si>
  <si>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</si>
  <si>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</si>
  <si>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</si>
  <si>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</si>
  <si>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</si>
  <si>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</si>
  <si>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</si>
  <si>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</si>
  <si>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</si>
  <si>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</si>
  <si>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</si>
  <si>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</si>
  <si>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</si>
  <si>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</si>
  <si>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</si>
  <si>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</si>
  <si>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</si>
  <si>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</si>
  <si>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</si>
  <si>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</si>
  <si>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</si>
  <si>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</si>
  <si>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FAISAL PUTRA KURNIAWAN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</si>
  <si>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</si>
  <si>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</si>
  <si>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</si>
  <si>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</si>
  <si>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</si>
  <si>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</si>
  <si>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</si>
  <si>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</si>
  <si>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</si>
  <si>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</si>
  <si>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</si>
  <si>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</si>
  <si>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</si>
  <si>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</si>
  <si>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</si>
  <si>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</si>
  <si>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</si>
  <si>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</si>
  <si>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</si>
  <si>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</si>
  <si>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</si>
  <si>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</si>
  <si>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</si>
  <si>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</si>
  <si>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</si>
  <si>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</si>
  <si>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</si>
  <si>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</si>
  <si>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</si>
  <si>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</si>
  <si>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</si>
  <si>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</si>
  <si>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</si>
  <si>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</si>
  <si>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</si>
  <si>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</si>
  <si>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</si>
  <si>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</si>
  <si>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dalam menganalisis dan  memahami  kompetensi dasar taat kepada aturan, perilaku Kompetitif dalam kebaikan,  dan kerja keras, namun sebaiknya dalam kompetensi dasar  kitab-kitab suci Allah Swt perlu ditingkatkan</t>
  </si>
  <si>
    <t>Memiliki kemampuan dalam  menganalisis dan memahami kompetensi dasar  Syaja'ah, namun dalam kompetensi dasar pelaksanaan penyelenggaraan jenazah   perlu ditingkatkan.</t>
  </si>
  <si>
    <t>Memiliki kemampuan dalam  menganalisis dan memahami kompetensi dasar prinsip-prinsip dan praktik ekonomi Islam, namun dalam kompetensi dasar perkembangan  peradaban Islam pada masa kejayaan  perlu ditingkatkan</t>
  </si>
  <si>
    <t>Memiliki ketrampampilan dalam membaca  dan mengidentifikasikan tajwid QS. al-Maidah : 48, QS. at-Taubat: 105 dan QS. an-Nisa:59</t>
  </si>
  <si>
    <t>Memiliki ketrampampilan  dalam pelaksanaan perawatan jenazah, namun dalam implementasi perlu  ditingkatkan</t>
  </si>
  <si>
    <t>Memiliki ketrampampilan dalam membaca QS. An-Nisa:59  namun dalam implementasi perlu 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</si>
</sst>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8" activePane="bottomRight" state="frozen"/>
      <selection pane="topRight"/>
      <selection pane="bottomLeft"/>
      <selection pane="bottomRight" activeCell="X27" sqref="X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38522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Syaja'ah, namun dalam kompetensi dasar pelaksanaan penyelenggaraan jenazah   perlu ditingkatkan.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 dalam pelaksanaan perawatan jenazah, namun dalam implementasi perlu  ditingkatkan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60</v>
      </c>
      <c r="U11" s="1">
        <v>80</v>
      </c>
      <c r="V11" s="1">
        <v>100</v>
      </c>
      <c r="W11" s="1">
        <v>75</v>
      </c>
      <c r="X11" s="1">
        <v>83</v>
      </c>
      <c r="Y11" s="1">
        <v>98</v>
      </c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37982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2</v>
      </c>
      <c r="J12" s="19" t="str">
        <f t="shared" si="3"/>
        <v>Memiliki kemampuan dalam  menganalisis dan memahami kompetensi dasar  Syaja'ah, namun dalam kompetensi dasar pelaksanaan penyelenggaraan jenazah   perlu ditingkatkan.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2</v>
      </c>
      <c r="P12" s="19" t="str">
        <f t="shared" si="8"/>
        <v>Memiliki ketrampampilan  dalam pelaksanaan perawatan jenazah, namun dalam implementasi perlu  ditingkatkan</v>
      </c>
      <c r="Q12" s="19" t="str">
        <f t="shared" si="9"/>
        <v>A</v>
      </c>
      <c r="R12" s="19" t="str">
        <f t="shared" si="10"/>
        <v>A</v>
      </c>
      <c r="S12" s="18"/>
      <c r="T12" s="1">
        <v>72</v>
      </c>
      <c r="U12" s="1">
        <v>85</v>
      </c>
      <c r="V12" s="1">
        <v>95</v>
      </c>
      <c r="W12" s="1">
        <v>75</v>
      </c>
      <c r="X12" s="1">
        <v>85</v>
      </c>
      <c r="Y12" s="1">
        <v>95</v>
      </c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37997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Memiliki ketrampampilan  dalam pelaksanaan perawatan jenazah, namun dalam implementasi perlu  ditingkatkan</v>
      </c>
      <c r="Q13" s="19" t="str">
        <f t="shared" si="9"/>
        <v>A</v>
      </c>
      <c r="R13" s="19" t="str">
        <f t="shared" si="10"/>
        <v>A</v>
      </c>
      <c r="S13" s="18"/>
      <c r="T13" s="1">
        <v>70</v>
      </c>
      <c r="U13" s="1">
        <v>95</v>
      </c>
      <c r="V13" s="1">
        <v>95</v>
      </c>
      <c r="W13" s="1">
        <v>83</v>
      </c>
      <c r="X13" s="1">
        <v>87</v>
      </c>
      <c r="Y13" s="1">
        <v>95</v>
      </c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181</v>
      </c>
      <c r="FI13" s="73" t="s">
        <v>184</v>
      </c>
      <c r="FJ13" s="74">
        <v>11201</v>
      </c>
      <c r="FK13" s="74">
        <v>11211</v>
      </c>
    </row>
    <row r="14" spans="1:167" x14ac:dyDescent="0.25">
      <c r="A14" s="19">
        <v>4</v>
      </c>
      <c r="B14" s="19">
        <v>38012</v>
      </c>
      <c r="C14" s="19" t="s">
        <v>66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2</v>
      </c>
      <c r="J14" s="19" t="str">
        <f t="shared" si="3"/>
        <v>Memiliki kemampuan dalam  menganalisis dan memahami kompetensi dasar  Syaja'ah, namun dalam kompetensi dasar pelaksanaan penyelenggaraan jenazah   perlu ditingkatkan.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2</v>
      </c>
      <c r="P14" s="19" t="str">
        <f t="shared" si="8"/>
        <v>Memiliki ketrampampilan  dalam pelaksanaan perawatan jenazah, namun dalam implementasi perlu  ditingkatkan</v>
      </c>
      <c r="Q14" s="19" t="str">
        <f t="shared" si="9"/>
        <v>A</v>
      </c>
      <c r="R14" s="19" t="str">
        <f t="shared" si="10"/>
        <v>A</v>
      </c>
      <c r="S14" s="18"/>
      <c r="T14" s="1">
        <v>74</v>
      </c>
      <c r="U14" s="1">
        <v>78</v>
      </c>
      <c r="V14" s="1">
        <v>95</v>
      </c>
      <c r="W14" s="1">
        <v>95</v>
      </c>
      <c r="X14" s="1">
        <v>86</v>
      </c>
      <c r="Y14" s="1">
        <v>95</v>
      </c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38027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dalam  menganalisis dan memahami kompetensi dasar  Syaja'ah, namun dalam kompetensi dasar pelaksanaan penyelenggaraan jenazah   perlu ditingkatkan.</v>
      </c>
      <c r="K15" s="19">
        <f t="shared" si="4"/>
        <v>83.5</v>
      </c>
      <c r="L15" s="19" t="str">
        <f t="shared" si="5"/>
        <v>B</v>
      </c>
      <c r="M15" s="19">
        <f t="shared" si="6"/>
        <v>83.5</v>
      </c>
      <c r="N15" s="19" t="str">
        <f t="shared" si="7"/>
        <v>B</v>
      </c>
      <c r="O15" s="35">
        <v>2</v>
      </c>
      <c r="P15" s="19" t="str">
        <f t="shared" si="8"/>
        <v>Memiliki ketrampampilan  dalam pelaksanaan perawatan jenazah, namun dalam implementasi perlu  ditingkatkan</v>
      </c>
      <c r="Q15" s="19" t="str">
        <f t="shared" si="9"/>
        <v>A</v>
      </c>
      <c r="R15" s="19" t="str">
        <f t="shared" si="10"/>
        <v>A</v>
      </c>
      <c r="S15" s="18"/>
      <c r="T15" s="1">
        <v>63</v>
      </c>
      <c r="U15" s="1">
        <v>90</v>
      </c>
      <c r="V15" s="1">
        <v>88</v>
      </c>
      <c r="W15" s="1">
        <v>83</v>
      </c>
      <c r="X15" s="1">
        <v>82</v>
      </c>
      <c r="Y15" s="1">
        <v>88</v>
      </c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5" t="s">
        <v>182</v>
      </c>
      <c r="FI15" s="73" t="s">
        <v>185</v>
      </c>
      <c r="FJ15" s="74">
        <v>11202</v>
      </c>
      <c r="FK15" s="74">
        <v>11212</v>
      </c>
    </row>
    <row r="16" spans="1:167" x14ac:dyDescent="0.25">
      <c r="A16" s="19">
        <v>6</v>
      </c>
      <c r="B16" s="19">
        <v>38042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2</v>
      </c>
      <c r="P16" s="19" t="str">
        <f t="shared" si="8"/>
        <v>Memiliki ketrampampilan  dalam pelaksanaan perawatan jenazah, namun dalam implementasi perlu  ditingkatkan</v>
      </c>
      <c r="Q16" s="19" t="str">
        <f t="shared" si="9"/>
        <v>A</v>
      </c>
      <c r="R16" s="19" t="str">
        <f t="shared" si="10"/>
        <v>A</v>
      </c>
      <c r="S16" s="18"/>
      <c r="T16" s="1">
        <v>78</v>
      </c>
      <c r="U16" s="1">
        <v>79</v>
      </c>
      <c r="V16" s="1">
        <v>97</v>
      </c>
      <c r="W16" s="1">
        <v>85</v>
      </c>
      <c r="X16" s="1">
        <v>83</v>
      </c>
      <c r="Y16" s="1">
        <v>95</v>
      </c>
      <c r="Z16" s="1"/>
      <c r="AA16" s="1"/>
      <c r="AB16" s="1"/>
      <c r="AC16" s="1"/>
      <c r="AD16" s="1"/>
      <c r="AE16" s="18"/>
      <c r="AF16" s="1">
        <v>82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38057</v>
      </c>
      <c r="C17" s="19" t="s">
        <v>69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2</v>
      </c>
      <c r="J17" s="19" t="str">
        <f t="shared" si="3"/>
        <v>Memiliki kemampuan dalam  menganalisis dan memahami kompetensi dasar  Syaja'ah, namun dalam kompetensi dasar pelaksanaan penyelenggaraan jenazah   perlu ditingkatkan.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>Memiliki ketrampampilan  dalam pelaksanaan perawatan jenazah, namun dalam implementasi perlu  ditingkatkan</v>
      </c>
      <c r="Q17" s="19" t="str">
        <f t="shared" si="9"/>
        <v>A</v>
      </c>
      <c r="R17" s="19" t="str">
        <f t="shared" si="10"/>
        <v>A</v>
      </c>
      <c r="S17" s="18"/>
      <c r="T17" s="1">
        <v>73</v>
      </c>
      <c r="U17" s="1">
        <v>83</v>
      </c>
      <c r="V17" s="1">
        <v>95</v>
      </c>
      <c r="W17" s="1">
        <v>86</v>
      </c>
      <c r="X17" s="1">
        <v>88</v>
      </c>
      <c r="Y17" s="1">
        <v>95</v>
      </c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183</v>
      </c>
      <c r="FI17" s="73" t="s">
        <v>186</v>
      </c>
      <c r="FJ17" s="74">
        <v>11203</v>
      </c>
      <c r="FK17" s="74">
        <v>11213</v>
      </c>
    </row>
    <row r="18" spans="1:167" x14ac:dyDescent="0.25">
      <c r="A18" s="19">
        <v>8</v>
      </c>
      <c r="B18" s="19">
        <v>38087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2</v>
      </c>
      <c r="J18" s="19" t="str">
        <f t="shared" si="3"/>
        <v>Memiliki kemampuan dalam  menganalisis dan memahami kompetensi dasar  Syaja'ah, namun dalam kompetensi dasar pelaksanaan penyelenggaraan jenazah   perlu ditingkatkan.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>Memiliki ketrampampilan  dalam pelaksanaan perawatan jenazah, namun dalam implementasi perlu  ditingkatkan</v>
      </c>
      <c r="Q18" s="19" t="str">
        <f t="shared" si="9"/>
        <v>A</v>
      </c>
      <c r="R18" s="19" t="str">
        <f t="shared" si="10"/>
        <v>A</v>
      </c>
      <c r="S18" s="18"/>
      <c r="T18" s="1">
        <v>71</v>
      </c>
      <c r="U18" s="1">
        <v>82</v>
      </c>
      <c r="V18" s="1">
        <v>92</v>
      </c>
      <c r="W18" s="1">
        <v>90</v>
      </c>
      <c r="X18" s="1">
        <v>85</v>
      </c>
      <c r="Y18" s="1">
        <v>90</v>
      </c>
      <c r="Z18" s="1"/>
      <c r="AA18" s="1"/>
      <c r="AB18" s="1"/>
      <c r="AC18" s="1"/>
      <c r="AD18" s="1"/>
      <c r="AE18" s="18"/>
      <c r="AF18" s="1">
        <v>82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38102</v>
      </c>
      <c r="C19" s="19" t="s">
        <v>71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2</v>
      </c>
      <c r="P19" s="19" t="str">
        <f t="shared" si="8"/>
        <v>Memiliki ketrampampilan  dalam pelaksanaan perawatan jenazah, namun dalam implementasi perlu  ditingkatkan</v>
      </c>
      <c r="Q19" s="19" t="str">
        <f t="shared" si="9"/>
        <v>A</v>
      </c>
      <c r="R19" s="19" t="str">
        <f t="shared" si="10"/>
        <v>A</v>
      </c>
      <c r="S19" s="18"/>
      <c r="T19" s="1">
        <v>71</v>
      </c>
      <c r="U19" s="1">
        <v>93</v>
      </c>
      <c r="V19" s="1">
        <v>95</v>
      </c>
      <c r="W19" s="1">
        <v>87</v>
      </c>
      <c r="X19" s="1">
        <v>86</v>
      </c>
      <c r="Y19" s="1">
        <v>95</v>
      </c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11204</v>
      </c>
      <c r="FK19" s="74">
        <v>11214</v>
      </c>
    </row>
    <row r="20" spans="1:167" x14ac:dyDescent="0.25">
      <c r="A20" s="19">
        <v>10</v>
      </c>
      <c r="B20" s="19">
        <v>38132</v>
      </c>
      <c r="C20" s="19" t="s">
        <v>72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dalam  menganalisis dan memahami kompetensi dasar  Syaja'ah, namun dalam kompetensi dasar pelaksanaan penyelenggaraan jenazah   perlu ditingkatkan.</v>
      </c>
      <c r="K20" s="19">
        <f t="shared" si="4"/>
        <v>83</v>
      </c>
      <c r="L20" s="19" t="str">
        <f t="shared" si="5"/>
        <v>B</v>
      </c>
      <c r="M20" s="19">
        <f t="shared" si="6"/>
        <v>83</v>
      </c>
      <c r="N20" s="19" t="str">
        <f t="shared" si="7"/>
        <v>B</v>
      </c>
      <c r="O20" s="35">
        <v>2</v>
      </c>
      <c r="P20" s="19" t="str">
        <f t="shared" si="8"/>
        <v>Memiliki ketrampampilan  dalam pelaksanaan perawatan jenazah, namun dalam implementasi perlu  ditingkatkan</v>
      </c>
      <c r="Q20" s="19" t="str">
        <f t="shared" si="9"/>
        <v>A</v>
      </c>
      <c r="R20" s="19" t="str">
        <f t="shared" si="10"/>
        <v>A</v>
      </c>
      <c r="S20" s="18"/>
      <c r="T20" s="1">
        <v>63</v>
      </c>
      <c r="U20" s="1">
        <v>85</v>
      </c>
      <c r="V20" s="1">
        <v>92</v>
      </c>
      <c r="W20" s="1">
        <v>85</v>
      </c>
      <c r="X20" s="1">
        <v>86</v>
      </c>
      <c r="Y20" s="1">
        <v>92</v>
      </c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38162</v>
      </c>
      <c r="C21" s="19" t="s">
        <v>73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kompetensi dasar  Syaja'ah, namun dalam kompetensi dasar pelaksanaan penyelenggaraan jenazah   perlu ditingkatkan.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>Memiliki ketrampampilan  dalam pelaksanaan perawatan jenazah, namun dalam implementasi perlu  ditingkatkan</v>
      </c>
      <c r="Q21" s="19" t="str">
        <f t="shared" si="9"/>
        <v>A</v>
      </c>
      <c r="R21" s="19" t="str">
        <f t="shared" si="10"/>
        <v>A</v>
      </c>
      <c r="S21" s="18"/>
      <c r="T21" s="1">
        <v>64</v>
      </c>
      <c r="U21" s="1">
        <v>86</v>
      </c>
      <c r="V21" s="1">
        <v>92</v>
      </c>
      <c r="W21" s="1">
        <v>87</v>
      </c>
      <c r="X21" s="1">
        <v>84</v>
      </c>
      <c r="Y21" s="1">
        <v>88</v>
      </c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11205</v>
      </c>
      <c r="FK21" s="74">
        <v>11215</v>
      </c>
    </row>
    <row r="22" spans="1:167" x14ac:dyDescent="0.25">
      <c r="A22" s="19">
        <v>12</v>
      </c>
      <c r="B22" s="19">
        <v>38177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kompetensi dasar  Syaja'ah, namun dalam kompetensi dasar pelaksanaan penyelenggaraan jenazah   perlu ditingkatkan.</v>
      </c>
      <c r="K22" s="19">
        <f t="shared" si="4"/>
        <v>80.5</v>
      </c>
      <c r="L22" s="19" t="str">
        <f t="shared" si="5"/>
        <v>B</v>
      </c>
      <c r="M22" s="19">
        <f t="shared" si="6"/>
        <v>80.5</v>
      </c>
      <c r="N22" s="19" t="str">
        <f t="shared" si="7"/>
        <v>B</v>
      </c>
      <c r="O22" s="35">
        <v>2</v>
      </c>
      <c r="P22" s="19" t="str">
        <f t="shared" si="8"/>
        <v>Memiliki ketrampampilan  dalam pelaksanaan perawatan jenazah, namun dalam implementasi perlu  ditingkatkan</v>
      </c>
      <c r="Q22" s="19" t="str">
        <f t="shared" si="9"/>
        <v>A</v>
      </c>
      <c r="R22" s="19" t="str">
        <f t="shared" si="10"/>
        <v>A</v>
      </c>
      <c r="S22" s="18"/>
      <c r="T22" s="1">
        <v>73</v>
      </c>
      <c r="U22" s="1">
        <v>82</v>
      </c>
      <c r="V22" s="1">
        <v>92</v>
      </c>
      <c r="W22" s="1">
        <v>75</v>
      </c>
      <c r="X22" s="1">
        <v>85</v>
      </c>
      <c r="Y22" s="1">
        <v>90</v>
      </c>
      <c r="Z22" s="1"/>
      <c r="AA22" s="1"/>
      <c r="AB22" s="1"/>
      <c r="AC22" s="1"/>
      <c r="AD22" s="1"/>
      <c r="AE22" s="18"/>
      <c r="AF22" s="1">
        <v>80</v>
      </c>
      <c r="AG22" s="1">
        <v>81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44574</v>
      </c>
      <c r="C23" s="19" t="s">
        <v>75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1</v>
      </c>
      <c r="J23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Memiliki ketrampampilan  dalam pelaksanaan perawatan jenazah, namun dalam implementasi perlu  ditingkatkan</v>
      </c>
      <c r="Q23" s="19" t="str">
        <f t="shared" si="9"/>
        <v>A</v>
      </c>
      <c r="R23" s="19" t="str">
        <f t="shared" si="10"/>
        <v>A</v>
      </c>
      <c r="S23" s="18"/>
      <c r="T23" s="1">
        <v>74</v>
      </c>
      <c r="U23" s="1">
        <v>88</v>
      </c>
      <c r="V23" s="1">
        <v>97</v>
      </c>
      <c r="W23" s="1">
        <v>85</v>
      </c>
      <c r="X23" s="1">
        <v>85</v>
      </c>
      <c r="Y23" s="1">
        <v>97</v>
      </c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11206</v>
      </c>
      <c r="FK23" s="74">
        <v>11216</v>
      </c>
    </row>
    <row r="24" spans="1:167" x14ac:dyDescent="0.25">
      <c r="A24" s="19">
        <v>14</v>
      </c>
      <c r="B24" s="19">
        <v>38222</v>
      </c>
      <c r="C24" s="19" t="s">
        <v>76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2</v>
      </c>
      <c r="P24" s="19" t="str">
        <f t="shared" si="8"/>
        <v>Memiliki ketrampampilan  dalam pelaksanaan perawatan jenazah, namun dalam implementasi perlu  ditingkatkan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83</v>
      </c>
      <c r="V24" s="1">
        <v>92</v>
      </c>
      <c r="W24" s="1">
        <v>88</v>
      </c>
      <c r="X24" s="1">
        <v>82</v>
      </c>
      <c r="Y24" s="1">
        <v>92</v>
      </c>
      <c r="Z24" s="1"/>
      <c r="AA24" s="1"/>
      <c r="AB24" s="1"/>
      <c r="AC24" s="1"/>
      <c r="AD24" s="1"/>
      <c r="AE24" s="18"/>
      <c r="AF24" s="1">
        <v>82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38237</v>
      </c>
      <c r="C25" s="19" t="s">
        <v>77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90</v>
      </c>
      <c r="H25" s="19" t="str">
        <f t="shared" si="2"/>
        <v>A</v>
      </c>
      <c r="I25" s="35">
        <v>1</v>
      </c>
      <c r="J25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5" s="19">
        <f t="shared" si="4"/>
        <v>83.5</v>
      </c>
      <c r="L25" s="19" t="str">
        <f t="shared" si="5"/>
        <v>B</v>
      </c>
      <c r="M25" s="19">
        <f t="shared" si="6"/>
        <v>83.5</v>
      </c>
      <c r="N25" s="19" t="str">
        <f t="shared" si="7"/>
        <v>B</v>
      </c>
      <c r="O25" s="35">
        <v>2</v>
      </c>
      <c r="P25" s="19" t="str">
        <f t="shared" si="8"/>
        <v>Memiliki ketrampampilan  dalam pelaksanaan perawatan jenazah, namun dalam implementasi perlu  ditingkatkan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90</v>
      </c>
      <c r="V25" s="1">
        <v>95</v>
      </c>
      <c r="W25" s="1">
        <v>92</v>
      </c>
      <c r="X25" s="1">
        <v>87</v>
      </c>
      <c r="Y25" s="1">
        <v>95</v>
      </c>
      <c r="Z25" s="1"/>
      <c r="AA25" s="1"/>
      <c r="AB25" s="1"/>
      <c r="AC25" s="1"/>
      <c r="AD25" s="1"/>
      <c r="AE25" s="18"/>
      <c r="AF25" s="1">
        <v>80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11207</v>
      </c>
      <c r="FK25" s="74">
        <v>11217</v>
      </c>
    </row>
    <row r="26" spans="1:167" x14ac:dyDescent="0.25">
      <c r="A26" s="19">
        <v>16</v>
      </c>
      <c r="B26" s="19">
        <v>38252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kompetensi dasar  Syaja'ah, namun dalam kompetensi dasar pelaksanaan penyelenggaraan jenazah   perlu ditingkatkan.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2</v>
      </c>
      <c r="P26" s="19" t="str">
        <f t="shared" si="8"/>
        <v>Memiliki ketrampampilan  dalam pelaksanaan perawatan jenazah, namun dalam implementasi perlu  ditingkatkan</v>
      </c>
      <c r="Q26" s="19" t="str">
        <f t="shared" si="9"/>
        <v>A</v>
      </c>
      <c r="R26" s="19" t="str">
        <f t="shared" si="10"/>
        <v>A</v>
      </c>
      <c r="S26" s="18"/>
      <c r="T26" s="1">
        <v>69</v>
      </c>
      <c r="U26" s="1">
        <v>82</v>
      </c>
      <c r="V26" s="1">
        <v>88</v>
      </c>
      <c r="W26" s="1">
        <v>77</v>
      </c>
      <c r="X26" s="1">
        <v>75</v>
      </c>
      <c r="Y26" s="1">
        <v>88</v>
      </c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38267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kompetensi dasar  Syaja'ah, namun dalam kompetensi dasar pelaksanaan penyelenggaraan jenazah   perlu ditingkatkan.</v>
      </c>
      <c r="K27" s="19">
        <f t="shared" si="4"/>
        <v>85.5</v>
      </c>
      <c r="L27" s="19" t="str">
        <f t="shared" si="5"/>
        <v>A</v>
      </c>
      <c r="M27" s="19">
        <f t="shared" si="6"/>
        <v>85.5</v>
      </c>
      <c r="N27" s="19" t="str">
        <f t="shared" si="7"/>
        <v>A</v>
      </c>
      <c r="O27" s="35">
        <v>1</v>
      </c>
      <c r="P27" s="19" t="str">
        <f t="shared" si="8"/>
        <v>Memiliki ketrampampilan dalam membaca  dan mengidentifikasikan tajwid QS. al-Maidah : 48, QS. at-Taubat: 105 dan QS. an-Nisa:59</v>
      </c>
      <c r="Q27" s="19" t="str">
        <f t="shared" si="9"/>
        <v>A</v>
      </c>
      <c r="R27" s="19" t="str">
        <f t="shared" si="10"/>
        <v>A</v>
      </c>
      <c r="S27" s="18"/>
      <c r="T27" s="1">
        <v>75</v>
      </c>
      <c r="U27" s="1">
        <v>80</v>
      </c>
      <c r="V27" s="1">
        <v>90</v>
      </c>
      <c r="W27" s="1">
        <v>90</v>
      </c>
      <c r="X27" s="1">
        <v>86</v>
      </c>
      <c r="Y27" s="1">
        <v>85</v>
      </c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11208</v>
      </c>
      <c r="FK27" s="74">
        <v>11218</v>
      </c>
    </row>
    <row r="28" spans="1:167" x14ac:dyDescent="0.25">
      <c r="A28" s="19">
        <v>18</v>
      </c>
      <c r="B28" s="19">
        <v>38282</v>
      </c>
      <c r="C28" s="19" t="s">
        <v>81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8" s="19">
        <f t="shared" si="4"/>
        <v>85.5</v>
      </c>
      <c r="L28" s="19" t="str">
        <f t="shared" si="5"/>
        <v>A</v>
      </c>
      <c r="M28" s="19">
        <f t="shared" si="6"/>
        <v>85.5</v>
      </c>
      <c r="N28" s="19" t="str">
        <f t="shared" si="7"/>
        <v>A</v>
      </c>
      <c r="O28" s="35">
        <v>1</v>
      </c>
      <c r="P28" s="19" t="str">
        <f t="shared" si="8"/>
        <v>Memiliki ketrampampilan dalam membaca  dan mengidentifikasikan tajwid QS. al-Maidah : 48, QS. at-Taubat: 105 dan QS. an-Nisa:59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87</v>
      </c>
      <c r="V28" s="1">
        <v>97</v>
      </c>
      <c r="W28" s="1">
        <v>83</v>
      </c>
      <c r="X28" s="1">
        <v>88</v>
      </c>
      <c r="Y28" s="1">
        <v>92</v>
      </c>
      <c r="Z28" s="1"/>
      <c r="AA28" s="1"/>
      <c r="AB28" s="1"/>
      <c r="AC28" s="1"/>
      <c r="AD28" s="1"/>
      <c r="AE28" s="18"/>
      <c r="AF28" s="1">
        <v>87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38312</v>
      </c>
      <c r="C29" s="19" t="s">
        <v>82</v>
      </c>
      <c r="D29" s="18"/>
      <c r="E29" s="19">
        <f t="shared" si="0"/>
        <v>89</v>
      </c>
      <c r="F29" s="19" t="str">
        <f t="shared" si="1"/>
        <v>A</v>
      </c>
      <c r="G29" s="19">
        <f>IF((COUNTA(T12:AC12)&gt;0),(ROUND((AVERAGE(T29:AD29)),0)),"")</f>
        <v>89</v>
      </c>
      <c r="H29" s="19" t="str">
        <f t="shared" si="2"/>
        <v>A</v>
      </c>
      <c r="I29" s="35">
        <v>1</v>
      </c>
      <c r="J29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9" s="19">
        <f t="shared" si="4"/>
        <v>85.5</v>
      </c>
      <c r="L29" s="19" t="str">
        <f t="shared" si="5"/>
        <v>A</v>
      </c>
      <c r="M29" s="19">
        <f t="shared" si="6"/>
        <v>85.5</v>
      </c>
      <c r="N29" s="19" t="str">
        <f t="shared" si="7"/>
        <v>A</v>
      </c>
      <c r="O29" s="35">
        <v>1</v>
      </c>
      <c r="P29" s="19" t="str">
        <f t="shared" si="8"/>
        <v>Memiliki ketrampampilan dalam membaca  dan mengidentifikasikan tajwid QS. al-Maidah : 48, QS. at-Taubat: 105 dan QS. an-Nisa:59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83</v>
      </c>
      <c r="V29" s="1">
        <v>97</v>
      </c>
      <c r="W29" s="1">
        <v>84</v>
      </c>
      <c r="X29" s="1">
        <v>89</v>
      </c>
      <c r="Y29" s="1">
        <v>96</v>
      </c>
      <c r="Z29" s="1"/>
      <c r="AA29" s="1"/>
      <c r="AB29" s="1"/>
      <c r="AC29" s="1"/>
      <c r="AD29" s="1"/>
      <c r="AE29" s="18"/>
      <c r="AF29" s="1">
        <v>85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11209</v>
      </c>
      <c r="FK29" s="74">
        <v>11219</v>
      </c>
    </row>
    <row r="30" spans="1:167" x14ac:dyDescent="0.25">
      <c r="A30" s="19">
        <v>20</v>
      </c>
      <c r="B30" s="19">
        <v>38327</v>
      </c>
      <c r="C30" s="19" t="s">
        <v>83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2</v>
      </c>
      <c r="J30" s="19" t="str">
        <f t="shared" si="3"/>
        <v>Memiliki kemampuan dalam  menganalisis dan memahami kompetensi dasar  Syaja'ah, namun dalam kompetensi dasar pelaksanaan penyelenggaraan jenazah   perlu ditingkatkan.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2</v>
      </c>
      <c r="P30" s="19" t="str">
        <f t="shared" si="8"/>
        <v>Memiliki ketrampampilan  dalam pelaksanaan perawatan jenazah, namun dalam implementasi perlu  ditingkatkan</v>
      </c>
      <c r="Q30" s="19" t="str">
        <f t="shared" si="9"/>
        <v>A</v>
      </c>
      <c r="R30" s="19" t="str">
        <f t="shared" si="10"/>
        <v>A</v>
      </c>
      <c r="S30" s="18"/>
      <c r="T30" s="1">
        <v>77</v>
      </c>
      <c r="U30" s="1">
        <v>79</v>
      </c>
      <c r="V30" s="1">
        <v>95</v>
      </c>
      <c r="W30" s="1">
        <v>93</v>
      </c>
      <c r="X30" s="1">
        <v>89</v>
      </c>
      <c r="Y30" s="1">
        <v>95</v>
      </c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38342</v>
      </c>
      <c r="C31" s="19" t="s">
        <v>84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31" s="19">
        <f t="shared" si="4"/>
        <v>85.5</v>
      </c>
      <c r="L31" s="19" t="str">
        <f t="shared" si="5"/>
        <v>A</v>
      </c>
      <c r="M31" s="19">
        <f t="shared" si="6"/>
        <v>85.5</v>
      </c>
      <c r="N31" s="19" t="str">
        <f t="shared" si="7"/>
        <v>A</v>
      </c>
      <c r="O31" s="35">
        <v>2</v>
      </c>
      <c r="P31" s="19" t="str">
        <f t="shared" si="8"/>
        <v>Memiliki ketrampampilan  dalam pelaksanaan perawatan jenazah, namun dalam implementasi perlu  ditingkatkan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90</v>
      </c>
      <c r="V31" s="1">
        <v>92</v>
      </c>
      <c r="W31" s="1">
        <v>88</v>
      </c>
      <c r="X31" s="1">
        <v>87</v>
      </c>
      <c r="Y31" s="1">
        <v>92</v>
      </c>
      <c r="Z31" s="1"/>
      <c r="AA31" s="1"/>
      <c r="AB31" s="1"/>
      <c r="AC31" s="1"/>
      <c r="AD31" s="1"/>
      <c r="AE31" s="18"/>
      <c r="AF31" s="1">
        <v>84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11210</v>
      </c>
      <c r="FK31" s="74">
        <v>11220</v>
      </c>
    </row>
    <row r="32" spans="1:167" x14ac:dyDescent="0.25">
      <c r="A32" s="19">
        <v>22</v>
      </c>
      <c r="B32" s="19">
        <v>38357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1</v>
      </c>
      <c r="P32" s="19" t="str">
        <f t="shared" si="8"/>
        <v>Memiliki ketrampampilan dalam membaca  dan mengidentifikasikan tajwid QS. al-Maidah : 48, QS. at-Taubat: 105 dan QS. an-Nisa:59</v>
      </c>
      <c r="Q32" s="19" t="str">
        <f t="shared" si="9"/>
        <v>A</v>
      </c>
      <c r="R32" s="19" t="str">
        <f t="shared" si="10"/>
        <v>A</v>
      </c>
      <c r="S32" s="18"/>
      <c r="T32" s="1">
        <v>77</v>
      </c>
      <c r="U32" s="1">
        <v>85</v>
      </c>
      <c r="V32" s="1">
        <v>92</v>
      </c>
      <c r="W32" s="1">
        <v>85</v>
      </c>
      <c r="X32" s="1">
        <v>82</v>
      </c>
      <c r="Y32" s="1">
        <v>90</v>
      </c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38372</v>
      </c>
      <c r="C33" s="19" t="s">
        <v>86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2</v>
      </c>
      <c r="P33" s="19" t="str">
        <f t="shared" si="8"/>
        <v>Memiliki ketrampampilan  dalam pelaksanaan perawatan jenazah, namun dalam implementasi perlu  ditingkatkan</v>
      </c>
      <c r="Q33" s="19" t="str">
        <f t="shared" si="9"/>
        <v>A</v>
      </c>
      <c r="R33" s="19" t="str">
        <f t="shared" si="10"/>
        <v>A</v>
      </c>
      <c r="S33" s="18"/>
      <c r="T33" s="1">
        <v>82</v>
      </c>
      <c r="U33" s="1">
        <v>87</v>
      </c>
      <c r="V33" s="1">
        <v>95</v>
      </c>
      <c r="W33" s="1">
        <v>93</v>
      </c>
      <c r="X33" s="1">
        <v>84</v>
      </c>
      <c r="Y33" s="1">
        <v>92</v>
      </c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38387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kompetensi dasar  Syaja'ah, namun dalam kompetensi dasar pelaksanaan penyelenggaraan jenazah   perlu ditingkatkan.</v>
      </c>
      <c r="K34" s="19">
        <f t="shared" si="4"/>
        <v>80.5</v>
      </c>
      <c r="L34" s="19" t="str">
        <f t="shared" si="5"/>
        <v>B</v>
      </c>
      <c r="M34" s="19">
        <f t="shared" si="6"/>
        <v>80.5</v>
      </c>
      <c r="N34" s="19" t="str">
        <f t="shared" si="7"/>
        <v>B</v>
      </c>
      <c r="O34" s="35">
        <v>2</v>
      </c>
      <c r="P34" s="19" t="str">
        <f t="shared" si="8"/>
        <v>Memiliki ketrampampilan  dalam pelaksanaan perawatan jenazah, namun dalam implementasi perlu  ditingkatkan</v>
      </c>
      <c r="Q34" s="19" t="str">
        <f t="shared" si="9"/>
        <v>A</v>
      </c>
      <c r="R34" s="19" t="str">
        <f t="shared" si="10"/>
        <v>A</v>
      </c>
      <c r="S34" s="18"/>
      <c r="T34" s="1">
        <v>68</v>
      </c>
      <c r="U34" s="1">
        <v>85</v>
      </c>
      <c r="V34" s="1">
        <v>92</v>
      </c>
      <c r="W34" s="1">
        <v>62</v>
      </c>
      <c r="X34" s="1">
        <v>87</v>
      </c>
      <c r="Y34" s="1">
        <v>88</v>
      </c>
      <c r="Z34" s="1"/>
      <c r="AA34" s="1"/>
      <c r="AB34" s="1"/>
      <c r="AC34" s="1"/>
      <c r="AD34" s="1"/>
      <c r="AE34" s="18"/>
      <c r="AF34" s="1">
        <v>80</v>
      </c>
      <c r="AG34" s="1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38432</v>
      </c>
      <c r="C35" s="19" t="s">
        <v>88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kompetensi dasar  Syaja'ah, namun dalam kompetensi dasar pelaksanaan penyelenggaraan jenazah   perlu ditingkatkan.</v>
      </c>
      <c r="K35" s="19">
        <f t="shared" si="4"/>
        <v>85.5</v>
      </c>
      <c r="L35" s="19" t="str">
        <f t="shared" si="5"/>
        <v>A</v>
      </c>
      <c r="M35" s="19">
        <f t="shared" si="6"/>
        <v>85.5</v>
      </c>
      <c r="N35" s="19" t="str">
        <f t="shared" si="7"/>
        <v>A</v>
      </c>
      <c r="O35" s="35">
        <v>1</v>
      </c>
      <c r="P35" s="19" t="str">
        <f t="shared" si="8"/>
        <v>Memiliki ketrampampilan dalam membaca  dan mengidentifikasikan tajwid QS. al-Maidah : 48, QS. at-Taubat: 105 dan QS. an-Nisa:59</v>
      </c>
      <c r="Q35" s="19" t="str">
        <f t="shared" si="9"/>
        <v>A</v>
      </c>
      <c r="R35" s="19" t="str">
        <f t="shared" si="10"/>
        <v>A</v>
      </c>
      <c r="S35" s="18"/>
      <c r="T35" s="1">
        <v>78</v>
      </c>
      <c r="U35" s="1">
        <v>75</v>
      </c>
      <c r="V35" s="1">
        <v>96</v>
      </c>
      <c r="W35" s="1">
        <v>82</v>
      </c>
      <c r="X35" s="1">
        <v>85</v>
      </c>
      <c r="Y35" s="1">
        <v>90</v>
      </c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38447</v>
      </c>
      <c r="C36" s="19" t="s">
        <v>89</v>
      </c>
      <c r="D36" s="18"/>
      <c r="E36" s="19">
        <f t="shared" si="0"/>
        <v>89</v>
      </c>
      <c r="F36" s="19" t="str">
        <f t="shared" si="1"/>
        <v>A</v>
      </c>
      <c r="G36" s="19">
        <f>IF((COUNTA(T12:AC12)&gt;0),(ROUND((AVERAGE(T36:AD36)),0)),"")</f>
        <v>89</v>
      </c>
      <c r="H36" s="19" t="str">
        <f t="shared" si="2"/>
        <v>A</v>
      </c>
      <c r="I36" s="35">
        <v>1</v>
      </c>
      <c r="J36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36" s="19">
        <f t="shared" si="4"/>
        <v>86.5</v>
      </c>
      <c r="L36" s="19" t="str">
        <f t="shared" si="5"/>
        <v>A</v>
      </c>
      <c r="M36" s="19">
        <f t="shared" si="6"/>
        <v>86.5</v>
      </c>
      <c r="N36" s="19" t="str">
        <f t="shared" si="7"/>
        <v>A</v>
      </c>
      <c r="O36" s="35">
        <v>1</v>
      </c>
      <c r="P36" s="19" t="str">
        <f t="shared" si="8"/>
        <v>Memiliki ketrampampilan dalam membaca  dan mengidentifikasikan tajwid QS. al-Maidah : 48, QS. at-Taubat: 105 dan QS. an-Nisa:59</v>
      </c>
      <c r="Q36" s="19" t="str">
        <f t="shared" si="9"/>
        <v>A</v>
      </c>
      <c r="R36" s="19" t="str">
        <f t="shared" si="10"/>
        <v>A</v>
      </c>
      <c r="S36" s="18"/>
      <c r="T36" s="1">
        <v>77</v>
      </c>
      <c r="U36" s="1">
        <v>83</v>
      </c>
      <c r="V36" s="1">
        <v>98</v>
      </c>
      <c r="W36" s="1">
        <v>90</v>
      </c>
      <c r="X36" s="1">
        <v>89</v>
      </c>
      <c r="Y36" s="1">
        <v>98</v>
      </c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38462</v>
      </c>
      <c r="C37" s="19" t="s">
        <v>90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>Memiliki ketrampampilan  dalam pelaksanaan perawatan jenazah, namun dalam implementasi perlu  ditingkatkan</v>
      </c>
      <c r="Q37" s="19" t="str">
        <f t="shared" si="9"/>
        <v>A</v>
      </c>
      <c r="R37" s="19" t="str">
        <f t="shared" si="10"/>
        <v>A</v>
      </c>
      <c r="S37" s="18"/>
      <c r="T37" s="1">
        <v>78</v>
      </c>
      <c r="U37" s="1">
        <v>86</v>
      </c>
      <c r="V37" s="1">
        <v>92</v>
      </c>
      <c r="W37" s="1">
        <v>87</v>
      </c>
      <c r="X37" s="1">
        <v>87</v>
      </c>
      <c r="Y37" s="1">
        <v>92</v>
      </c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38477</v>
      </c>
      <c r="C38" s="19" t="s">
        <v>91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kompetensi dasar  Syaja'ah, namun dalam kompetensi dasar pelaksanaan penyelenggaraan jenazah   perlu ditingkatkan.</v>
      </c>
      <c r="K38" s="19">
        <f t="shared" si="4"/>
        <v>81</v>
      </c>
      <c r="L38" s="19" t="str">
        <f t="shared" si="5"/>
        <v>B</v>
      </c>
      <c r="M38" s="19">
        <f t="shared" si="6"/>
        <v>81</v>
      </c>
      <c r="N38" s="19" t="str">
        <f t="shared" si="7"/>
        <v>B</v>
      </c>
      <c r="O38" s="35">
        <v>2</v>
      </c>
      <c r="P38" s="19" t="str">
        <f t="shared" si="8"/>
        <v>Memiliki ketrampampilan  dalam pelaksanaan perawatan jenazah, namun dalam implementasi perlu  ditingkatkan</v>
      </c>
      <c r="Q38" s="19" t="str">
        <f t="shared" si="9"/>
        <v>A</v>
      </c>
      <c r="R38" s="19" t="str">
        <f t="shared" si="10"/>
        <v>A</v>
      </c>
      <c r="S38" s="18"/>
      <c r="T38" s="1">
        <v>78</v>
      </c>
      <c r="U38" s="1">
        <v>85</v>
      </c>
      <c r="V38" s="1">
        <v>88</v>
      </c>
      <c r="W38" s="1">
        <v>80</v>
      </c>
      <c r="X38" s="1">
        <v>83</v>
      </c>
      <c r="Y38" s="1">
        <v>85</v>
      </c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38492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kompetensi dasar  Syaja'ah, namun dalam kompetensi dasar pelaksanaan penyelenggaraan jenazah   perlu ditingkatkan.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Memiliki ketrampampilan  dalam pelaksanaan perawatan jenazah, namun dalam implementasi perlu  ditingkatkan</v>
      </c>
      <c r="Q39" s="19" t="str">
        <f t="shared" si="9"/>
        <v>B</v>
      </c>
      <c r="R39" s="19" t="str">
        <f t="shared" si="10"/>
        <v>B</v>
      </c>
      <c r="S39" s="18"/>
      <c r="T39" s="1">
        <v>71</v>
      </c>
      <c r="U39" s="1">
        <v>80</v>
      </c>
      <c r="V39" s="1">
        <v>90</v>
      </c>
      <c r="W39" s="1">
        <v>75</v>
      </c>
      <c r="X39" s="1">
        <v>84</v>
      </c>
      <c r="Y39" s="1">
        <v>80</v>
      </c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38507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kompetensi dasar  Syaja'ah, namun dalam kompetensi dasar pelaksanaan penyelenggaraan jenazah   perlu ditingkatkan.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2</v>
      </c>
      <c r="P40" s="19" t="str">
        <f t="shared" si="8"/>
        <v>Memiliki ketrampampilan  dalam pelaksanaan perawatan jenazah, namun dalam implementasi perlu  ditingkatkan</v>
      </c>
      <c r="Q40" s="19" t="str">
        <f t="shared" si="9"/>
        <v>A</v>
      </c>
      <c r="R40" s="19" t="str">
        <f t="shared" si="10"/>
        <v>A</v>
      </c>
      <c r="S40" s="18"/>
      <c r="T40" s="1">
        <v>72</v>
      </c>
      <c r="U40" s="1">
        <v>80</v>
      </c>
      <c r="V40" s="1">
        <v>87</v>
      </c>
      <c r="W40" s="1">
        <v>86</v>
      </c>
      <c r="X40" s="1">
        <v>88</v>
      </c>
      <c r="Y40" s="1">
        <v>87</v>
      </c>
      <c r="Z40" s="1"/>
      <c r="AA40" s="1"/>
      <c r="AB40" s="1"/>
      <c r="AC40" s="1"/>
      <c r="AD40" s="1"/>
      <c r="AE40" s="18"/>
      <c r="AF40" s="1">
        <v>82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/>
      <c r="G52" s="39" t="s">
        <v>95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/>
      <c r="G53" s="39" t="s">
        <v>98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100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101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105</v>
      </c>
      <c r="N57" s="18"/>
      <c r="O57" s="36"/>
      <c r="P57" s="18"/>
      <c r="Q57" s="18" t="s">
        <v>106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088" yWindow="58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X44" sqref="X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38537</v>
      </c>
      <c r="C11" s="19" t="s">
        <v>108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Syaja'ah, namun dalam kompetensi dasar pelaksanaan penyelenggaraan jenazah   perlu ditingkatkan.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 dalam pelaksanaan perawatan jenazah, namun dalam implementasi perlu  ditingkatkan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70</v>
      </c>
      <c r="U11" s="1">
        <v>78</v>
      </c>
      <c r="V11" s="1">
        <v>96</v>
      </c>
      <c r="W11" s="1">
        <v>78</v>
      </c>
      <c r="X11" s="1">
        <v>90</v>
      </c>
      <c r="Y11" s="1">
        <v>80</v>
      </c>
      <c r="Z11" s="1"/>
      <c r="AA11" s="1"/>
      <c r="AB11" s="1"/>
      <c r="AC11" s="1"/>
      <c r="AD11" s="1"/>
      <c r="AE11" s="18"/>
      <c r="AF11" s="1">
        <v>81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38552</v>
      </c>
      <c r="C12" s="19" t="s">
        <v>109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1</v>
      </c>
      <c r="J12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2</v>
      </c>
      <c r="P12" s="19" t="str">
        <f t="shared" si="8"/>
        <v>Memiliki ketrampampilan  dalam pelaksanaan perawatan jenazah, namun dalam implementasi perlu  ditingkatkan</v>
      </c>
      <c r="Q12" s="19" t="str">
        <f t="shared" si="9"/>
        <v>A</v>
      </c>
      <c r="R12" s="19" t="str">
        <f t="shared" si="10"/>
        <v>A</v>
      </c>
      <c r="S12" s="18"/>
      <c r="T12" s="1">
        <v>70</v>
      </c>
      <c r="U12" s="1">
        <v>92</v>
      </c>
      <c r="V12" s="1">
        <v>96</v>
      </c>
      <c r="W12" s="1">
        <v>71</v>
      </c>
      <c r="X12" s="1">
        <v>84</v>
      </c>
      <c r="Y12" s="1">
        <v>83</v>
      </c>
      <c r="Z12" s="1"/>
      <c r="AA12" s="1"/>
      <c r="AB12" s="1"/>
      <c r="AC12" s="1"/>
      <c r="AD12" s="1"/>
      <c r="AE12" s="18"/>
      <c r="AF12" s="1">
        <v>80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38567</v>
      </c>
      <c r="C13" s="19" t="s">
        <v>110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1</v>
      </c>
      <c r="J13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>Memiliki ketrampampilan  dalam pelaksanaan perawatan jenazah, namun dalam implementasi perlu  ditingkatkan</v>
      </c>
      <c r="Q13" s="19" t="str">
        <f t="shared" si="9"/>
        <v>A</v>
      </c>
      <c r="R13" s="19" t="str">
        <f t="shared" si="10"/>
        <v>A</v>
      </c>
      <c r="S13" s="18"/>
      <c r="T13" s="1">
        <v>75</v>
      </c>
      <c r="U13" s="1">
        <v>82</v>
      </c>
      <c r="V13" s="1">
        <v>100</v>
      </c>
      <c r="W13" s="1">
        <v>71</v>
      </c>
      <c r="X13" s="1">
        <v>88</v>
      </c>
      <c r="Y13" s="1">
        <v>85</v>
      </c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181</v>
      </c>
      <c r="FI13" s="73" t="s">
        <v>184</v>
      </c>
      <c r="FJ13" s="74">
        <v>11221</v>
      </c>
      <c r="FK13" s="74">
        <v>11231</v>
      </c>
    </row>
    <row r="14" spans="1:167" x14ac:dyDescent="0.25">
      <c r="A14" s="19">
        <v>4</v>
      </c>
      <c r="B14" s="19">
        <v>38597</v>
      </c>
      <c r="C14" s="19" t="s">
        <v>111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dalam  menganalisis dan memahami kompetensi dasar  Syaja'ah, namun dalam kompetensi dasar pelaksanaan penyelenggaraan jenazah   perlu ditingkatkan.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2</v>
      </c>
      <c r="P14" s="19" t="str">
        <f t="shared" si="8"/>
        <v>Memiliki ketrampampilan  dalam pelaksanaan perawatan jenazah, namun dalam implementasi perlu  ditingkatkan</v>
      </c>
      <c r="Q14" s="19" t="str">
        <f t="shared" si="9"/>
        <v>A</v>
      </c>
      <c r="R14" s="19" t="str">
        <f t="shared" si="10"/>
        <v>A</v>
      </c>
      <c r="S14" s="18"/>
      <c r="T14" s="1">
        <v>83</v>
      </c>
      <c r="U14" s="1">
        <v>75</v>
      </c>
      <c r="V14" s="1">
        <v>92</v>
      </c>
      <c r="W14" s="1">
        <v>71</v>
      </c>
      <c r="X14" s="1">
        <v>92</v>
      </c>
      <c r="Y14" s="1">
        <v>88</v>
      </c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38612</v>
      </c>
      <c r="C15" s="19" t="s">
        <v>112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1</v>
      </c>
      <c r="J15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Memiliki ketrampampilan  dalam pelaksanaan perawatan jenazah, namun dalam implementasi perlu  ditingkatkan</v>
      </c>
      <c r="Q15" s="19" t="str">
        <f t="shared" si="9"/>
        <v>A</v>
      </c>
      <c r="R15" s="19" t="str">
        <f t="shared" si="10"/>
        <v>A</v>
      </c>
      <c r="S15" s="18"/>
      <c r="T15" s="1">
        <v>78</v>
      </c>
      <c r="U15" s="1">
        <v>90</v>
      </c>
      <c r="V15" s="1">
        <v>92</v>
      </c>
      <c r="W15" s="1">
        <v>73</v>
      </c>
      <c r="X15" s="1">
        <v>92</v>
      </c>
      <c r="Y15" s="1">
        <v>80</v>
      </c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5" t="s">
        <v>182</v>
      </c>
      <c r="FI15" s="73" t="s">
        <v>185</v>
      </c>
      <c r="FJ15" s="74">
        <v>11222</v>
      </c>
      <c r="FK15" s="74">
        <v>11232</v>
      </c>
    </row>
    <row r="16" spans="1:167" x14ac:dyDescent="0.25">
      <c r="A16" s="19">
        <v>6</v>
      </c>
      <c r="B16" s="19">
        <v>38627</v>
      </c>
      <c r="C16" s="19" t="s">
        <v>113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dalam  menganalisis dan memahami kompetensi dasar  Syaja'ah, namun dalam kompetensi dasar pelaksanaan penyelenggaraan jenazah   perlu ditingkatkan.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ketrampampilan  dalam pelaksanaan perawatan jenazah, namun dalam implementasi perlu  ditingkatkan</v>
      </c>
      <c r="Q16" s="19" t="str">
        <f t="shared" si="9"/>
        <v>B</v>
      </c>
      <c r="R16" s="19" t="str">
        <f t="shared" si="10"/>
        <v>B</v>
      </c>
      <c r="S16" s="18"/>
      <c r="T16" s="1">
        <v>68</v>
      </c>
      <c r="U16" s="1">
        <v>80</v>
      </c>
      <c r="V16" s="1">
        <v>80</v>
      </c>
      <c r="W16" s="1">
        <v>73</v>
      </c>
      <c r="X16" s="1">
        <v>78</v>
      </c>
      <c r="Y16" s="1">
        <v>88</v>
      </c>
      <c r="Z16" s="1"/>
      <c r="AA16" s="1"/>
      <c r="AB16" s="1"/>
      <c r="AC16" s="1"/>
      <c r="AD16" s="1"/>
      <c r="AE16" s="18"/>
      <c r="AF16" s="1">
        <v>78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38642</v>
      </c>
      <c r="C17" s="19" t="s">
        <v>114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dalam  menganalisis dan memahami kompetensi dasar  Syaja'ah, namun dalam kompetensi dasar pelaksanaan penyelenggaraan jenazah   perlu ditingkatkan.</v>
      </c>
      <c r="K17" s="19">
        <f t="shared" si="4"/>
        <v>83.5</v>
      </c>
      <c r="L17" s="19" t="str">
        <f t="shared" si="5"/>
        <v>B</v>
      </c>
      <c r="M17" s="19">
        <f t="shared" si="6"/>
        <v>83.5</v>
      </c>
      <c r="N17" s="19" t="str">
        <f t="shared" si="7"/>
        <v>B</v>
      </c>
      <c r="O17" s="35">
        <v>2</v>
      </c>
      <c r="P17" s="19" t="str">
        <f t="shared" si="8"/>
        <v>Memiliki ketrampampilan  dalam pelaksanaan perawatan jenazah, namun dalam implementasi perlu  ditingkatkan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86</v>
      </c>
      <c r="V17" s="1">
        <v>96</v>
      </c>
      <c r="W17" s="1">
        <v>73</v>
      </c>
      <c r="X17" s="1">
        <v>92</v>
      </c>
      <c r="Y17" s="1">
        <v>85</v>
      </c>
      <c r="Z17" s="1"/>
      <c r="AA17" s="1"/>
      <c r="AB17" s="1"/>
      <c r="AC17" s="1"/>
      <c r="AD17" s="1"/>
      <c r="AE17" s="18"/>
      <c r="AF17" s="1">
        <v>82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183</v>
      </c>
      <c r="FI17" s="73" t="s">
        <v>186</v>
      </c>
      <c r="FJ17" s="74">
        <v>11223</v>
      </c>
      <c r="FK17" s="74">
        <v>11233</v>
      </c>
    </row>
    <row r="18" spans="1:167" x14ac:dyDescent="0.25">
      <c r="A18" s="19">
        <v>8</v>
      </c>
      <c r="B18" s="19">
        <v>38657</v>
      </c>
      <c r="C18" s="19" t="s">
        <v>115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dalam  menganalisis dan memahami kompetensi dasar  Syaja'ah, namun dalam kompetensi dasar pelaksanaan penyelenggaraan jenazah   perlu ditingkatkan.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>Memiliki ketrampampilan  dalam pelaksanaan perawatan jenazah, namun dalam implementasi perlu  ditingkatkan</v>
      </c>
      <c r="Q18" s="19" t="str">
        <f t="shared" si="9"/>
        <v>A</v>
      </c>
      <c r="R18" s="19" t="str">
        <f t="shared" si="10"/>
        <v>A</v>
      </c>
      <c r="S18" s="18"/>
      <c r="T18" s="1">
        <v>77</v>
      </c>
      <c r="U18" s="1">
        <v>82</v>
      </c>
      <c r="V18" s="1">
        <v>88</v>
      </c>
      <c r="W18" s="1">
        <v>70</v>
      </c>
      <c r="X18" s="1">
        <v>92</v>
      </c>
      <c r="Y18" s="1">
        <v>78</v>
      </c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38672</v>
      </c>
      <c r="C19" s="19" t="s">
        <v>116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 menganalisis dan memahami kompetensi dasar  Syaja'ah, namun dalam kompetensi dasar pelaksanaan penyelenggaraan jenazah   perlu ditingkatkan.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2</v>
      </c>
      <c r="P19" s="19" t="str">
        <f t="shared" si="8"/>
        <v>Memiliki ketrampampilan  dalam pelaksanaan perawatan jenazah, namun dalam implementasi perlu  ditingkatkan</v>
      </c>
      <c r="Q19" s="19" t="str">
        <f t="shared" si="9"/>
        <v>A</v>
      </c>
      <c r="R19" s="19" t="str">
        <f t="shared" si="10"/>
        <v>A</v>
      </c>
      <c r="S19" s="18"/>
      <c r="T19" s="1">
        <v>70</v>
      </c>
      <c r="U19" s="1">
        <v>82</v>
      </c>
      <c r="V19" s="1">
        <v>88</v>
      </c>
      <c r="W19" s="1">
        <v>75</v>
      </c>
      <c r="X19" s="1">
        <v>88</v>
      </c>
      <c r="Y19" s="1">
        <v>82</v>
      </c>
      <c r="Z19" s="1"/>
      <c r="AA19" s="1"/>
      <c r="AB19" s="1"/>
      <c r="AC19" s="1"/>
      <c r="AD19" s="1"/>
      <c r="AE19" s="18"/>
      <c r="AF19" s="1">
        <v>82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11224</v>
      </c>
      <c r="FK19" s="74">
        <v>11234</v>
      </c>
    </row>
    <row r="20" spans="1:167" x14ac:dyDescent="0.25">
      <c r="A20" s="19">
        <v>10</v>
      </c>
      <c r="B20" s="19">
        <v>38687</v>
      </c>
      <c r="C20" s="19" t="s">
        <v>117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dalam  menganalisis dan memahami kompetensi dasar  Syaja'ah, namun dalam kompetensi dasar pelaksanaan penyelenggaraan jenazah   perlu ditingkatkan.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>Memiliki ketrampampilan  dalam pelaksanaan perawatan jenazah, namun dalam implementasi perlu  ditingkatkan</v>
      </c>
      <c r="Q20" s="19" t="str">
        <f t="shared" si="9"/>
        <v>A</v>
      </c>
      <c r="R20" s="19" t="str">
        <f t="shared" si="10"/>
        <v>A</v>
      </c>
      <c r="S20" s="18"/>
      <c r="T20" s="1">
        <v>70</v>
      </c>
      <c r="U20" s="1">
        <v>75</v>
      </c>
      <c r="V20" s="1">
        <v>96</v>
      </c>
      <c r="W20" s="1">
        <v>68</v>
      </c>
      <c r="X20" s="1">
        <v>85</v>
      </c>
      <c r="Y20" s="1">
        <v>84</v>
      </c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38702</v>
      </c>
      <c r="C21" s="19" t="s">
        <v>118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1</v>
      </c>
      <c r="J21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1" s="19">
        <f t="shared" si="4"/>
        <v>83.5</v>
      </c>
      <c r="L21" s="19" t="str">
        <f t="shared" si="5"/>
        <v>B</v>
      </c>
      <c r="M21" s="19">
        <f t="shared" si="6"/>
        <v>83.5</v>
      </c>
      <c r="N21" s="19" t="str">
        <f t="shared" si="7"/>
        <v>B</v>
      </c>
      <c r="O21" s="35">
        <v>2</v>
      </c>
      <c r="P21" s="19" t="str">
        <f t="shared" si="8"/>
        <v>Memiliki ketrampampilan  dalam pelaksanaan perawatan jenazah, namun dalam implementasi perlu  ditingkatkan</v>
      </c>
      <c r="Q21" s="19" t="str">
        <f t="shared" si="9"/>
        <v>A</v>
      </c>
      <c r="R21" s="19" t="str">
        <f t="shared" si="10"/>
        <v>A</v>
      </c>
      <c r="S21" s="18"/>
      <c r="T21" s="1">
        <v>73</v>
      </c>
      <c r="U21" s="1">
        <v>90</v>
      </c>
      <c r="V21" s="1">
        <v>95</v>
      </c>
      <c r="W21" s="1">
        <v>70</v>
      </c>
      <c r="X21" s="1">
        <v>92</v>
      </c>
      <c r="Y21" s="1">
        <v>85</v>
      </c>
      <c r="Z21" s="1"/>
      <c r="AA21" s="1"/>
      <c r="AB21" s="1"/>
      <c r="AC21" s="1"/>
      <c r="AD21" s="1"/>
      <c r="AE21" s="18"/>
      <c r="AF21" s="1">
        <v>80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11225</v>
      </c>
      <c r="FK21" s="74">
        <v>11235</v>
      </c>
    </row>
    <row r="22" spans="1:167" x14ac:dyDescent="0.25">
      <c r="A22" s="19">
        <v>12</v>
      </c>
      <c r="B22" s="19">
        <v>38717</v>
      </c>
      <c r="C22" s="19" t="s">
        <v>119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 menganalisis dan memahami kompetensi dasar  Syaja'ah, namun dalam kompetensi dasar pelaksanaan penyelenggaraan jenazah   perlu ditingkatkan.</v>
      </c>
      <c r="K22" s="19">
        <f t="shared" si="4"/>
        <v>84.5</v>
      </c>
      <c r="L22" s="19" t="str">
        <f t="shared" si="5"/>
        <v>A</v>
      </c>
      <c r="M22" s="19">
        <f t="shared" si="6"/>
        <v>84.5</v>
      </c>
      <c r="N22" s="19" t="str">
        <f t="shared" si="7"/>
        <v>A</v>
      </c>
      <c r="O22" s="35">
        <v>2</v>
      </c>
      <c r="P22" s="19" t="str">
        <f t="shared" si="8"/>
        <v>Memiliki ketrampampilan  dalam pelaksanaan perawatan jenazah, namun dalam implementasi perlu  ditingkatkan</v>
      </c>
      <c r="Q22" s="19" t="str">
        <f t="shared" si="9"/>
        <v>A</v>
      </c>
      <c r="R22" s="19" t="str">
        <f t="shared" si="10"/>
        <v>A</v>
      </c>
      <c r="S22" s="18"/>
      <c r="T22" s="1">
        <v>75</v>
      </c>
      <c r="U22" s="1">
        <v>70</v>
      </c>
      <c r="V22" s="1">
        <v>96</v>
      </c>
      <c r="W22" s="1">
        <v>76</v>
      </c>
      <c r="X22" s="1">
        <v>90</v>
      </c>
      <c r="Y22" s="1">
        <v>80</v>
      </c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38732</v>
      </c>
      <c r="C23" s="19" t="s">
        <v>120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3" s="19">
        <f t="shared" si="4"/>
        <v>83.5</v>
      </c>
      <c r="L23" s="19" t="str">
        <f t="shared" si="5"/>
        <v>B</v>
      </c>
      <c r="M23" s="19">
        <f t="shared" si="6"/>
        <v>83.5</v>
      </c>
      <c r="N23" s="19" t="str">
        <f t="shared" si="7"/>
        <v>B</v>
      </c>
      <c r="O23" s="35">
        <v>2</v>
      </c>
      <c r="P23" s="19" t="str">
        <f t="shared" si="8"/>
        <v>Memiliki ketrampampilan  dalam pelaksanaan perawatan jenazah, namun dalam implementasi perlu  ditingkatkan</v>
      </c>
      <c r="Q23" s="19" t="str">
        <f t="shared" si="9"/>
        <v>A</v>
      </c>
      <c r="R23" s="19" t="str">
        <f t="shared" si="10"/>
        <v>A</v>
      </c>
      <c r="S23" s="18"/>
      <c r="T23" s="1">
        <v>82</v>
      </c>
      <c r="U23" s="1">
        <v>85</v>
      </c>
      <c r="V23" s="1">
        <v>98</v>
      </c>
      <c r="W23" s="1">
        <v>70</v>
      </c>
      <c r="X23" s="1">
        <v>98</v>
      </c>
      <c r="Y23" s="1">
        <v>81</v>
      </c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11226</v>
      </c>
      <c r="FK23" s="74">
        <v>11236</v>
      </c>
    </row>
    <row r="24" spans="1:167" x14ac:dyDescent="0.25">
      <c r="A24" s="19">
        <v>14</v>
      </c>
      <c r="B24" s="19">
        <v>38747</v>
      </c>
      <c r="C24" s="19" t="s">
        <v>121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2</v>
      </c>
      <c r="P24" s="19" t="str">
        <f t="shared" si="8"/>
        <v>Memiliki ketrampampilan  dalam pelaksanaan perawatan jenazah, namun dalam implementasi perlu  ditingkatkan</v>
      </c>
      <c r="Q24" s="19" t="str">
        <f t="shared" si="9"/>
        <v>A</v>
      </c>
      <c r="R24" s="19" t="str">
        <f t="shared" si="10"/>
        <v>A</v>
      </c>
      <c r="S24" s="18"/>
      <c r="T24" s="1">
        <v>88</v>
      </c>
      <c r="U24" s="1">
        <v>87</v>
      </c>
      <c r="V24" s="1">
        <v>96</v>
      </c>
      <c r="W24" s="1">
        <v>72</v>
      </c>
      <c r="X24" s="1">
        <v>88</v>
      </c>
      <c r="Y24" s="1">
        <v>86</v>
      </c>
      <c r="Z24" s="1"/>
      <c r="AA24" s="1"/>
      <c r="AB24" s="1"/>
      <c r="AC24" s="1"/>
      <c r="AD24" s="1"/>
      <c r="AE24" s="18"/>
      <c r="AF24" s="1">
        <v>82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38762</v>
      </c>
      <c r="C25" s="19" t="s">
        <v>122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5" s="19">
        <f t="shared" si="4"/>
        <v>89</v>
      </c>
      <c r="L25" s="19" t="str">
        <f t="shared" si="5"/>
        <v>A</v>
      </c>
      <c r="M25" s="19">
        <f t="shared" si="6"/>
        <v>89</v>
      </c>
      <c r="N25" s="19" t="str">
        <f t="shared" si="7"/>
        <v>A</v>
      </c>
      <c r="O25" s="35">
        <v>1</v>
      </c>
      <c r="P25" s="19" t="str">
        <f t="shared" si="8"/>
        <v>Memiliki ketrampampilan dalam membaca  dan mengidentifikasikan tajwid QS. al-Maidah : 48, QS. at-Taubat: 105 dan QS. an-Nisa:59</v>
      </c>
      <c r="Q25" s="19" t="str">
        <f t="shared" si="9"/>
        <v>A</v>
      </c>
      <c r="R25" s="19" t="str">
        <f t="shared" si="10"/>
        <v>A</v>
      </c>
      <c r="S25" s="18"/>
      <c r="T25" s="1">
        <v>70</v>
      </c>
      <c r="U25" s="1">
        <v>88</v>
      </c>
      <c r="V25" s="1">
        <v>96</v>
      </c>
      <c r="W25" s="1">
        <v>74</v>
      </c>
      <c r="X25" s="1">
        <v>98</v>
      </c>
      <c r="Y25" s="1">
        <v>85</v>
      </c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11227</v>
      </c>
      <c r="FK25" s="74">
        <v>11237</v>
      </c>
    </row>
    <row r="26" spans="1:167" x14ac:dyDescent="0.25">
      <c r="A26" s="19">
        <v>16</v>
      </c>
      <c r="B26" s="19">
        <v>38777</v>
      </c>
      <c r="C26" s="19" t="s">
        <v>123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kompetensi dasar  Syaja'ah, namun dalam kompetensi dasar pelaksanaan penyelenggaraan jenazah   perlu ditingkatkan.</v>
      </c>
      <c r="K26" s="19">
        <f t="shared" si="4"/>
        <v>87.5</v>
      </c>
      <c r="L26" s="19" t="str">
        <f t="shared" si="5"/>
        <v>A</v>
      </c>
      <c r="M26" s="19">
        <f t="shared" si="6"/>
        <v>87.5</v>
      </c>
      <c r="N26" s="19" t="str">
        <f t="shared" si="7"/>
        <v>A</v>
      </c>
      <c r="O26" s="35">
        <v>1</v>
      </c>
      <c r="P26" s="19" t="str">
        <f t="shared" si="8"/>
        <v>Memiliki ketrampampilan dalam membaca  dan mengidentifikasikan tajwid QS. al-Maidah : 48, QS. at-Taubat: 105 dan QS. an-Nisa:59</v>
      </c>
      <c r="Q26" s="19" t="str">
        <f t="shared" si="9"/>
        <v>A</v>
      </c>
      <c r="R26" s="19" t="str">
        <f t="shared" si="10"/>
        <v>A</v>
      </c>
      <c r="S26" s="18"/>
      <c r="T26" s="1">
        <v>72</v>
      </c>
      <c r="U26" s="1">
        <v>90</v>
      </c>
      <c r="V26" s="1">
        <v>88</v>
      </c>
      <c r="W26" s="1">
        <v>73</v>
      </c>
      <c r="X26" s="1">
        <v>88</v>
      </c>
      <c r="Y26" s="1">
        <v>82</v>
      </c>
      <c r="Z26" s="1"/>
      <c r="AA26" s="1"/>
      <c r="AB26" s="1"/>
      <c r="AC26" s="1"/>
      <c r="AD26" s="1"/>
      <c r="AE26" s="18"/>
      <c r="AF26" s="1">
        <v>87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38792</v>
      </c>
      <c r="C27" s="19" t="s">
        <v>124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7" s="19">
        <f t="shared" si="4"/>
        <v>87.5</v>
      </c>
      <c r="L27" s="19" t="str">
        <f t="shared" si="5"/>
        <v>A</v>
      </c>
      <c r="M27" s="19">
        <f t="shared" si="6"/>
        <v>87.5</v>
      </c>
      <c r="N27" s="19" t="str">
        <f t="shared" si="7"/>
        <v>A</v>
      </c>
      <c r="O27" s="35">
        <v>1</v>
      </c>
      <c r="P27" s="19" t="str">
        <f t="shared" si="8"/>
        <v>Memiliki ketrampampilan dalam membaca  dan mengidentifikasikan tajwid QS. al-Maidah : 48, QS. at-Taubat: 105 dan QS. an-Nisa:59</v>
      </c>
      <c r="Q27" s="19" t="str">
        <f t="shared" si="9"/>
        <v>A</v>
      </c>
      <c r="R27" s="19" t="str">
        <f t="shared" si="10"/>
        <v>A</v>
      </c>
      <c r="S27" s="18"/>
      <c r="T27" s="1">
        <v>87</v>
      </c>
      <c r="U27" s="1">
        <v>94</v>
      </c>
      <c r="V27" s="1">
        <v>100</v>
      </c>
      <c r="W27" s="1">
        <v>74</v>
      </c>
      <c r="X27" s="1">
        <v>90</v>
      </c>
      <c r="Y27" s="1">
        <v>85</v>
      </c>
      <c r="Z27" s="1"/>
      <c r="AA27" s="1"/>
      <c r="AB27" s="1"/>
      <c r="AC27" s="1"/>
      <c r="AD27" s="1"/>
      <c r="AE27" s="18"/>
      <c r="AF27" s="1">
        <v>87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11228</v>
      </c>
      <c r="FK27" s="74">
        <v>11238</v>
      </c>
    </row>
    <row r="28" spans="1:167" x14ac:dyDescent="0.25">
      <c r="A28" s="19">
        <v>18</v>
      </c>
      <c r="B28" s="19">
        <v>38807</v>
      </c>
      <c r="C28" s="19" t="s">
        <v>125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1</v>
      </c>
      <c r="J28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2</v>
      </c>
      <c r="P28" s="19" t="str">
        <f t="shared" si="8"/>
        <v>Memiliki ketrampampilan  dalam pelaksanaan perawatan jenazah, namun dalam implementasi perlu  ditingkatkan</v>
      </c>
      <c r="Q28" s="19" t="str">
        <f t="shared" si="9"/>
        <v>A</v>
      </c>
      <c r="R28" s="19" t="str">
        <f t="shared" si="10"/>
        <v>A</v>
      </c>
      <c r="S28" s="18"/>
      <c r="T28" s="1">
        <v>76</v>
      </c>
      <c r="U28" s="1">
        <v>85</v>
      </c>
      <c r="V28" s="1">
        <v>96</v>
      </c>
      <c r="W28" s="1">
        <v>74</v>
      </c>
      <c r="X28" s="1">
        <v>92</v>
      </c>
      <c r="Y28" s="1">
        <v>83</v>
      </c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44589</v>
      </c>
      <c r="C29" s="19" t="s">
        <v>126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kompetensi dasar  Syaja'ah, namun dalam kompetensi dasar pelaksanaan penyelenggaraan jenazah   perlu ditingkatkan.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Memiliki ketrampampilan  dalam pelaksanaan perawatan jenazah, namun dalam implementasi perlu  ditingkatkan</v>
      </c>
      <c r="Q29" s="19" t="str">
        <f t="shared" si="9"/>
        <v>A</v>
      </c>
      <c r="R29" s="19" t="str">
        <f t="shared" si="10"/>
        <v>A</v>
      </c>
      <c r="S29" s="18"/>
      <c r="T29" s="1">
        <v>70</v>
      </c>
      <c r="U29" s="1">
        <v>72</v>
      </c>
      <c r="V29" s="1">
        <v>92</v>
      </c>
      <c r="W29" s="1">
        <v>70</v>
      </c>
      <c r="X29" s="1">
        <v>92</v>
      </c>
      <c r="Y29" s="1">
        <v>80</v>
      </c>
      <c r="Z29" s="1"/>
      <c r="AA29" s="1"/>
      <c r="AB29" s="1"/>
      <c r="AC29" s="1"/>
      <c r="AD29" s="1"/>
      <c r="AE29" s="18"/>
      <c r="AF29" s="1">
        <v>82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11229</v>
      </c>
      <c r="FK29" s="74">
        <v>11239</v>
      </c>
    </row>
    <row r="30" spans="1:167" x14ac:dyDescent="0.25">
      <c r="A30" s="19">
        <v>20</v>
      </c>
      <c r="B30" s="19">
        <v>38852</v>
      </c>
      <c r="C30" s="19" t="s">
        <v>127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 menganalisis dan memahami kompetensi dasar  Syaja'ah, namun dalam kompetensi dasar pelaksanaan penyelenggaraan jenazah   perlu ditingkatkan.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Memiliki ketrampampilan  dalam pelaksanaan perawatan jenazah, namun dalam implementasi perlu  ditingkatkan</v>
      </c>
      <c r="Q30" s="19" t="str">
        <f t="shared" si="9"/>
        <v>A</v>
      </c>
      <c r="R30" s="19" t="str">
        <f t="shared" si="10"/>
        <v>A</v>
      </c>
      <c r="S30" s="18"/>
      <c r="T30" s="1">
        <v>70</v>
      </c>
      <c r="U30" s="1">
        <v>85</v>
      </c>
      <c r="V30" s="1">
        <v>92</v>
      </c>
      <c r="W30" s="1">
        <v>65</v>
      </c>
      <c r="X30" s="1">
        <v>92</v>
      </c>
      <c r="Y30" s="1">
        <v>82</v>
      </c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38867</v>
      </c>
      <c r="C31" s="19" t="s">
        <v>128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31" s="19">
        <f t="shared" si="4"/>
        <v>86.5</v>
      </c>
      <c r="L31" s="19" t="str">
        <f t="shared" si="5"/>
        <v>A</v>
      </c>
      <c r="M31" s="19">
        <f t="shared" si="6"/>
        <v>86.5</v>
      </c>
      <c r="N31" s="19" t="str">
        <f t="shared" si="7"/>
        <v>A</v>
      </c>
      <c r="O31" s="35">
        <v>1</v>
      </c>
      <c r="P31" s="19" t="str">
        <f t="shared" si="8"/>
        <v>Memiliki ketrampampilan dalam membaca  dan mengidentifikasikan tajwid QS. al-Maidah : 48, QS. at-Taubat: 105 dan QS. an-Nisa:59</v>
      </c>
      <c r="Q31" s="19" t="str">
        <f t="shared" si="9"/>
        <v>A</v>
      </c>
      <c r="R31" s="19" t="str">
        <f t="shared" si="10"/>
        <v>A</v>
      </c>
      <c r="S31" s="18"/>
      <c r="T31" s="1">
        <v>75</v>
      </c>
      <c r="U31" s="1">
        <v>92</v>
      </c>
      <c r="V31" s="1">
        <v>92</v>
      </c>
      <c r="W31" s="1">
        <v>80</v>
      </c>
      <c r="X31" s="1">
        <v>92</v>
      </c>
      <c r="Y31" s="1">
        <v>84</v>
      </c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11230</v>
      </c>
      <c r="FK31" s="74">
        <v>11240</v>
      </c>
    </row>
    <row r="32" spans="1:167" x14ac:dyDescent="0.25">
      <c r="A32" s="19">
        <v>22</v>
      </c>
      <c r="B32" s="19">
        <v>38882</v>
      </c>
      <c r="C32" s="19" t="s">
        <v>129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dalam  menganalisis dan memahami kompetensi dasar  Syaja'ah, namun dalam kompetensi dasar pelaksanaan penyelenggaraan jenazah   perlu ditingkatkan.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2</v>
      </c>
      <c r="P32" s="19" t="str">
        <f t="shared" si="8"/>
        <v>Memiliki ketrampampilan  dalam pelaksanaan perawatan jenazah, namun dalam implementasi perlu  ditingkatkan</v>
      </c>
      <c r="Q32" s="19" t="str">
        <f t="shared" si="9"/>
        <v>A</v>
      </c>
      <c r="R32" s="19" t="str">
        <f t="shared" si="10"/>
        <v>A</v>
      </c>
      <c r="S32" s="18"/>
      <c r="T32" s="1">
        <v>74</v>
      </c>
      <c r="U32" s="1">
        <v>88</v>
      </c>
      <c r="V32" s="1">
        <v>88</v>
      </c>
      <c r="W32" s="1">
        <v>76</v>
      </c>
      <c r="X32" s="1">
        <v>88</v>
      </c>
      <c r="Y32" s="1">
        <v>88</v>
      </c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38897</v>
      </c>
      <c r="C33" s="19" t="s">
        <v>130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2</v>
      </c>
      <c r="P33" s="19" t="str">
        <f t="shared" si="8"/>
        <v>Memiliki ketrampampilan  dalam pelaksanaan perawatan jenazah, namun dalam implementasi perlu  ditingkatkan</v>
      </c>
      <c r="Q33" s="19" t="str">
        <f t="shared" si="9"/>
        <v>A</v>
      </c>
      <c r="R33" s="19" t="str">
        <f t="shared" si="10"/>
        <v>A</v>
      </c>
      <c r="S33" s="18"/>
      <c r="T33" s="1">
        <v>86</v>
      </c>
      <c r="U33" s="1">
        <v>86</v>
      </c>
      <c r="V33" s="1">
        <v>100</v>
      </c>
      <c r="W33" s="1">
        <v>72</v>
      </c>
      <c r="X33" s="1">
        <v>92</v>
      </c>
      <c r="Y33" s="1">
        <v>88</v>
      </c>
      <c r="Z33" s="1"/>
      <c r="AA33" s="1"/>
      <c r="AB33" s="1"/>
      <c r="AC33" s="1"/>
      <c r="AD33" s="1"/>
      <c r="AE33" s="18"/>
      <c r="AF33" s="1">
        <v>84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38912</v>
      </c>
      <c r="C34" s="19" t="s">
        <v>131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kompetensi dasar  Syaja'ah, namun dalam kompetensi dasar pelaksanaan penyelenggaraan jenazah   perlu ditingkatkan.</v>
      </c>
      <c r="K34" s="19">
        <f t="shared" si="4"/>
        <v>83.5</v>
      </c>
      <c r="L34" s="19" t="str">
        <f t="shared" si="5"/>
        <v>B</v>
      </c>
      <c r="M34" s="19">
        <f t="shared" si="6"/>
        <v>83.5</v>
      </c>
      <c r="N34" s="19" t="str">
        <f t="shared" si="7"/>
        <v>B</v>
      </c>
      <c r="O34" s="35">
        <v>2</v>
      </c>
      <c r="P34" s="19" t="str">
        <f t="shared" si="8"/>
        <v>Memiliki ketrampampilan  dalam pelaksanaan perawatan jenazah, namun dalam implementasi perlu  ditingkatkan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78</v>
      </c>
      <c r="V34" s="1">
        <v>96</v>
      </c>
      <c r="W34" s="1">
        <v>75</v>
      </c>
      <c r="X34" s="1">
        <v>85</v>
      </c>
      <c r="Y34" s="1">
        <v>80</v>
      </c>
      <c r="Z34" s="1"/>
      <c r="AA34" s="1"/>
      <c r="AB34" s="1"/>
      <c r="AC34" s="1"/>
      <c r="AD34" s="1"/>
      <c r="AE34" s="18"/>
      <c r="AF34" s="1">
        <v>82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44604</v>
      </c>
      <c r="C35" s="19" t="s">
        <v>132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kompetensi dasar  Syaja'ah, namun dalam kompetensi dasar pelaksanaan penyelenggaraan jenazah   perlu ditingkatkan.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2</v>
      </c>
      <c r="P35" s="19" t="str">
        <f t="shared" si="8"/>
        <v>Memiliki ketrampampilan  dalam pelaksanaan perawatan jenazah, namun dalam implementasi perlu  ditingkatkan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97</v>
      </c>
      <c r="V35" s="1">
        <v>72</v>
      </c>
      <c r="W35" s="1">
        <v>75</v>
      </c>
      <c r="X35" s="1">
        <v>85</v>
      </c>
      <c r="Y35" s="1">
        <v>80</v>
      </c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38927</v>
      </c>
      <c r="C36" s="19" t="s">
        <v>133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36" s="19">
        <f t="shared" si="4"/>
        <v>84</v>
      </c>
      <c r="L36" s="19" t="str">
        <f t="shared" si="5"/>
        <v>B</v>
      </c>
      <c r="M36" s="19">
        <f t="shared" si="6"/>
        <v>84</v>
      </c>
      <c r="N36" s="19" t="str">
        <f t="shared" si="7"/>
        <v>B</v>
      </c>
      <c r="O36" s="35">
        <v>2</v>
      </c>
      <c r="P36" s="19" t="str">
        <f t="shared" si="8"/>
        <v>Memiliki ketrampampilan  dalam pelaksanaan perawatan jenazah, namun dalam implementasi perlu  ditingkatkan</v>
      </c>
      <c r="Q36" s="19" t="str">
        <f t="shared" si="9"/>
        <v>A</v>
      </c>
      <c r="R36" s="19" t="str">
        <f t="shared" si="10"/>
        <v>A</v>
      </c>
      <c r="S36" s="18"/>
      <c r="T36" s="1">
        <v>82</v>
      </c>
      <c r="U36" s="1">
        <v>86</v>
      </c>
      <c r="V36" s="1">
        <v>96</v>
      </c>
      <c r="W36" s="1">
        <v>79</v>
      </c>
      <c r="X36" s="1">
        <v>96</v>
      </c>
      <c r="Y36" s="1">
        <v>80</v>
      </c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38942</v>
      </c>
      <c r="C37" s="19" t="s">
        <v>134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2</v>
      </c>
      <c r="P37" s="19" t="str">
        <f t="shared" si="8"/>
        <v>Memiliki ketrampampilan  dalam pelaksanaan perawatan jenazah, namun dalam implementasi perlu  ditingkatkan</v>
      </c>
      <c r="Q37" s="19" t="str">
        <f t="shared" si="9"/>
        <v>A</v>
      </c>
      <c r="R37" s="19" t="str">
        <f t="shared" si="10"/>
        <v>A</v>
      </c>
      <c r="S37" s="18"/>
      <c r="T37" s="1">
        <v>73</v>
      </c>
      <c r="U37" s="1">
        <v>90</v>
      </c>
      <c r="V37" s="1">
        <v>96</v>
      </c>
      <c r="W37" s="1">
        <v>77</v>
      </c>
      <c r="X37" s="1">
        <v>96</v>
      </c>
      <c r="Y37" s="1">
        <v>80</v>
      </c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38957</v>
      </c>
      <c r="C38" s="19" t="s">
        <v>135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kompetensi dasar  Syaja'ah, namun dalam kompetensi dasar pelaksanaan penyelenggaraan jenazah   perlu ditingkatkan.</v>
      </c>
      <c r="K38" s="19">
        <f t="shared" si="4"/>
        <v>81</v>
      </c>
      <c r="L38" s="19" t="str">
        <f t="shared" si="5"/>
        <v>B</v>
      </c>
      <c r="M38" s="19">
        <f t="shared" si="6"/>
        <v>81</v>
      </c>
      <c r="N38" s="19" t="str">
        <f t="shared" si="7"/>
        <v>B</v>
      </c>
      <c r="O38" s="35">
        <v>2</v>
      </c>
      <c r="P38" s="19" t="str">
        <f t="shared" si="8"/>
        <v>Memiliki ketrampampilan  dalam pelaksanaan perawatan jenazah, namun dalam implementasi perlu  ditingkatkan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82</v>
      </c>
      <c r="V38" s="1">
        <v>88</v>
      </c>
      <c r="W38" s="1">
        <v>67</v>
      </c>
      <c r="X38" s="1">
        <v>96</v>
      </c>
      <c r="Y38" s="1">
        <v>80</v>
      </c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38972</v>
      </c>
      <c r="C39" s="19" t="s">
        <v>136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kompetensi dasar  Syaja'ah, namun dalam kompetensi dasar pelaksanaan penyelenggaraan jenazah   perlu ditingkatkan.</v>
      </c>
      <c r="K39" s="19">
        <f t="shared" si="4"/>
        <v>87.5</v>
      </c>
      <c r="L39" s="19" t="str">
        <f t="shared" si="5"/>
        <v>A</v>
      </c>
      <c r="M39" s="19">
        <f t="shared" si="6"/>
        <v>87.5</v>
      </c>
      <c r="N39" s="19" t="str">
        <f t="shared" si="7"/>
        <v>A</v>
      </c>
      <c r="O39" s="35">
        <v>1</v>
      </c>
      <c r="P39" s="19" t="str">
        <f t="shared" si="8"/>
        <v>Memiliki ketrampampilan dalam membaca  dan mengidentifikasikan tajwid QS. al-Maidah : 48, QS. at-Taubat: 105 dan QS. an-Nisa:59</v>
      </c>
      <c r="Q39" s="19" t="str">
        <f t="shared" si="9"/>
        <v>A</v>
      </c>
      <c r="R39" s="19" t="str">
        <f t="shared" si="10"/>
        <v>A</v>
      </c>
      <c r="S39" s="18"/>
      <c r="T39" s="1">
        <v>70</v>
      </c>
      <c r="U39" s="1">
        <v>82</v>
      </c>
      <c r="V39" s="1">
        <v>100</v>
      </c>
      <c r="W39" s="1">
        <v>73</v>
      </c>
      <c r="X39" s="1">
        <v>80</v>
      </c>
      <c r="Y39" s="1">
        <v>80</v>
      </c>
      <c r="Z39" s="1"/>
      <c r="AA39" s="1"/>
      <c r="AB39" s="1"/>
      <c r="AC39" s="1"/>
      <c r="AD39" s="1"/>
      <c r="AE39" s="18"/>
      <c r="AF39" s="1">
        <v>87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38987</v>
      </c>
      <c r="C40" s="19" t="s">
        <v>137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1</v>
      </c>
      <c r="J40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40" s="19">
        <f t="shared" si="4"/>
        <v>84.5</v>
      </c>
      <c r="L40" s="19" t="str">
        <f t="shared" si="5"/>
        <v>A</v>
      </c>
      <c r="M40" s="19">
        <f t="shared" si="6"/>
        <v>84.5</v>
      </c>
      <c r="N40" s="19" t="str">
        <f t="shared" si="7"/>
        <v>A</v>
      </c>
      <c r="O40" s="35">
        <v>2</v>
      </c>
      <c r="P40" s="19" t="str">
        <f t="shared" si="8"/>
        <v>Memiliki ketrampampilan  dalam pelaksanaan perawatan jenazah, namun dalam implementasi perlu  ditingkatkan</v>
      </c>
      <c r="Q40" s="19" t="str">
        <f t="shared" si="9"/>
        <v>A</v>
      </c>
      <c r="R40" s="19" t="str">
        <f t="shared" si="10"/>
        <v>A</v>
      </c>
      <c r="S40" s="18"/>
      <c r="T40" s="1">
        <v>76</v>
      </c>
      <c r="U40" s="1">
        <v>92</v>
      </c>
      <c r="V40" s="1">
        <v>92</v>
      </c>
      <c r="W40" s="1">
        <v>72</v>
      </c>
      <c r="X40" s="1">
        <v>92</v>
      </c>
      <c r="Y40" s="1">
        <v>80</v>
      </c>
      <c r="Z40" s="1"/>
      <c r="AA40" s="1"/>
      <c r="AB40" s="1"/>
      <c r="AC40" s="1"/>
      <c r="AD40" s="1"/>
      <c r="AE40" s="18"/>
      <c r="AF40" s="1">
        <v>82</v>
      </c>
      <c r="AG40" s="1">
        <v>87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39002</v>
      </c>
      <c r="C41" s="19" t="s">
        <v>138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dalam  menganalisis dan memahami kompetensi dasar  Syaja'ah, namun dalam kompetensi dasar pelaksanaan penyelenggaraan jenazah   perlu ditingkatkan.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2</v>
      </c>
      <c r="P41" s="19" t="str">
        <f t="shared" si="8"/>
        <v>Memiliki ketrampampilan  dalam pelaksanaan perawatan jenazah, namun dalam implementasi perlu  ditingkatkan</v>
      </c>
      <c r="Q41" s="19" t="str">
        <f t="shared" si="9"/>
        <v>A</v>
      </c>
      <c r="R41" s="19" t="str">
        <f t="shared" si="10"/>
        <v>A</v>
      </c>
      <c r="S41" s="18"/>
      <c r="T41" s="1">
        <v>75</v>
      </c>
      <c r="U41" s="1">
        <v>82</v>
      </c>
      <c r="V41" s="1">
        <v>96</v>
      </c>
      <c r="W41" s="1">
        <v>72</v>
      </c>
      <c r="X41" s="1">
        <v>98</v>
      </c>
      <c r="Y41" s="1">
        <v>80</v>
      </c>
      <c r="Z41" s="1"/>
      <c r="AA41" s="1"/>
      <c r="AB41" s="1"/>
      <c r="AC41" s="1"/>
      <c r="AD41" s="1"/>
      <c r="AE41" s="18"/>
      <c r="AF41" s="1">
        <v>80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39017</v>
      </c>
      <c r="C42" s="19" t="s">
        <v>139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 menganalisis dan memahami kompetensi dasar  Syaja'ah, namun dalam kompetensi dasar pelaksanaan penyelenggaraan jenazah   perlu ditingkatkan.</v>
      </c>
      <c r="K42" s="19">
        <f t="shared" si="4"/>
        <v>85.5</v>
      </c>
      <c r="L42" s="19" t="str">
        <f t="shared" si="5"/>
        <v>A</v>
      </c>
      <c r="M42" s="19">
        <f t="shared" si="6"/>
        <v>85.5</v>
      </c>
      <c r="N42" s="19" t="str">
        <f t="shared" si="7"/>
        <v>A</v>
      </c>
      <c r="O42" s="35">
        <v>1</v>
      </c>
      <c r="P42" s="19" t="str">
        <f t="shared" si="8"/>
        <v>Memiliki ketrampampilan dalam membaca  dan mengidentifikasikan tajwid QS. al-Maidah : 48, QS. at-Taubat: 105 dan QS. an-Nisa:59</v>
      </c>
      <c r="Q42" s="19" t="str">
        <f t="shared" si="9"/>
        <v>A</v>
      </c>
      <c r="R42" s="19" t="str">
        <f t="shared" si="10"/>
        <v>A</v>
      </c>
      <c r="S42" s="18"/>
      <c r="T42" s="1">
        <v>72</v>
      </c>
      <c r="U42" s="1">
        <v>82</v>
      </c>
      <c r="V42" s="1">
        <v>84</v>
      </c>
      <c r="W42" s="1">
        <v>78</v>
      </c>
      <c r="X42" s="1">
        <v>80</v>
      </c>
      <c r="Y42" s="1">
        <v>82</v>
      </c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39032</v>
      </c>
      <c r="C43" s="19" t="s">
        <v>140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dalam  menganalisis dan memahami kompetensi dasar  Syaja'ah, namun dalam kompetensi dasar pelaksanaan penyelenggaraan jenazah   perlu ditingkatkan.</v>
      </c>
      <c r="K43" s="19">
        <f t="shared" si="4"/>
        <v>81.5</v>
      </c>
      <c r="L43" s="19" t="str">
        <f t="shared" si="5"/>
        <v>B</v>
      </c>
      <c r="M43" s="19">
        <f t="shared" si="6"/>
        <v>81.5</v>
      </c>
      <c r="N43" s="19" t="str">
        <f t="shared" si="7"/>
        <v>B</v>
      </c>
      <c r="O43" s="35">
        <v>2</v>
      </c>
      <c r="P43" s="19" t="str">
        <f t="shared" si="8"/>
        <v>Memiliki ketrampampilan  dalam pelaksanaan perawatan jenazah, namun dalam implementasi perlu  ditingkatkan</v>
      </c>
      <c r="Q43" s="19" t="str">
        <f t="shared" si="9"/>
        <v>A</v>
      </c>
      <c r="R43" s="19" t="str">
        <f t="shared" si="10"/>
        <v>A</v>
      </c>
      <c r="S43" s="18"/>
      <c r="T43" s="1">
        <v>76</v>
      </c>
      <c r="U43" s="1">
        <v>78</v>
      </c>
      <c r="V43" s="1">
        <v>80</v>
      </c>
      <c r="W43" s="1">
        <v>85</v>
      </c>
      <c r="X43" s="1">
        <v>92</v>
      </c>
      <c r="Y43" s="1">
        <v>85</v>
      </c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39047</v>
      </c>
      <c r="C44" s="19" t="s">
        <v>141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dalam  menganalisis dan memahami kompetensi dasar  Syaja'ah, namun dalam kompetensi dasar pelaksanaan penyelenggaraan jenazah   perlu ditingkatkan.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2</v>
      </c>
      <c r="P44" s="19" t="str">
        <f t="shared" si="8"/>
        <v>Memiliki ketrampampilan  dalam pelaksanaan perawatan jenazah, namun dalam implementasi perlu  ditingkatkan</v>
      </c>
      <c r="Q44" s="19" t="str">
        <f t="shared" si="9"/>
        <v>A</v>
      </c>
      <c r="R44" s="19" t="str">
        <f t="shared" si="10"/>
        <v>A</v>
      </c>
      <c r="S44" s="18"/>
      <c r="T44" s="1">
        <v>74</v>
      </c>
      <c r="U44" s="1">
        <v>80</v>
      </c>
      <c r="V44" s="1">
        <v>92</v>
      </c>
      <c r="W44" s="1">
        <v>78</v>
      </c>
      <c r="X44" s="1">
        <v>90</v>
      </c>
      <c r="Y44" s="1">
        <v>85</v>
      </c>
      <c r="Z44" s="1"/>
      <c r="AA44" s="1"/>
      <c r="AB44" s="1"/>
      <c r="AC44" s="1"/>
      <c r="AD44" s="1"/>
      <c r="AE44" s="18"/>
      <c r="AF44" s="1">
        <v>82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51670</v>
      </c>
      <c r="C45" s="19" t="s">
        <v>142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1</v>
      </c>
      <c r="J45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2</v>
      </c>
      <c r="P45" s="19" t="str">
        <f t="shared" si="8"/>
        <v>Memiliki ketrampampilan  dalam pelaksanaan perawatan jenazah, namun dalam implementasi perlu  ditingkatkan</v>
      </c>
      <c r="Q45" s="19" t="str">
        <f t="shared" si="9"/>
        <v>A</v>
      </c>
      <c r="R45" s="19" t="str">
        <f t="shared" si="10"/>
        <v>A</v>
      </c>
      <c r="S45" s="18"/>
      <c r="T45" s="1">
        <v>74</v>
      </c>
      <c r="U45" s="1">
        <v>90</v>
      </c>
      <c r="V45" s="1">
        <v>98</v>
      </c>
      <c r="W45" s="1">
        <v>80</v>
      </c>
      <c r="X45" s="1">
        <v>98</v>
      </c>
      <c r="Y45" s="1">
        <v>85</v>
      </c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/>
      <c r="G52" s="39" t="s">
        <v>95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/>
      <c r="G53" s="39" t="s">
        <v>98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100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101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105</v>
      </c>
      <c r="N57" s="18"/>
      <c r="O57" s="36"/>
      <c r="P57" s="18"/>
      <c r="Q57" s="18" t="s">
        <v>106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18" yWindow="23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X42" sqref="X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39062</v>
      </c>
      <c r="C11" s="19" t="s">
        <v>144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taat kepada aturan, perilaku Kompetitif dalam kebaikan,  dan kerja keras, namun sebaiknya dalam kompetensi dasar  kitab-kitab suci Allah Swt perlu ditingkatkan</v>
      </c>
      <c r="K11" s="19">
        <f t="shared" ref="K11:K50" si="4">IF((COUNTA(AF11:AN11)&gt;0),AVERAGE(AF11:AN11),"")</f>
        <v>85.5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ketrampampilan dalam membaca  dan mengidentifikasikan tajwid QS. al-Maidah : 48, QS. at-Taubat: 105 dan QS. an-Nisa:59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82</v>
      </c>
      <c r="U11" s="1">
        <v>92</v>
      </c>
      <c r="V11" s="1">
        <v>90</v>
      </c>
      <c r="W11" s="1">
        <v>76</v>
      </c>
      <c r="X11" s="1">
        <v>85</v>
      </c>
      <c r="Y11" s="1">
        <v>90</v>
      </c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39077</v>
      </c>
      <c r="C12" s="19" t="s">
        <v>145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dalam  menganalisis dan memahami kompetensi dasar  Syaja'ah, namun dalam kompetensi dasar pelaksanaan penyelenggaraan jenazah   perlu ditingkatkan.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2</v>
      </c>
      <c r="P12" s="19" t="str">
        <f t="shared" si="8"/>
        <v>Memiliki ketrampampilan  dalam pelaksanaan perawatan jenazah, namun dalam implementasi perlu  ditingkatkan</v>
      </c>
      <c r="Q12" s="19" t="str">
        <f t="shared" si="9"/>
        <v>A</v>
      </c>
      <c r="R12" s="19" t="str">
        <f t="shared" si="10"/>
        <v>A</v>
      </c>
      <c r="S12" s="18"/>
      <c r="T12" s="1">
        <v>65</v>
      </c>
      <c r="U12" s="1">
        <v>87</v>
      </c>
      <c r="V12" s="1">
        <v>92</v>
      </c>
      <c r="W12" s="1">
        <v>78</v>
      </c>
      <c r="X12" s="1">
        <v>83</v>
      </c>
      <c r="Y12" s="1">
        <v>92</v>
      </c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39092</v>
      </c>
      <c r="C13" s="19" t="s">
        <v>146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dalam  menganalisis dan memahami kompetensi dasar  Syaja'ah, namun dalam kompetensi dasar pelaksanaan penyelenggaraan jenazah   perlu ditingkatkan.</v>
      </c>
      <c r="K13" s="19">
        <f t="shared" si="4"/>
        <v>84.5</v>
      </c>
      <c r="L13" s="19" t="str">
        <f t="shared" si="5"/>
        <v>A</v>
      </c>
      <c r="M13" s="19">
        <f t="shared" si="6"/>
        <v>84.5</v>
      </c>
      <c r="N13" s="19" t="str">
        <f t="shared" si="7"/>
        <v>A</v>
      </c>
      <c r="O13" s="35">
        <v>2</v>
      </c>
      <c r="P13" s="19" t="str">
        <f t="shared" si="8"/>
        <v>Memiliki ketrampampilan  dalam pelaksanaan perawatan jenazah, namun dalam implementasi perlu  ditingkatkan</v>
      </c>
      <c r="Q13" s="19" t="str">
        <f t="shared" si="9"/>
        <v>A</v>
      </c>
      <c r="R13" s="19" t="str">
        <f t="shared" si="10"/>
        <v>A</v>
      </c>
      <c r="S13" s="18"/>
      <c r="T13" s="1">
        <v>73</v>
      </c>
      <c r="U13" s="1">
        <v>75</v>
      </c>
      <c r="V13" s="1">
        <v>87</v>
      </c>
      <c r="W13" s="1">
        <v>85</v>
      </c>
      <c r="X13" s="1">
        <v>86</v>
      </c>
      <c r="Y13" s="1">
        <v>87</v>
      </c>
      <c r="Z13" s="1"/>
      <c r="AA13" s="1"/>
      <c r="AB13" s="1"/>
      <c r="AC13" s="1"/>
      <c r="AD13" s="1"/>
      <c r="AE13" s="18"/>
      <c r="AF13" s="1">
        <v>82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181</v>
      </c>
      <c r="FI13" s="73" t="s">
        <v>184</v>
      </c>
      <c r="FJ13" s="74">
        <v>11241</v>
      </c>
      <c r="FK13" s="74">
        <v>11251</v>
      </c>
    </row>
    <row r="14" spans="1:167" x14ac:dyDescent="0.25">
      <c r="A14" s="19">
        <v>4</v>
      </c>
      <c r="B14" s="19">
        <v>39107</v>
      </c>
      <c r="C14" s="19" t="s">
        <v>147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14" s="19">
        <f t="shared" si="4"/>
        <v>84.5</v>
      </c>
      <c r="L14" s="19" t="str">
        <f t="shared" si="5"/>
        <v>A</v>
      </c>
      <c r="M14" s="19">
        <f t="shared" si="6"/>
        <v>84.5</v>
      </c>
      <c r="N14" s="19" t="str">
        <f t="shared" si="7"/>
        <v>A</v>
      </c>
      <c r="O14" s="35">
        <v>3</v>
      </c>
      <c r="P14" s="19" t="str">
        <f t="shared" si="8"/>
        <v>Memiliki ketrampampilan dalam membaca QS. An-Nisa:59  namun dalam implementasi perlu  ditingkatkan</v>
      </c>
      <c r="Q14" s="19" t="str">
        <f t="shared" si="9"/>
        <v>A</v>
      </c>
      <c r="R14" s="19" t="str">
        <f t="shared" si="10"/>
        <v>A</v>
      </c>
      <c r="S14" s="18"/>
      <c r="T14" s="1">
        <v>77</v>
      </c>
      <c r="U14" s="1">
        <v>90</v>
      </c>
      <c r="V14" s="1">
        <v>93</v>
      </c>
      <c r="W14" s="1">
        <v>77</v>
      </c>
      <c r="X14" s="1">
        <v>94</v>
      </c>
      <c r="Y14" s="1">
        <v>93</v>
      </c>
      <c r="Z14" s="1"/>
      <c r="AA14" s="1"/>
      <c r="AB14" s="1"/>
      <c r="AC14" s="1"/>
      <c r="AD14" s="1"/>
      <c r="AE14" s="18"/>
      <c r="AF14" s="1">
        <v>83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39122</v>
      </c>
      <c r="C15" s="19" t="s">
        <v>148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15" s="19">
        <f t="shared" si="4"/>
        <v>89</v>
      </c>
      <c r="L15" s="19" t="str">
        <f t="shared" si="5"/>
        <v>A</v>
      </c>
      <c r="M15" s="19">
        <f t="shared" si="6"/>
        <v>89</v>
      </c>
      <c r="N15" s="19" t="str">
        <f t="shared" si="7"/>
        <v>A</v>
      </c>
      <c r="O15" s="35">
        <v>1</v>
      </c>
      <c r="P15" s="19" t="str">
        <f t="shared" si="8"/>
        <v>Memiliki ketrampampilan dalam membaca  dan mengidentifikasikan tajwid QS. al-Maidah : 48, QS. at-Taubat: 105 dan QS. an-Nisa:59</v>
      </c>
      <c r="Q15" s="19" t="str">
        <f t="shared" si="9"/>
        <v>A</v>
      </c>
      <c r="R15" s="19" t="str">
        <f t="shared" si="10"/>
        <v>A</v>
      </c>
      <c r="S15" s="18"/>
      <c r="T15" s="1">
        <v>83</v>
      </c>
      <c r="U15" s="1">
        <v>100</v>
      </c>
      <c r="V15" s="1">
        <v>85</v>
      </c>
      <c r="W15" s="1">
        <v>87</v>
      </c>
      <c r="X15" s="1">
        <v>97</v>
      </c>
      <c r="Y15" s="1">
        <v>85</v>
      </c>
      <c r="Z15" s="1"/>
      <c r="AA15" s="1"/>
      <c r="AB15" s="1"/>
      <c r="AC15" s="1"/>
      <c r="AD15" s="1"/>
      <c r="AE15" s="18"/>
      <c r="AF15" s="1">
        <v>92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5" t="s">
        <v>182</v>
      </c>
      <c r="FI15" s="73" t="s">
        <v>185</v>
      </c>
      <c r="FJ15" s="74">
        <v>11242</v>
      </c>
      <c r="FK15" s="74">
        <v>11252</v>
      </c>
    </row>
    <row r="16" spans="1:167" x14ac:dyDescent="0.25">
      <c r="A16" s="19">
        <v>6</v>
      </c>
      <c r="B16" s="19">
        <v>39527</v>
      </c>
      <c r="C16" s="19" t="s">
        <v>149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2</v>
      </c>
      <c r="P16" s="19" t="str">
        <f t="shared" si="8"/>
        <v>Memiliki ketrampampilan  dalam pelaksanaan perawatan jenazah, namun dalam implementasi perlu  ditingkatkan</v>
      </c>
      <c r="Q16" s="19" t="str">
        <f t="shared" si="9"/>
        <v>A</v>
      </c>
      <c r="R16" s="19" t="str">
        <f t="shared" si="10"/>
        <v>A</v>
      </c>
      <c r="S16" s="18"/>
      <c r="T16" s="1">
        <v>83</v>
      </c>
      <c r="U16" s="1">
        <v>95</v>
      </c>
      <c r="V16" s="1">
        <v>94</v>
      </c>
      <c r="W16" s="1">
        <v>76</v>
      </c>
      <c r="X16" s="1">
        <v>85</v>
      </c>
      <c r="Y16" s="1">
        <v>94</v>
      </c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39152</v>
      </c>
      <c r="C17" s="19" t="s">
        <v>150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17" s="19">
        <f t="shared" si="4"/>
        <v>84.5</v>
      </c>
      <c r="L17" s="19" t="str">
        <f t="shared" si="5"/>
        <v>A</v>
      </c>
      <c r="M17" s="19">
        <f t="shared" si="6"/>
        <v>84.5</v>
      </c>
      <c r="N17" s="19" t="str">
        <f t="shared" si="7"/>
        <v>A</v>
      </c>
      <c r="O17" s="35">
        <v>1</v>
      </c>
      <c r="P17" s="19" t="str">
        <f t="shared" si="8"/>
        <v>Memiliki ketrampampilan dalam membaca  dan mengidentifikasikan tajwid QS. al-Maidah : 48, QS. at-Taubat: 105 dan QS. an-Nisa:59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92</v>
      </c>
      <c r="V17" s="1">
        <v>93</v>
      </c>
      <c r="W17" s="1">
        <v>72</v>
      </c>
      <c r="X17" s="1">
        <v>70</v>
      </c>
      <c r="Y17" s="1">
        <v>93</v>
      </c>
      <c r="Z17" s="1"/>
      <c r="AA17" s="1"/>
      <c r="AB17" s="1"/>
      <c r="AC17" s="1"/>
      <c r="AD17" s="1"/>
      <c r="AE17" s="18"/>
      <c r="AF17" s="1">
        <v>87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183</v>
      </c>
      <c r="FI17" s="73" t="s">
        <v>186</v>
      </c>
      <c r="FJ17" s="74">
        <v>11243</v>
      </c>
      <c r="FK17" s="74">
        <v>11253</v>
      </c>
    </row>
    <row r="18" spans="1:167" x14ac:dyDescent="0.25">
      <c r="A18" s="19">
        <v>8</v>
      </c>
      <c r="B18" s="19">
        <v>39167</v>
      </c>
      <c r="C18" s="19" t="s">
        <v>151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 menganalisis dan memahami kompetensi dasar  Syaja'ah, namun dalam kompetensi dasar pelaksanaan penyelenggaraan jenazah   perlu ditingkatkan.</v>
      </c>
      <c r="K18" s="19">
        <f t="shared" si="4"/>
        <v>83.5</v>
      </c>
      <c r="L18" s="19" t="str">
        <f t="shared" si="5"/>
        <v>B</v>
      </c>
      <c r="M18" s="19">
        <f t="shared" si="6"/>
        <v>83.5</v>
      </c>
      <c r="N18" s="19" t="str">
        <f t="shared" si="7"/>
        <v>B</v>
      </c>
      <c r="O18" s="35">
        <v>2</v>
      </c>
      <c r="P18" s="19" t="str">
        <f t="shared" si="8"/>
        <v>Memiliki ketrampampilan  dalam pelaksanaan perawatan jenazah, namun dalam implementasi perlu  ditingkatkan</v>
      </c>
      <c r="Q18" s="19" t="str">
        <f t="shared" si="9"/>
        <v>A</v>
      </c>
      <c r="R18" s="19" t="str">
        <f t="shared" si="10"/>
        <v>A</v>
      </c>
      <c r="S18" s="18"/>
      <c r="T18" s="1">
        <v>71</v>
      </c>
      <c r="U18" s="1">
        <v>83</v>
      </c>
      <c r="V18" s="1">
        <v>86</v>
      </c>
      <c r="W18" s="1">
        <v>77</v>
      </c>
      <c r="X18" s="1">
        <v>88</v>
      </c>
      <c r="Y18" s="1">
        <v>86</v>
      </c>
      <c r="Z18" s="1"/>
      <c r="AA18" s="1"/>
      <c r="AB18" s="1"/>
      <c r="AC18" s="1"/>
      <c r="AD18" s="1"/>
      <c r="AE18" s="18"/>
      <c r="AF18" s="1">
        <v>81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39182</v>
      </c>
      <c r="C19" s="19" t="s">
        <v>152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dalam  menganalisis dan memahami kompetensi dasar  Syaja'ah, namun dalam kompetensi dasar pelaksanaan penyelenggaraan jenazah   perlu ditingkatkan.</v>
      </c>
      <c r="K19" s="19">
        <f t="shared" si="4"/>
        <v>81.5</v>
      </c>
      <c r="L19" s="19" t="str">
        <f t="shared" si="5"/>
        <v>B</v>
      </c>
      <c r="M19" s="19">
        <f t="shared" si="6"/>
        <v>81.5</v>
      </c>
      <c r="N19" s="19" t="str">
        <f t="shared" si="7"/>
        <v>B</v>
      </c>
      <c r="O19" s="35">
        <v>2</v>
      </c>
      <c r="P19" s="19" t="str">
        <f t="shared" si="8"/>
        <v>Memiliki ketrampampilan  dalam pelaksanaan perawatan jenazah, namun dalam implementasi perlu  ditingkatkan</v>
      </c>
      <c r="Q19" s="19" t="str">
        <f t="shared" si="9"/>
        <v>A</v>
      </c>
      <c r="R19" s="19" t="str">
        <f t="shared" si="10"/>
        <v>A</v>
      </c>
      <c r="S19" s="18"/>
      <c r="T19" s="1">
        <v>75</v>
      </c>
      <c r="U19" s="1">
        <v>84</v>
      </c>
      <c r="V19" s="1">
        <v>86</v>
      </c>
      <c r="W19" s="1">
        <v>75</v>
      </c>
      <c r="X19" s="1">
        <v>75</v>
      </c>
      <c r="Y19" s="1">
        <v>86</v>
      </c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11244</v>
      </c>
      <c r="FK19" s="74">
        <v>11254</v>
      </c>
    </row>
    <row r="20" spans="1:167" x14ac:dyDescent="0.25">
      <c r="A20" s="19">
        <v>10</v>
      </c>
      <c r="B20" s="19">
        <v>39197</v>
      </c>
      <c r="C20" s="19" t="s">
        <v>153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0" s="19">
        <f t="shared" si="4"/>
        <v>88.5</v>
      </c>
      <c r="L20" s="19" t="str">
        <f t="shared" si="5"/>
        <v>A</v>
      </c>
      <c r="M20" s="19">
        <f t="shared" si="6"/>
        <v>88.5</v>
      </c>
      <c r="N20" s="19" t="str">
        <f t="shared" si="7"/>
        <v>A</v>
      </c>
      <c r="O20" s="35">
        <v>1</v>
      </c>
      <c r="P20" s="19" t="str">
        <f t="shared" si="8"/>
        <v>Memiliki ketrampampilan dalam membaca  dan mengidentifikasikan tajwid QS. al-Maidah : 48, QS. at-Taubat: 105 dan QS. an-Nisa:59</v>
      </c>
      <c r="Q20" s="19" t="str">
        <f t="shared" si="9"/>
        <v>A</v>
      </c>
      <c r="R20" s="19" t="str">
        <f t="shared" si="10"/>
        <v>A</v>
      </c>
      <c r="S20" s="18"/>
      <c r="T20" s="1">
        <v>73</v>
      </c>
      <c r="U20" s="1">
        <v>96</v>
      </c>
      <c r="V20" s="1">
        <v>94</v>
      </c>
      <c r="W20" s="1">
        <v>81</v>
      </c>
      <c r="X20" s="1">
        <v>87</v>
      </c>
      <c r="Y20" s="1">
        <v>94</v>
      </c>
      <c r="Z20" s="1"/>
      <c r="AA20" s="1"/>
      <c r="AB20" s="1"/>
      <c r="AC20" s="1"/>
      <c r="AD20" s="1"/>
      <c r="AE20" s="18"/>
      <c r="AF20" s="1">
        <v>90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39542</v>
      </c>
      <c r="C21" s="19" t="s">
        <v>154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dalam  menganalisis dan memahami kompetensi dasar  Syaja'ah, namun dalam kompetensi dasar pelaksanaan penyelenggaraan jenazah   perlu ditingkatkan.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>Memiliki ketrampampilan  dalam pelaksanaan perawatan jenazah, namun dalam implementasi perlu  ditingkatkan</v>
      </c>
      <c r="Q21" s="19" t="str">
        <f t="shared" si="9"/>
        <v>A</v>
      </c>
      <c r="R21" s="19" t="str">
        <f t="shared" si="10"/>
        <v>A</v>
      </c>
      <c r="S21" s="18"/>
      <c r="T21" s="1">
        <v>65</v>
      </c>
      <c r="U21" s="1">
        <v>72</v>
      </c>
      <c r="V21" s="1">
        <v>93</v>
      </c>
      <c r="W21" s="1">
        <v>62</v>
      </c>
      <c r="X21" s="1">
        <v>76</v>
      </c>
      <c r="Y21" s="1">
        <v>93</v>
      </c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11245</v>
      </c>
      <c r="FK21" s="74">
        <v>11255</v>
      </c>
    </row>
    <row r="22" spans="1:167" x14ac:dyDescent="0.25">
      <c r="A22" s="19">
        <v>12</v>
      </c>
      <c r="B22" s="19">
        <v>39212</v>
      </c>
      <c r="C22" s="19" t="s">
        <v>155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22" s="19">
        <f t="shared" si="4"/>
        <v>83.5</v>
      </c>
      <c r="L22" s="19" t="str">
        <f t="shared" si="5"/>
        <v>B</v>
      </c>
      <c r="M22" s="19">
        <f t="shared" si="6"/>
        <v>83.5</v>
      </c>
      <c r="N22" s="19" t="str">
        <f t="shared" si="7"/>
        <v>B</v>
      </c>
      <c r="O22" s="35">
        <v>2</v>
      </c>
      <c r="P22" s="19" t="str">
        <f t="shared" si="8"/>
        <v>Memiliki ketrampampilan  dalam pelaksanaan perawatan jenazah, namun dalam implementasi perlu  ditingkatkan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87</v>
      </c>
      <c r="V22" s="1">
        <v>93</v>
      </c>
      <c r="W22" s="1">
        <v>82</v>
      </c>
      <c r="X22" s="1">
        <v>77</v>
      </c>
      <c r="Y22" s="1">
        <v>93</v>
      </c>
      <c r="Z22" s="1"/>
      <c r="AA22" s="1"/>
      <c r="AB22" s="1"/>
      <c r="AC22" s="1"/>
      <c r="AD22" s="1"/>
      <c r="AE22" s="18"/>
      <c r="AF22" s="1">
        <v>84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39227</v>
      </c>
      <c r="C23" s="19" t="s">
        <v>156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 menganalisis dan memahami kompetensi dasar  Syaja'ah, namun dalam kompetensi dasar pelaksanaan penyelenggaraan jenazah   perlu ditingkatkan.</v>
      </c>
      <c r="K23" s="19">
        <f t="shared" si="4"/>
        <v>85.5</v>
      </c>
      <c r="L23" s="19" t="str">
        <f t="shared" si="5"/>
        <v>A</v>
      </c>
      <c r="M23" s="19">
        <f t="shared" si="6"/>
        <v>85.5</v>
      </c>
      <c r="N23" s="19" t="str">
        <f t="shared" si="7"/>
        <v>A</v>
      </c>
      <c r="O23" s="35">
        <v>1</v>
      </c>
      <c r="P23" s="19" t="str">
        <f t="shared" si="8"/>
        <v>Memiliki ketrampampilan dalam membaca  dan mengidentifikasikan tajwid QS. al-Maidah : 48, QS. at-Taubat: 105 dan QS. an-Nisa:59</v>
      </c>
      <c r="Q23" s="19" t="str">
        <f t="shared" si="9"/>
        <v>A</v>
      </c>
      <c r="R23" s="19" t="str">
        <f t="shared" si="10"/>
        <v>A</v>
      </c>
      <c r="S23" s="18"/>
      <c r="T23" s="1">
        <v>76</v>
      </c>
      <c r="U23" s="1">
        <v>80</v>
      </c>
      <c r="V23" s="1">
        <v>87</v>
      </c>
      <c r="W23" s="1">
        <v>74</v>
      </c>
      <c r="X23" s="1">
        <v>82</v>
      </c>
      <c r="Y23" s="1">
        <v>87</v>
      </c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11246</v>
      </c>
      <c r="FK23" s="74">
        <v>11256</v>
      </c>
    </row>
    <row r="24" spans="1:167" x14ac:dyDescent="0.25">
      <c r="A24" s="19">
        <v>14</v>
      </c>
      <c r="B24" s="19">
        <v>39242</v>
      </c>
      <c r="C24" s="19" t="s">
        <v>157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dalam  menganalisis dan memahami kompetensi dasar  Syaja'ah, namun dalam kompetensi dasar pelaksanaan penyelenggaraan jenazah   perlu ditingkatkan.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2</v>
      </c>
      <c r="P24" s="19" t="str">
        <f t="shared" si="8"/>
        <v>Memiliki ketrampampilan  dalam pelaksanaan perawatan jenazah, namun dalam implementasi perlu  ditingkatkan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76</v>
      </c>
      <c r="V24" s="1">
        <v>94</v>
      </c>
      <c r="W24" s="1">
        <v>76</v>
      </c>
      <c r="X24" s="1">
        <v>86</v>
      </c>
      <c r="Y24" s="1">
        <v>92</v>
      </c>
      <c r="Z24" s="1"/>
      <c r="AA24" s="1"/>
      <c r="AB24" s="1"/>
      <c r="AC24" s="1"/>
      <c r="AD24" s="1"/>
      <c r="AE24" s="18"/>
      <c r="AF24" s="1">
        <v>83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39257</v>
      </c>
      <c r="C25" s="19" t="s">
        <v>158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 menganalisis dan memahami kompetensi dasar  Syaja'ah, namun dalam kompetensi dasar pelaksanaan penyelenggaraan jenazah   perlu ditingkatkan.</v>
      </c>
      <c r="K25" s="19">
        <f t="shared" si="4"/>
        <v>86.5</v>
      </c>
      <c r="L25" s="19" t="str">
        <f t="shared" si="5"/>
        <v>A</v>
      </c>
      <c r="M25" s="19">
        <f t="shared" si="6"/>
        <v>86.5</v>
      </c>
      <c r="N25" s="19" t="str">
        <f t="shared" si="7"/>
        <v>A</v>
      </c>
      <c r="O25" s="35">
        <v>1</v>
      </c>
      <c r="P25" s="19" t="str">
        <f t="shared" si="8"/>
        <v>Memiliki ketrampampilan dalam membaca  dan mengidentifikasikan tajwid QS. al-Maidah : 48, QS. at-Taubat: 105 dan QS. an-Nisa:59</v>
      </c>
      <c r="Q25" s="19" t="str">
        <f t="shared" si="9"/>
        <v>A</v>
      </c>
      <c r="R25" s="19" t="str">
        <f t="shared" si="10"/>
        <v>A</v>
      </c>
      <c r="S25" s="18"/>
      <c r="T25" s="1">
        <v>84</v>
      </c>
      <c r="U25" s="1">
        <v>70</v>
      </c>
      <c r="V25" s="1">
        <v>87</v>
      </c>
      <c r="W25" s="1">
        <v>81</v>
      </c>
      <c r="X25" s="1">
        <v>84</v>
      </c>
      <c r="Y25" s="1">
        <v>87</v>
      </c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11247</v>
      </c>
      <c r="FK25" s="74">
        <v>11257</v>
      </c>
    </row>
    <row r="26" spans="1:167" x14ac:dyDescent="0.25">
      <c r="A26" s="19">
        <v>16</v>
      </c>
      <c r="B26" s="19">
        <v>39272</v>
      </c>
      <c r="C26" s="19" t="s">
        <v>159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dalam  menganalisis dan memahami kompetensi dasar  Syaja'ah, namun dalam kompetensi dasar pelaksanaan penyelenggaraan jenazah   perlu ditingkatkan.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2</v>
      </c>
      <c r="P26" s="19" t="str">
        <f t="shared" si="8"/>
        <v>Memiliki ketrampampilan  dalam pelaksanaan perawatan jenazah, namun dalam implementasi perlu  ditingkatkan</v>
      </c>
      <c r="Q26" s="19" t="str">
        <f t="shared" si="9"/>
        <v>A</v>
      </c>
      <c r="R26" s="19" t="str">
        <f t="shared" si="10"/>
        <v>A</v>
      </c>
      <c r="S26" s="18"/>
      <c r="T26" s="1">
        <v>63</v>
      </c>
      <c r="U26" s="1">
        <v>73</v>
      </c>
      <c r="V26" s="1">
        <v>94</v>
      </c>
      <c r="W26" s="1">
        <v>83</v>
      </c>
      <c r="X26" s="1">
        <v>78</v>
      </c>
      <c r="Y26" s="1">
        <v>94</v>
      </c>
      <c r="Z26" s="1"/>
      <c r="AA26" s="1"/>
      <c r="AB26" s="1"/>
      <c r="AC26" s="1"/>
      <c r="AD26" s="1"/>
      <c r="AE26" s="18"/>
      <c r="AF26" s="1">
        <v>83</v>
      </c>
      <c r="AG26" s="1">
        <v>87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44619</v>
      </c>
      <c r="C27" s="19" t="s">
        <v>160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dalam  menganalisis dan memahami kompetensi dasar  Syaja'ah, namun dalam kompetensi dasar pelaksanaan penyelenggaraan jenazah   perlu ditingkatkan.</v>
      </c>
      <c r="K27" s="19">
        <f t="shared" si="4"/>
        <v>83.5</v>
      </c>
      <c r="L27" s="19" t="str">
        <f t="shared" si="5"/>
        <v>B</v>
      </c>
      <c r="M27" s="19">
        <f t="shared" si="6"/>
        <v>83.5</v>
      </c>
      <c r="N27" s="19" t="str">
        <f t="shared" si="7"/>
        <v>B</v>
      </c>
      <c r="O27" s="35">
        <v>2</v>
      </c>
      <c r="P27" s="19" t="str">
        <f t="shared" si="8"/>
        <v>Memiliki ketrampampilan  dalam pelaksanaan perawatan jenazah, namun dalam implementasi perlu  ditingkatkan</v>
      </c>
      <c r="Q27" s="19" t="str">
        <f t="shared" si="9"/>
        <v>A</v>
      </c>
      <c r="R27" s="19" t="str">
        <f t="shared" si="10"/>
        <v>A</v>
      </c>
      <c r="S27" s="18"/>
      <c r="T27" s="1">
        <v>64</v>
      </c>
      <c r="U27" s="1">
        <v>72</v>
      </c>
      <c r="V27" s="1">
        <v>94</v>
      </c>
      <c r="W27" s="1">
        <v>71</v>
      </c>
      <c r="X27" s="1">
        <v>85</v>
      </c>
      <c r="Y27" s="1">
        <v>94</v>
      </c>
      <c r="Z27" s="1"/>
      <c r="AA27" s="1"/>
      <c r="AB27" s="1"/>
      <c r="AC27" s="1"/>
      <c r="AD27" s="1"/>
      <c r="AE27" s="18"/>
      <c r="AF27" s="1">
        <v>80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11248</v>
      </c>
      <c r="FK27" s="74">
        <v>11258</v>
      </c>
    </row>
    <row r="28" spans="1:167" x14ac:dyDescent="0.25">
      <c r="A28" s="19">
        <v>18</v>
      </c>
      <c r="B28" s="19">
        <v>39287</v>
      </c>
      <c r="C28" s="19" t="s">
        <v>161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 menganalisis dan memahami kompetensi dasar  Syaja'ah, namun dalam kompetensi dasar pelaksanaan penyelenggaraan jenazah   perlu ditingkatkan.</v>
      </c>
      <c r="K28" s="19">
        <f t="shared" si="4"/>
        <v>84.5</v>
      </c>
      <c r="L28" s="19" t="str">
        <f t="shared" si="5"/>
        <v>A</v>
      </c>
      <c r="M28" s="19">
        <f t="shared" si="6"/>
        <v>84.5</v>
      </c>
      <c r="N28" s="19" t="str">
        <f t="shared" si="7"/>
        <v>A</v>
      </c>
      <c r="O28" s="35">
        <v>2</v>
      </c>
      <c r="P28" s="19" t="str">
        <f t="shared" si="8"/>
        <v>Memiliki ketrampampilan  dalam pelaksanaan perawatan jenazah, namun dalam implementasi perlu  ditingkatkan</v>
      </c>
      <c r="Q28" s="19" t="str">
        <f t="shared" si="9"/>
        <v>A</v>
      </c>
      <c r="R28" s="19" t="str">
        <f t="shared" si="10"/>
        <v>A</v>
      </c>
      <c r="S28" s="18"/>
      <c r="T28" s="1">
        <v>74</v>
      </c>
      <c r="U28" s="1">
        <v>90</v>
      </c>
      <c r="V28" s="1">
        <v>85</v>
      </c>
      <c r="W28" s="1">
        <v>69</v>
      </c>
      <c r="X28" s="1">
        <v>87</v>
      </c>
      <c r="Y28" s="1">
        <v>85</v>
      </c>
      <c r="Z28" s="1"/>
      <c r="AA28" s="1"/>
      <c r="AB28" s="1"/>
      <c r="AC28" s="1"/>
      <c r="AD28" s="1"/>
      <c r="AE28" s="18"/>
      <c r="AF28" s="1">
        <v>82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39302</v>
      </c>
      <c r="C29" s="19" t="s">
        <v>162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 menganalisis dan memahami kompetensi dasar  Syaja'ah, namun dalam kompetensi dasar pelaksanaan penyelenggaraan jenazah   perlu ditingkatkan.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>Memiliki ketrampampilan  dalam pelaksanaan perawatan jenazah, namun dalam implementasi perlu  ditingkatkan</v>
      </c>
      <c r="Q29" s="19" t="str">
        <f t="shared" si="9"/>
        <v>A</v>
      </c>
      <c r="R29" s="19" t="str">
        <f t="shared" si="10"/>
        <v>A</v>
      </c>
      <c r="S29" s="18"/>
      <c r="T29" s="1">
        <v>77</v>
      </c>
      <c r="U29" s="1">
        <v>80</v>
      </c>
      <c r="V29" s="1">
        <v>85</v>
      </c>
      <c r="W29" s="1">
        <v>85</v>
      </c>
      <c r="X29" s="1">
        <v>82</v>
      </c>
      <c r="Y29" s="1">
        <v>85</v>
      </c>
      <c r="Z29" s="1"/>
      <c r="AA29" s="1"/>
      <c r="AB29" s="1"/>
      <c r="AC29" s="1"/>
      <c r="AD29" s="1"/>
      <c r="AE29" s="18"/>
      <c r="AF29" s="1">
        <v>80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11249</v>
      </c>
      <c r="FK29" s="74">
        <v>11259</v>
      </c>
    </row>
    <row r="30" spans="1:167" x14ac:dyDescent="0.25">
      <c r="A30" s="19">
        <v>20</v>
      </c>
      <c r="B30" s="19">
        <v>39317</v>
      </c>
      <c r="C30" s="19" t="s">
        <v>163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1</v>
      </c>
      <c r="J30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30" s="19">
        <f t="shared" si="4"/>
        <v>86.5</v>
      </c>
      <c r="L30" s="19" t="str">
        <f t="shared" si="5"/>
        <v>A</v>
      </c>
      <c r="M30" s="19">
        <f t="shared" si="6"/>
        <v>86.5</v>
      </c>
      <c r="N30" s="19" t="str">
        <f t="shared" si="7"/>
        <v>A</v>
      </c>
      <c r="O30" s="35">
        <v>1</v>
      </c>
      <c r="P30" s="19" t="str">
        <f t="shared" si="8"/>
        <v>Memiliki ketrampampilan dalam membaca  dan mengidentifikasikan tajwid QS. al-Maidah : 48, QS. at-Taubat: 105 dan QS. an-Nisa:59</v>
      </c>
      <c r="Q30" s="19" t="str">
        <f t="shared" si="9"/>
        <v>A</v>
      </c>
      <c r="R30" s="19" t="str">
        <f t="shared" si="10"/>
        <v>A</v>
      </c>
      <c r="S30" s="18"/>
      <c r="T30" s="1">
        <v>74</v>
      </c>
      <c r="U30" s="1">
        <v>97</v>
      </c>
      <c r="V30" s="1">
        <v>87</v>
      </c>
      <c r="W30" s="1">
        <v>78</v>
      </c>
      <c r="X30" s="1">
        <v>96</v>
      </c>
      <c r="Y30" s="1">
        <v>87</v>
      </c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39332</v>
      </c>
      <c r="C31" s="19" t="s">
        <v>164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 menganalisis dan memahami kompetensi dasar  Syaja'ah, namun dalam kompetensi dasar pelaksanaan penyelenggaraan jenazah   perlu ditingkatkan.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>Memiliki ketrampampilan  dalam pelaksanaan perawatan jenazah, namun dalam implementasi perlu  ditingkatkan</v>
      </c>
      <c r="Q31" s="19" t="str">
        <f t="shared" si="9"/>
        <v>A</v>
      </c>
      <c r="R31" s="19" t="str">
        <f t="shared" si="10"/>
        <v>A</v>
      </c>
      <c r="S31" s="18"/>
      <c r="T31" s="1">
        <v>77</v>
      </c>
      <c r="U31" s="1">
        <v>85</v>
      </c>
      <c r="V31" s="1">
        <v>87</v>
      </c>
      <c r="W31" s="1">
        <v>86</v>
      </c>
      <c r="X31" s="1">
        <v>84</v>
      </c>
      <c r="Y31" s="1">
        <v>87</v>
      </c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11250</v>
      </c>
      <c r="FK31" s="74">
        <v>11260</v>
      </c>
    </row>
    <row r="32" spans="1:167" x14ac:dyDescent="0.25">
      <c r="A32" s="19">
        <v>22</v>
      </c>
      <c r="B32" s="19">
        <v>39347</v>
      </c>
      <c r="C32" s="19" t="s">
        <v>165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 menganalisis dan memahami kompetensi dasar  Syaja'ah, namun dalam kompetensi dasar pelaksanaan penyelenggaraan jenazah   perlu ditingkatkan.</v>
      </c>
      <c r="K32" s="19">
        <f t="shared" si="4"/>
        <v>83.5</v>
      </c>
      <c r="L32" s="19" t="str">
        <f t="shared" si="5"/>
        <v>B</v>
      </c>
      <c r="M32" s="19">
        <f t="shared" si="6"/>
        <v>83.5</v>
      </c>
      <c r="N32" s="19" t="str">
        <f t="shared" si="7"/>
        <v>B</v>
      </c>
      <c r="O32" s="35">
        <v>2</v>
      </c>
      <c r="P32" s="19" t="str">
        <f t="shared" si="8"/>
        <v>Memiliki ketrampampilan  dalam pelaksanaan perawatan jenazah, namun dalam implementasi perlu  ditingkatkan</v>
      </c>
      <c r="Q32" s="19" t="str">
        <f t="shared" si="9"/>
        <v>A</v>
      </c>
      <c r="R32" s="19" t="str">
        <f t="shared" si="10"/>
        <v>A</v>
      </c>
      <c r="S32" s="18"/>
      <c r="T32" s="1">
        <v>75</v>
      </c>
      <c r="U32" s="1">
        <v>83</v>
      </c>
      <c r="V32" s="1">
        <v>87</v>
      </c>
      <c r="W32" s="1">
        <v>79</v>
      </c>
      <c r="X32" s="1">
        <v>82</v>
      </c>
      <c r="Y32" s="1">
        <v>87</v>
      </c>
      <c r="Z32" s="1"/>
      <c r="AA32" s="1"/>
      <c r="AB32" s="1"/>
      <c r="AC32" s="1"/>
      <c r="AD32" s="1"/>
      <c r="AE32" s="18"/>
      <c r="AF32" s="1">
        <v>80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39557</v>
      </c>
      <c r="C33" s="19" t="s">
        <v>166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 menganalisis dan memahami kompetensi dasar  Syaja'ah, namun dalam kompetensi dasar pelaksanaan penyelenggaraan jenazah   perlu ditingkatkan.</v>
      </c>
      <c r="K33" s="19">
        <f t="shared" si="4"/>
        <v>84.5</v>
      </c>
      <c r="L33" s="19" t="str">
        <f t="shared" si="5"/>
        <v>A</v>
      </c>
      <c r="M33" s="19">
        <f t="shared" si="6"/>
        <v>84.5</v>
      </c>
      <c r="N33" s="19" t="str">
        <f t="shared" si="7"/>
        <v>A</v>
      </c>
      <c r="O33" s="35">
        <v>2</v>
      </c>
      <c r="P33" s="19" t="str">
        <f t="shared" si="8"/>
        <v>Memiliki ketrampampilan  dalam pelaksanaan perawatan jenazah, namun dalam implementasi perlu  ditingkatkan</v>
      </c>
      <c r="Q33" s="19" t="str">
        <f t="shared" si="9"/>
        <v>A</v>
      </c>
      <c r="R33" s="19" t="str">
        <f t="shared" si="10"/>
        <v>A</v>
      </c>
      <c r="S33" s="18"/>
      <c r="T33" s="1">
        <v>71</v>
      </c>
      <c r="U33" s="1">
        <v>86</v>
      </c>
      <c r="V33" s="1">
        <v>94</v>
      </c>
      <c r="W33" s="1">
        <v>70</v>
      </c>
      <c r="X33" s="1">
        <v>78</v>
      </c>
      <c r="Y33" s="1">
        <v>94</v>
      </c>
      <c r="Z33" s="1"/>
      <c r="AA33" s="1"/>
      <c r="AB33" s="1"/>
      <c r="AC33" s="1"/>
      <c r="AD33" s="1"/>
      <c r="AE33" s="18"/>
      <c r="AF33" s="1">
        <v>83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39362</v>
      </c>
      <c r="C34" s="19" t="s">
        <v>167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dalam  menganalisis dan memahami kompetensi dasar  Syaja'ah, namun dalam kompetensi dasar pelaksanaan penyelenggaraan jenazah   perlu ditingkatkan.</v>
      </c>
      <c r="K34" s="19">
        <f t="shared" si="4"/>
        <v>83.5</v>
      </c>
      <c r="L34" s="19" t="str">
        <f t="shared" si="5"/>
        <v>B</v>
      </c>
      <c r="M34" s="19">
        <f t="shared" si="6"/>
        <v>83.5</v>
      </c>
      <c r="N34" s="19" t="str">
        <f t="shared" si="7"/>
        <v>B</v>
      </c>
      <c r="O34" s="35">
        <v>2</v>
      </c>
      <c r="P34" s="19" t="str">
        <f t="shared" si="8"/>
        <v>Memiliki ketrampampilan  dalam pelaksanaan perawatan jenazah, namun dalam implementasi perlu  ditingkatkan</v>
      </c>
      <c r="Q34" s="19" t="str">
        <f t="shared" si="9"/>
        <v>A</v>
      </c>
      <c r="R34" s="19" t="str">
        <f t="shared" si="10"/>
        <v>A</v>
      </c>
      <c r="S34" s="18"/>
      <c r="T34" s="1">
        <v>78</v>
      </c>
      <c r="U34" s="1">
        <v>85</v>
      </c>
      <c r="V34" s="1">
        <v>87</v>
      </c>
      <c r="W34" s="1">
        <v>80</v>
      </c>
      <c r="X34" s="1">
        <v>85</v>
      </c>
      <c r="Y34" s="1">
        <v>87</v>
      </c>
      <c r="Z34" s="1"/>
      <c r="AA34" s="1"/>
      <c r="AB34" s="1"/>
      <c r="AC34" s="1"/>
      <c r="AD34" s="1"/>
      <c r="AE34" s="18"/>
      <c r="AF34" s="1">
        <v>80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44690</v>
      </c>
      <c r="C35" s="19" t="s">
        <v>168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dalam  menganalisis dan memahami kompetensi dasar  Syaja'ah, namun dalam kompetensi dasar pelaksanaan penyelenggaraan jenazah   perlu ditingkatkan.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2</v>
      </c>
      <c r="P35" s="19" t="str">
        <f t="shared" si="8"/>
        <v>Memiliki ketrampampilan  dalam pelaksanaan perawatan jenazah, namun dalam implementasi perlu  ditingkatkan</v>
      </c>
      <c r="Q35" s="19" t="str">
        <f t="shared" si="9"/>
        <v>A</v>
      </c>
      <c r="R35" s="19" t="str">
        <f t="shared" si="10"/>
        <v>A</v>
      </c>
      <c r="S35" s="18"/>
      <c r="T35" s="1">
        <v>70</v>
      </c>
      <c r="U35" s="1">
        <v>75</v>
      </c>
      <c r="V35" s="1">
        <v>87</v>
      </c>
      <c r="W35" s="1">
        <v>88</v>
      </c>
      <c r="X35" s="1">
        <v>78</v>
      </c>
      <c r="Y35" s="1">
        <v>87</v>
      </c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39377</v>
      </c>
      <c r="C36" s="19" t="s">
        <v>169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2</v>
      </c>
      <c r="J36" s="19" t="str">
        <f t="shared" si="3"/>
        <v>Memiliki kemampuan dalam  menganalisis dan memahami kompetensi dasar  Syaja'ah, namun dalam kompetensi dasar pelaksanaan penyelenggaraan jenazah   perlu ditingkatkan.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2</v>
      </c>
      <c r="P36" s="19" t="str">
        <f t="shared" si="8"/>
        <v>Memiliki ketrampampilan  dalam pelaksanaan perawatan jenazah, namun dalam implementasi perlu  ditingkatkan</v>
      </c>
      <c r="Q36" s="19" t="str">
        <f t="shared" si="9"/>
        <v>A</v>
      </c>
      <c r="R36" s="19" t="str">
        <f t="shared" si="10"/>
        <v>A</v>
      </c>
      <c r="S36" s="18"/>
      <c r="T36" s="1">
        <v>73</v>
      </c>
      <c r="U36" s="1">
        <v>92</v>
      </c>
      <c r="V36" s="1">
        <v>87</v>
      </c>
      <c r="W36" s="1">
        <v>80</v>
      </c>
      <c r="X36" s="1">
        <v>88</v>
      </c>
      <c r="Y36" s="1">
        <v>87</v>
      </c>
      <c r="Z36" s="1"/>
      <c r="AA36" s="1"/>
      <c r="AB36" s="1"/>
      <c r="AC36" s="1"/>
      <c r="AD36" s="1"/>
      <c r="AE36" s="18"/>
      <c r="AF36" s="1">
        <v>83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39392</v>
      </c>
      <c r="C37" s="19" t="s">
        <v>170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1</v>
      </c>
      <c r="J37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37" s="19">
        <f t="shared" si="4"/>
        <v>89</v>
      </c>
      <c r="L37" s="19" t="str">
        <f t="shared" si="5"/>
        <v>A</v>
      </c>
      <c r="M37" s="19">
        <f t="shared" si="6"/>
        <v>89</v>
      </c>
      <c r="N37" s="19" t="str">
        <f t="shared" si="7"/>
        <v>A</v>
      </c>
      <c r="O37" s="35">
        <v>1</v>
      </c>
      <c r="P37" s="19" t="str">
        <f t="shared" si="8"/>
        <v>Memiliki ketrampampilan dalam membaca  dan mengidentifikasikan tajwid QS. al-Maidah : 48, QS. at-Taubat: 105 dan QS. an-Nisa:59</v>
      </c>
      <c r="Q37" s="19" t="str">
        <f t="shared" si="9"/>
        <v>A</v>
      </c>
      <c r="R37" s="19" t="str">
        <f t="shared" si="10"/>
        <v>A</v>
      </c>
      <c r="S37" s="18"/>
      <c r="T37" s="1">
        <v>87</v>
      </c>
      <c r="U37" s="1">
        <v>90</v>
      </c>
      <c r="V37" s="1">
        <v>92</v>
      </c>
      <c r="W37" s="1">
        <v>87</v>
      </c>
      <c r="X37" s="1">
        <v>86</v>
      </c>
      <c r="Y37" s="1">
        <v>92</v>
      </c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39407</v>
      </c>
      <c r="C38" s="19" t="s">
        <v>171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 menganalisis dan memahami kompetensi dasar  Syaja'ah, namun dalam kompetensi dasar pelaksanaan penyelenggaraan jenazah   perlu ditingkatkan.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2</v>
      </c>
      <c r="P38" s="19" t="str">
        <f t="shared" si="8"/>
        <v>Memiliki ketrampampilan  dalam pelaksanaan perawatan jenazah, namun dalam implementasi perlu  ditingkatkan</v>
      </c>
      <c r="Q38" s="19" t="str">
        <f t="shared" si="9"/>
        <v>A</v>
      </c>
      <c r="R38" s="19" t="str">
        <f t="shared" si="10"/>
        <v>A</v>
      </c>
      <c r="S38" s="18"/>
      <c r="T38" s="1">
        <v>72</v>
      </c>
      <c r="U38" s="1">
        <v>83</v>
      </c>
      <c r="V38" s="1">
        <v>87</v>
      </c>
      <c r="W38" s="1">
        <v>78</v>
      </c>
      <c r="X38" s="1">
        <v>83</v>
      </c>
      <c r="Y38" s="1">
        <v>87</v>
      </c>
      <c r="Z38" s="1"/>
      <c r="AA38" s="1"/>
      <c r="AB38" s="1"/>
      <c r="AC38" s="1"/>
      <c r="AD38" s="1"/>
      <c r="AE38" s="18"/>
      <c r="AF38" s="1">
        <v>83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44634</v>
      </c>
      <c r="C39" s="19" t="s">
        <v>172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dalam  menganalisis dan memahami kompetensi dasar  Syaja'ah, namun dalam kompetensi dasar pelaksanaan penyelenggaraan jenazah   perlu ditingkatkan.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2</v>
      </c>
      <c r="P39" s="19" t="str">
        <f t="shared" si="8"/>
        <v>Memiliki ketrampampilan  dalam pelaksanaan perawatan jenazah, namun dalam implementasi perlu  ditingkatkan</v>
      </c>
      <c r="Q39" s="19" t="str">
        <f t="shared" si="9"/>
        <v>A</v>
      </c>
      <c r="R39" s="19" t="str">
        <f t="shared" si="10"/>
        <v>A</v>
      </c>
      <c r="S39" s="18"/>
      <c r="T39" s="1">
        <v>62</v>
      </c>
      <c r="U39" s="1">
        <v>82</v>
      </c>
      <c r="V39" s="1">
        <v>92</v>
      </c>
      <c r="W39" s="1">
        <v>70</v>
      </c>
      <c r="X39" s="1">
        <v>82</v>
      </c>
      <c r="Y39" s="1">
        <v>85</v>
      </c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44559</v>
      </c>
      <c r="C40" s="19" t="s">
        <v>173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dalam  menganalisis dan memahami kompetensi dasar  Syaja'ah, namun dalam kompetensi dasar pelaksanaan penyelenggaraan jenazah   perlu ditingkatkan.</v>
      </c>
      <c r="K40" s="19">
        <f t="shared" si="4"/>
        <v>81.5</v>
      </c>
      <c r="L40" s="19" t="str">
        <f t="shared" si="5"/>
        <v>B</v>
      </c>
      <c r="M40" s="19">
        <f t="shared" si="6"/>
        <v>81.5</v>
      </c>
      <c r="N40" s="19" t="str">
        <f t="shared" si="7"/>
        <v>B</v>
      </c>
      <c r="O40" s="35">
        <v>2</v>
      </c>
      <c r="P40" s="19" t="str">
        <f t="shared" si="8"/>
        <v>Memiliki ketrampampilan  dalam pelaksanaan perawatan jenazah, namun dalam implementasi perlu  ditingkatkan</v>
      </c>
      <c r="Q40" s="19" t="str">
        <f t="shared" si="9"/>
        <v>A</v>
      </c>
      <c r="R40" s="19" t="str">
        <f t="shared" si="10"/>
        <v>A</v>
      </c>
      <c r="S40" s="18"/>
      <c r="T40" s="1">
        <v>65</v>
      </c>
      <c r="U40" s="1">
        <v>70</v>
      </c>
      <c r="V40" s="1">
        <v>87</v>
      </c>
      <c r="W40" s="1">
        <v>72</v>
      </c>
      <c r="X40" s="1">
        <v>78</v>
      </c>
      <c r="Y40" s="1">
        <v>92</v>
      </c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39422</v>
      </c>
      <c r="C41" s="19" t="s">
        <v>174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41" s="19">
        <f t="shared" si="4"/>
        <v>84.5</v>
      </c>
      <c r="L41" s="19" t="str">
        <f t="shared" si="5"/>
        <v>A</v>
      </c>
      <c r="M41" s="19">
        <f t="shared" si="6"/>
        <v>84.5</v>
      </c>
      <c r="N41" s="19" t="str">
        <f t="shared" si="7"/>
        <v>A</v>
      </c>
      <c r="O41" s="35">
        <v>2</v>
      </c>
      <c r="P41" s="19" t="str">
        <f t="shared" si="8"/>
        <v>Memiliki ketrampampilan  dalam pelaksanaan perawatan jenazah, namun dalam implementasi perlu  ditingkatkan</v>
      </c>
      <c r="Q41" s="19" t="str">
        <f t="shared" si="9"/>
        <v>A</v>
      </c>
      <c r="R41" s="19" t="str">
        <f t="shared" si="10"/>
        <v>A</v>
      </c>
      <c r="S41" s="18"/>
      <c r="T41" s="1">
        <v>74</v>
      </c>
      <c r="U41" s="1">
        <v>94</v>
      </c>
      <c r="V41" s="1">
        <v>87</v>
      </c>
      <c r="W41" s="1">
        <v>72</v>
      </c>
      <c r="X41" s="1">
        <v>73</v>
      </c>
      <c r="Y41" s="1">
        <v>87</v>
      </c>
      <c r="Z41" s="1"/>
      <c r="AA41" s="1"/>
      <c r="AB41" s="1"/>
      <c r="AC41" s="1"/>
      <c r="AD41" s="1"/>
      <c r="AE41" s="18"/>
      <c r="AF41" s="1">
        <v>82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39437</v>
      </c>
      <c r="C42" s="19" t="s">
        <v>175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2</v>
      </c>
      <c r="J42" s="19" t="str">
        <f t="shared" si="3"/>
        <v>Memiliki kemampuan dalam  menganalisis dan memahami kompetensi dasar  Syaja'ah, namun dalam kompetensi dasar pelaksanaan penyelenggaraan jenazah   perlu ditingkatkan.</v>
      </c>
      <c r="K42" s="19">
        <f t="shared" si="4"/>
        <v>86.5</v>
      </c>
      <c r="L42" s="19" t="str">
        <f t="shared" si="5"/>
        <v>A</v>
      </c>
      <c r="M42" s="19">
        <f t="shared" si="6"/>
        <v>86.5</v>
      </c>
      <c r="N42" s="19" t="str">
        <f t="shared" si="7"/>
        <v>A</v>
      </c>
      <c r="O42" s="35">
        <v>1</v>
      </c>
      <c r="P42" s="19" t="str">
        <f t="shared" si="8"/>
        <v>Memiliki ketrampampilan dalam membaca  dan mengidentifikasikan tajwid QS. al-Maidah : 48, QS. at-Taubat: 105 dan QS. an-Nisa:59</v>
      </c>
      <c r="Q42" s="19" t="str">
        <f t="shared" si="9"/>
        <v>A</v>
      </c>
      <c r="R42" s="19" t="str">
        <f t="shared" si="10"/>
        <v>A</v>
      </c>
      <c r="S42" s="18"/>
      <c r="T42" s="1">
        <v>82</v>
      </c>
      <c r="U42" s="1">
        <v>84</v>
      </c>
      <c r="V42" s="1">
        <v>85</v>
      </c>
      <c r="W42" s="1">
        <v>80</v>
      </c>
      <c r="X42" s="1">
        <v>88</v>
      </c>
      <c r="Y42" s="1">
        <v>90</v>
      </c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39452</v>
      </c>
      <c r="C43" s="19" t="s">
        <v>176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2</v>
      </c>
      <c r="J43" s="19" t="str">
        <f t="shared" si="3"/>
        <v>Memiliki kemampuan dalam  menganalisis dan memahami kompetensi dasar  Syaja'ah, namun dalam kompetensi dasar pelaksanaan penyelenggaraan jenazah   perlu ditingkatkan.</v>
      </c>
      <c r="K43" s="19">
        <f t="shared" si="4"/>
        <v>86</v>
      </c>
      <c r="L43" s="19" t="str">
        <f t="shared" si="5"/>
        <v>A</v>
      </c>
      <c r="M43" s="19">
        <f t="shared" si="6"/>
        <v>86</v>
      </c>
      <c r="N43" s="19" t="str">
        <f t="shared" si="7"/>
        <v>A</v>
      </c>
      <c r="O43" s="35">
        <v>2</v>
      </c>
      <c r="P43" s="19" t="str">
        <f t="shared" si="8"/>
        <v>Memiliki ketrampampilan  dalam pelaksanaan perawatan jenazah, namun dalam implementasi perlu  ditingkatkan</v>
      </c>
      <c r="Q43" s="19" t="str">
        <f t="shared" si="9"/>
        <v>A</v>
      </c>
      <c r="R43" s="19" t="str">
        <f t="shared" si="10"/>
        <v>A</v>
      </c>
      <c r="S43" s="18"/>
      <c r="T43" s="1">
        <v>76</v>
      </c>
      <c r="U43" s="1">
        <v>83</v>
      </c>
      <c r="V43" s="1">
        <v>87</v>
      </c>
      <c r="W43" s="1">
        <v>75</v>
      </c>
      <c r="X43" s="1">
        <v>94</v>
      </c>
      <c r="Y43" s="1">
        <v>95</v>
      </c>
      <c r="Z43" s="1"/>
      <c r="AA43" s="1"/>
      <c r="AB43" s="1"/>
      <c r="AC43" s="1"/>
      <c r="AD43" s="1"/>
      <c r="AE43" s="18"/>
      <c r="AF43" s="1">
        <v>84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39467</v>
      </c>
      <c r="C44" s="19" t="s">
        <v>177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dalam  menganalisis dan memahami kompetensi dasar  Syaja'ah, namun dalam kompetensi dasar pelaksanaan penyelenggaraan jenazah   perlu ditingkatkan.</v>
      </c>
      <c r="K44" s="19">
        <f t="shared" si="4"/>
        <v>83.5</v>
      </c>
      <c r="L44" s="19" t="str">
        <f t="shared" si="5"/>
        <v>B</v>
      </c>
      <c r="M44" s="19">
        <f t="shared" si="6"/>
        <v>83.5</v>
      </c>
      <c r="N44" s="19" t="str">
        <f t="shared" si="7"/>
        <v>B</v>
      </c>
      <c r="O44" s="35">
        <v>2</v>
      </c>
      <c r="P44" s="19" t="str">
        <f t="shared" si="8"/>
        <v>Memiliki ketrampampilan  dalam pelaksanaan perawatan jenazah, namun dalam implementasi perlu  ditingkatkan</v>
      </c>
      <c r="Q44" s="19" t="str">
        <f t="shared" si="9"/>
        <v>A</v>
      </c>
      <c r="R44" s="19" t="str">
        <f t="shared" si="10"/>
        <v>A</v>
      </c>
      <c r="S44" s="18"/>
      <c r="T44" s="1">
        <v>66</v>
      </c>
      <c r="U44" s="1">
        <v>84</v>
      </c>
      <c r="V44" s="1">
        <v>92</v>
      </c>
      <c r="W44" s="1">
        <v>77</v>
      </c>
      <c r="X44" s="1">
        <v>89</v>
      </c>
      <c r="Y44" s="1">
        <v>92</v>
      </c>
      <c r="Z44" s="1"/>
      <c r="AA44" s="1"/>
      <c r="AB44" s="1"/>
      <c r="AC44" s="1"/>
      <c r="AD44" s="1"/>
      <c r="AE44" s="18"/>
      <c r="AF44" s="1">
        <v>80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39482</v>
      </c>
      <c r="C45" s="19" t="s">
        <v>178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45" s="19">
        <f t="shared" si="4"/>
        <v>90</v>
      </c>
      <c r="L45" s="19" t="str">
        <f t="shared" si="5"/>
        <v>A</v>
      </c>
      <c r="M45" s="19">
        <f t="shared" si="6"/>
        <v>90</v>
      </c>
      <c r="N45" s="19" t="str">
        <f t="shared" si="7"/>
        <v>A</v>
      </c>
      <c r="O45" s="35">
        <v>2</v>
      </c>
      <c r="P45" s="19" t="str">
        <f t="shared" si="8"/>
        <v>Memiliki ketrampampilan  dalam pelaksanaan perawatan jenazah, namun dalam implementasi perlu  ditingkatkan</v>
      </c>
      <c r="Q45" s="19" t="str">
        <f t="shared" si="9"/>
        <v>A</v>
      </c>
      <c r="R45" s="19" t="str">
        <f t="shared" si="10"/>
        <v>A</v>
      </c>
      <c r="S45" s="18"/>
      <c r="T45" s="1">
        <v>84</v>
      </c>
      <c r="U45" s="1">
        <v>92</v>
      </c>
      <c r="V45" s="1">
        <v>93</v>
      </c>
      <c r="W45" s="1">
        <v>81</v>
      </c>
      <c r="X45" s="1">
        <v>85</v>
      </c>
      <c r="Y45" s="1">
        <v>96</v>
      </c>
      <c r="Z45" s="1"/>
      <c r="AA45" s="1"/>
      <c r="AB45" s="1"/>
      <c r="AC45" s="1"/>
      <c r="AD45" s="1"/>
      <c r="AE45" s="18"/>
      <c r="AF45" s="1">
        <v>88</v>
      </c>
      <c r="AG45" s="1">
        <v>92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39497</v>
      </c>
      <c r="C46" s="19" t="s">
        <v>179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2</v>
      </c>
      <c r="J46" s="19" t="str">
        <f t="shared" si="3"/>
        <v>Memiliki kemampuan dalam  menganalisis dan memahami kompetensi dasar  Syaja'ah, namun dalam kompetensi dasar pelaksanaan penyelenggaraan jenazah   perlu ditingkatkan.</v>
      </c>
      <c r="K46" s="19">
        <f t="shared" si="4"/>
        <v>83.5</v>
      </c>
      <c r="L46" s="19" t="str">
        <f t="shared" si="5"/>
        <v>B</v>
      </c>
      <c r="M46" s="19">
        <f t="shared" si="6"/>
        <v>83.5</v>
      </c>
      <c r="N46" s="19" t="str">
        <f t="shared" si="7"/>
        <v>B</v>
      </c>
      <c r="O46" s="35">
        <v>2</v>
      </c>
      <c r="P46" s="19" t="str">
        <f t="shared" si="8"/>
        <v>Memiliki ketrampampilan  dalam pelaksanaan perawatan jenazah, namun dalam implementasi perlu  ditingkatkan</v>
      </c>
      <c r="Q46" s="19" t="str">
        <f t="shared" si="9"/>
        <v>A</v>
      </c>
      <c r="R46" s="19" t="str">
        <f t="shared" si="10"/>
        <v>A</v>
      </c>
      <c r="S46" s="18"/>
      <c r="T46" s="1">
        <v>77</v>
      </c>
      <c r="U46" s="1">
        <v>82</v>
      </c>
      <c r="V46" s="1">
        <v>87</v>
      </c>
      <c r="W46" s="1">
        <v>83</v>
      </c>
      <c r="X46" s="1">
        <v>86</v>
      </c>
      <c r="Y46" s="1">
        <v>87</v>
      </c>
      <c r="Z46" s="1"/>
      <c r="AA46" s="1"/>
      <c r="AB46" s="1"/>
      <c r="AC46" s="1"/>
      <c r="AD46" s="1"/>
      <c r="AE46" s="18"/>
      <c r="AF46" s="1">
        <v>80</v>
      </c>
      <c r="AG46" s="1">
        <v>87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39512</v>
      </c>
      <c r="C47" s="19" t="s">
        <v>180</v>
      </c>
      <c r="D47" s="18"/>
      <c r="E47" s="19">
        <f t="shared" si="0"/>
        <v>86</v>
      </c>
      <c r="F47" s="19" t="str">
        <f t="shared" si="1"/>
        <v>A</v>
      </c>
      <c r="G47" s="19">
        <f>IF((COUNTA(T12:AC12)&gt;0),(ROUND((AVERAGE(T47:AD47)),0)),"")</f>
        <v>86</v>
      </c>
      <c r="H47" s="19" t="str">
        <f t="shared" si="2"/>
        <v>A</v>
      </c>
      <c r="I47" s="35">
        <v>1</v>
      </c>
      <c r="J47" s="19" t="str">
        <f t="shared" si="3"/>
        <v>Memiliki kemampuan dalam menganalisis dan  memahami  kompetensi dasar taat kepada aturan, perilaku Kompetitif dalam kebaikan,  dan kerja keras, namun sebaiknya dalam kompetensi dasar  kitab-kitab suci Allah Swt perlu ditingkatkan</v>
      </c>
      <c r="K47" s="19">
        <f t="shared" si="4"/>
        <v>89.5</v>
      </c>
      <c r="L47" s="19" t="str">
        <f t="shared" si="5"/>
        <v>A</v>
      </c>
      <c r="M47" s="19">
        <f t="shared" si="6"/>
        <v>89.5</v>
      </c>
      <c r="N47" s="19" t="str">
        <f t="shared" si="7"/>
        <v>A</v>
      </c>
      <c r="O47" s="35">
        <v>2</v>
      </c>
      <c r="P47" s="19" t="str">
        <f t="shared" si="8"/>
        <v>Memiliki ketrampampilan  dalam pelaksanaan perawatan jenazah, namun dalam implementasi perlu  ditingkatkan</v>
      </c>
      <c r="Q47" s="19" t="str">
        <f t="shared" si="9"/>
        <v>A</v>
      </c>
      <c r="R47" s="19" t="str">
        <f t="shared" si="10"/>
        <v>A</v>
      </c>
      <c r="S47" s="18"/>
      <c r="T47" s="1">
        <v>77</v>
      </c>
      <c r="U47" s="1">
        <v>90</v>
      </c>
      <c r="V47" s="1">
        <v>92</v>
      </c>
      <c r="W47" s="1">
        <v>74</v>
      </c>
      <c r="X47" s="1">
        <v>88</v>
      </c>
      <c r="Y47" s="1">
        <v>92</v>
      </c>
      <c r="Z47" s="1"/>
      <c r="AA47" s="1"/>
      <c r="AB47" s="1"/>
      <c r="AC47" s="1"/>
      <c r="AD47" s="1"/>
      <c r="AE47" s="18"/>
      <c r="AF47" s="1">
        <v>87</v>
      </c>
      <c r="AG47" s="1">
        <v>92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94</v>
      </c>
      <c r="D52" s="18"/>
      <c r="E52" s="18"/>
      <c r="F52" s="18"/>
      <c r="G52" s="39" t="s">
        <v>95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96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97</v>
      </c>
      <c r="D53" s="18"/>
      <c r="E53" s="18"/>
      <c r="F53" s="18"/>
      <c r="G53" s="39" t="s">
        <v>98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99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100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101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102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103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104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105</v>
      </c>
      <c r="N57" s="18"/>
      <c r="O57" s="36"/>
      <c r="P57" s="18"/>
      <c r="Q57" s="18" t="s">
        <v>106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975" yWindow="24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2017-12-18T00:50:42Z</dcterms:modified>
</cp:coreProperties>
</file>