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F47" i="3"/>
  <c r="E47" i="3"/>
  <c r="R46" i="3"/>
  <c r="Q46" i="3"/>
  <c r="P46" i="3"/>
  <c r="M46" i="3"/>
  <c r="N46" i="3" s="1"/>
  <c r="K46" i="3"/>
  <c r="L46" i="3" s="1"/>
  <c r="J46" i="3"/>
  <c r="G46" i="3"/>
  <c r="H46" i="3" s="1"/>
  <c r="F46" i="3"/>
  <c r="E46" i="3"/>
  <c r="R45" i="3"/>
  <c r="Q45" i="3"/>
  <c r="P45" i="3"/>
  <c r="M45" i="3"/>
  <c r="N45" i="3" s="1"/>
  <c r="K45" i="3"/>
  <c r="L45" i="3" s="1"/>
  <c r="J45" i="3"/>
  <c r="G45" i="3"/>
  <c r="H45" i="3" s="1"/>
  <c r="F45" i="3"/>
  <c r="E45" i="3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K53" i="3" s="1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<sst xmlns="http://schemas.openxmlformats.org/spreadsheetml/2006/main" count="529" uniqueCount="179">
  <si>
    <t>DAFTAR NILAI SISWA SMAN 9 SEMARANG SEMESTER GASAL TAHUN PELAJARAN 2017/2018</t>
  </si>
  <si>
    <t>Guru :</t>
  </si>
  <si>
    <t>Fiqi Urwatul Futsqo S.Pd.I.</t>
  </si>
  <si>
    <t>Kelas X-MIPA 5</t>
  </si>
  <si>
    <t>Mapel :</t>
  </si>
  <si>
    <t>Pendidikan Agama dan Budi Pekerti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</si>
  <si>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</si>
  <si>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</si>
  <si>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</si>
  <si>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</si>
  <si>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</si>
  <si>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</si>
  <si>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</si>
  <si>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</si>
  <si>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</si>
  <si>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</si>
  <si>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</si>
  <si>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</si>
  <si>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</si>
  <si>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</si>
  <si>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</si>
  <si>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</si>
  <si>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</si>
  <si>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</si>
  <si>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</si>
  <si>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</si>
  <si>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</si>
  <si>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</si>
  <si>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</si>
  <si>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</si>
  <si>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</si>
  <si>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</si>
  <si>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</si>
  <si>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</si>
  <si>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</si>
  <si>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</si>
  <si>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</si>
  <si>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</si>
  <si>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</si>
  <si>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</si>
  <si>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</si>
  <si>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</si>
  <si>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</si>
  <si>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</si>
  <si>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</si>
  <si>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</si>
  <si>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</si>
  <si>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</si>
  <si>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</si>
  <si>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</si>
  <si>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</si>
  <si>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</si>
  <si>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</si>
  <si>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ANDIEN ANGGITA AULIYA</t>
  </si>
  <si>
    <t>Predikat &amp; Deskripsi Pengetahuan</t>
  </si>
  <si>
    <t>ACUAN MENGISI DESKRIPSI</t>
  </si>
  <si>
    <t>ARYADEWA NUGRAHADINUSRA PRAYOGA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</si>
  <si>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</si>
  <si>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</si>
  <si>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</si>
  <si>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</si>
  <si>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</si>
  <si>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</si>
  <si>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</si>
  <si>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</si>
  <si>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AULIYA SHINTA CAESARIYA</t>
  </si>
  <si>
    <t>AZIZ ASSALAMA ALKHOIR</t>
  </si>
  <si>
    <t>BALQIST ASYAWA ANDRA PUTRI</t>
  </si>
  <si>
    <t>CELSA ALFREZA SENA</t>
  </si>
  <si>
    <t>DAFFA FENDERINA PRASATTI</t>
  </si>
  <si>
    <t>DIVANI SALMA NINGRUM</t>
  </si>
  <si>
    <t>EDNA AYU FAHIRA DASMAN</t>
  </si>
  <si>
    <t>FADHILLA SETIANINGRUM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</si>
  <si>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</si>
  <si>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</si>
  <si>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</si>
  <si>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</si>
  <si>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</si>
  <si>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Predikat &amp; Deskripsi Keterampilan</t>
  </si>
  <si>
    <t>MOHAMAD HAFID BAGAS SAPUTRA</t>
  </si>
  <si>
    <t>RIDHO PAMUNGKAS</t>
  </si>
  <si>
    <t>RIZAL SEPTIARTA NUGRAHA</t>
  </si>
  <si>
    <t>SALMA AZZAHRA</t>
  </si>
  <si>
    <t>SEKAR RENGGANIS</t>
  </si>
  <si>
    <t>SYAHDA VANIA</t>
  </si>
  <si>
    <t>TAUFIK JUANANTA PUTRA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</si>
  <si>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</si>
  <si>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</si>
  <si>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</si>
  <si>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</si>
  <si>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</si>
  <si>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</si>
  <si>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</si>
  <si>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</si>
  <si>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</si>
  <si>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</si>
  <si>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</si>
  <si>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</si>
  <si>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</si>
  <si>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889911</t>
  </si>
  <si>
    <t>Nip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</si>
  <si>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</si>
  <si>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</si>
  <si>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</si>
  <si>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</si>
  <si>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</si>
  <si>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</si>
  <si>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</si>
  <si>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</si>
  <si>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</si>
  <si>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</si>
  <si>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</si>
  <si>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</si>
  <si>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</si>
  <si>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</si>
  <si>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</si>
  <si>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</si>
  <si>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</si>
  <si>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</si>
  <si>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</si>
  <si>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</si>
  <si>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</si>
  <si>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</si>
  <si>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</si>
  <si>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</si>
  <si>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</si>
  <si>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</si>
  <si>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</si>
  <si>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</si>
  <si>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</si>
  <si>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</si>
  <si>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</si>
  <si>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</si>
  <si>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</si>
  <si>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</si>
  <si>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</si>
  <si>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</si>
  <si>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</si>
  <si>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</si>
  <si>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</si>
  <si>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</si>
  <si>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</si>
  <si>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</si>
  <si>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</si>
  <si>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</si>
  <si>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</si>
  <si>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</si>
  <si>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</si>
  <si>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</si>
  <si>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</si>
  <si>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</si>
  <si>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</si>
  <si>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</si>
  <si>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</si>
  <si>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</si>
  <si>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</si>
  <si>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</si>
  <si>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</si>
  <si>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</si>
  <si>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</si>
  <si>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</si>
  <si>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</si>
  <si>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</si>
  <si>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</si>
  <si>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</si>
  <si>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</si>
  <si>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</si>
  <si>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</si>
  <si>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</si>
  <si>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</si>
  <si>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</si>
  <si>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membaca, mengidentifikasi bacaan tajwid, menjelaskan makna mufrodad, asbabun nuzul, dan mendemonstrasikan hafalan.</t>
  </si>
  <si>
    <t>Memiliki kemampuan dalam membaca, mengidentifikasi bacaan tajwid, menjelaskan makna mufrodad, dan asbabun nuzul, perlu meningkatkan hafalan.</t>
  </si>
  <si>
    <t>Memiliki kemampuan dalam membaca, mengidentifikasi bacaan tajwid, dan menjelaskan makna mufrodad, namun perlu meningkatkan pemahaman asbabun nuzul, dan hafalan ayat al-qur’an  masih rendah.</t>
  </si>
  <si>
    <t>Perlu peningkatan tentang membaca, mengidentifikasi bacaan tajwid, menjelaskan makna mufrodad, asbabun nuzul, dan mendemonstrasikan hafalan.</t>
  </si>
  <si>
    <t>Sangat terampil dalam membuat karya tulis ilmiah yang berkaitan dengan kontrol diri, berpakaian secara islami, iman kepada Allah, dan pengelolaan Zakat.</t>
  </si>
  <si>
    <t>Sangat terampil dalam menyajikan sikap kontrol diri dan prasangka baik di lingkungan masyarakat.</t>
  </si>
  <si>
    <t>Sangat terampil dalam menyusun asmaul husna dalam beriman kepada Allah.</t>
  </si>
  <si>
    <t>Sangat terampil merancang, melakukan serta menyajikan hasil pengelolaan haji, zakat dan wakaf.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</si>
</sst>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47053</v>
      </c>
      <c r="C11" s="19" t="s">
        <v>53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86.833333333333329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86.833333333333329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ilmiah yang berkaitan dengan kontrol diri, berpakaian secara islami, iman kepada Allah, dan pengelolaan Zakat.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90</v>
      </c>
      <c r="V11" s="1">
        <v>88</v>
      </c>
      <c r="W11" s="1">
        <v>90</v>
      </c>
      <c r="X11" s="1">
        <v>90</v>
      </c>
      <c r="Y11" s="1">
        <v>90</v>
      </c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86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47085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membaca, mengidentifikasi bacaan tajwid, menjelaskan makna mufrodad, dan asbabun nuzul, perlu meningkatkan hafalan.</v>
      </c>
      <c r="K12" s="19">
        <f t="shared" si="4"/>
        <v>82.166666666666671</v>
      </c>
      <c r="L12" s="19" t="str">
        <f t="shared" si="5"/>
        <v>B</v>
      </c>
      <c r="M12" s="19">
        <f t="shared" si="6"/>
        <v>82.166666666666671</v>
      </c>
      <c r="N12" s="19" t="str">
        <f t="shared" si="7"/>
        <v>B</v>
      </c>
      <c r="O12" s="35">
        <v>2</v>
      </c>
      <c r="P12" s="19" t="str">
        <f t="shared" si="8"/>
        <v>Sangat terampil dalam menyajikan sikap kontrol diri dan prasangka baik di lingkungan masyarakat.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90</v>
      </c>
      <c r="V12" s="1">
        <v>84</v>
      </c>
      <c r="W12" s="1">
        <v>80</v>
      </c>
      <c r="X12" s="1">
        <v>80</v>
      </c>
      <c r="Y12" s="1">
        <v>85</v>
      </c>
      <c r="Z12" s="1"/>
      <c r="AA12" s="1"/>
      <c r="AB12" s="1"/>
      <c r="AC12" s="1"/>
      <c r="AD12" s="1"/>
      <c r="AE12" s="18"/>
      <c r="AF12" s="1">
        <v>81</v>
      </c>
      <c r="AG12" s="1">
        <v>83</v>
      </c>
      <c r="AH12" s="1">
        <v>84</v>
      </c>
      <c r="AI12" s="1">
        <v>80</v>
      </c>
      <c r="AJ12" s="1">
        <v>85</v>
      </c>
      <c r="AK12" s="1">
        <v>80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47101</v>
      </c>
      <c r="C13" s="19" t="s">
        <v>65</v>
      </c>
      <c r="D13" s="18"/>
      <c r="E13" s="19">
        <f t="shared" si="0"/>
        <v>87</v>
      </c>
      <c r="F13" s="19" t="str">
        <f t="shared" si="1"/>
        <v>A</v>
      </c>
      <c r="G13" s="19">
        <f>IF((COUNTA(T12:AC12)&gt;0),(ROUND((AVERAGE(T13:AD13)),0)),"")</f>
        <v>87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>Sangat terampil dalam membuat karya tulis ilmiah yang berkaitan dengan kontrol diri, berpakaian secara islami, iman kepada Allah, dan pengelolaan Zakat.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90</v>
      </c>
      <c r="V13" s="1">
        <v>83</v>
      </c>
      <c r="W13" s="1">
        <v>90</v>
      </c>
      <c r="X13" s="1">
        <v>90</v>
      </c>
      <c r="Y13" s="1">
        <v>85</v>
      </c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85</v>
      </c>
      <c r="AI13" s="1">
        <v>90</v>
      </c>
      <c r="AJ13" s="1">
        <v>85</v>
      </c>
      <c r="AK13" s="1">
        <v>90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171</v>
      </c>
      <c r="FI13" s="73" t="s">
        <v>175</v>
      </c>
      <c r="FJ13" s="74">
        <v>7121</v>
      </c>
      <c r="FK13" s="74">
        <v>7131</v>
      </c>
    </row>
    <row r="14" spans="1:167" x14ac:dyDescent="0.25">
      <c r="A14" s="19">
        <v>4</v>
      </c>
      <c r="B14" s="19">
        <v>47117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membaca, mengidentifikasi bacaan tajwid, menjelaskan makna mufrodad, dan asbabun nuzul, perlu meningkatkan hafalan.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Sangat terampil dalam menyajikan sikap kontrol diri dan prasangka baik di lingkungan masyarakat.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90</v>
      </c>
      <c r="V14" s="1">
        <v>86</v>
      </c>
      <c r="W14" s="1">
        <v>80</v>
      </c>
      <c r="X14" s="1">
        <v>80</v>
      </c>
      <c r="Y14" s="1">
        <v>85</v>
      </c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86</v>
      </c>
      <c r="AI14" s="1">
        <v>80</v>
      </c>
      <c r="AJ14" s="1">
        <v>85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47133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membaca, mengidentifikasi bacaan tajwid, menjelaskan makna mufrodad, dan asbabun nuzul, perlu meningkatkan hafalan.</v>
      </c>
      <c r="K15" s="19">
        <f t="shared" si="4"/>
        <v>81.333333333333329</v>
      </c>
      <c r="L15" s="19" t="str">
        <f t="shared" si="5"/>
        <v>B</v>
      </c>
      <c r="M15" s="19">
        <f t="shared" si="6"/>
        <v>81.333333333333329</v>
      </c>
      <c r="N15" s="19" t="str">
        <f t="shared" si="7"/>
        <v>B</v>
      </c>
      <c r="O15" s="35">
        <v>2</v>
      </c>
      <c r="P15" s="19" t="str">
        <f t="shared" si="8"/>
        <v>Sangat terampil dalam menyajikan sikap kontrol diri dan prasangka baik di lingkungan masyarakat.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90</v>
      </c>
      <c r="V15" s="1">
        <v>87</v>
      </c>
      <c r="W15" s="1">
        <v>80</v>
      </c>
      <c r="X15" s="1">
        <v>80</v>
      </c>
      <c r="Y15" s="1">
        <v>80</v>
      </c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84</v>
      </c>
      <c r="AI15" s="1">
        <v>80</v>
      </c>
      <c r="AJ15" s="1">
        <v>80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172</v>
      </c>
      <c r="FI15" s="73" t="s">
        <v>176</v>
      </c>
      <c r="FJ15" s="74">
        <v>7122</v>
      </c>
      <c r="FK15" s="74">
        <v>7132</v>
      </c>
    </row>
    <row r="16" spans="1:167" x14ac:dyDescent="0.25">
      <c r="A16" s="19">
        <v>6</v>
      </c>
      <c r="B16" s="19">
        <v>47165</v>
      </c>
      <c r="C16" s="19" t="s">
        <v>68</v>
      </c>
      <c r="D16" s="18"/>
      <c r="E16" s="19">
        <f t="shared" si="0"/>
        <v>84</v>
      </c>
      <c r="F16" s="19" t="str">
        <f t="shared" si="1"/>
        <v>B</v>
      </c>
      <c r="G16" s="19">
        <f>IF((COUNTA(T12:AC12)&gt;0),(ROUND((AVERAGE(T16:AD16)),0)),"")</f>
        <v>84</v>
      </c>
      <c r="H16" s="19" t="str">
        <f t="shared" si="2"/>
        <v>B</v>
      </c>
      <c r="I16" s="35">
        <v>2</v>
      </c>
      <c r="J16" s="19" t="str">
        <f t="shared" si="3"/>
        <v>Memiliki kemampuan dalam membaca, mengidentifikasi bacaan tajwid, menjelaskan makna mufrodad, dan asbabun nuzul, perlu meningkatkan hafalan.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2</v>
      </c>
      <c r="P16" s="19" t="str">
        <f t="shared" si="8"/>
        <v>Sangat terampil dalam menyajikan sikap kontrol diri dan prasangka baik di lingkungan masyarakat.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90</v>
      </c>
      <c r="V16" s="1">
        <v>83</v>
      </c>
      <c r="W16" s="1">
        <v>80</v>
      </c>
      <c r="X16" s="1">
        <v>80</v>
      </c>
      <c r="Y16" s="1">
        <v>85</v>
      </c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85</v>
      </c>
      <c r="AI16" s="1">
        <v>80</v>
      </c>
      <c r="AJ16" s="1">
        <v>85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47181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1</v>
      </c>
      <c r="J17" s="19" t="str">
        <f t="shared" si="3"/>
        <v>Memiliki kemampuan dalam membaca, mengidentifikasi bacaan tajwid, menjelaskan makna mufrodad, asbabun nuzul, dan mendemonstrasikan hafalan.</v>
      </c>
      <c r="K17" s="19">
        <f t="shared" si="4"/>
        <v>85.833333333333329</v>
      </c>
      <c r="L17" s="19" t="str">
        <f t="shared" si="5"/>
        <v>A</v>
      </c>
      <c r="M17" s="19">
        <f t="shared" si="6"/>
        <v>85.833333333333329</v>
      </c>
      <c r="N17" s="19" t="str">
        <f t="shared" si="7"/>
        <v>A</v>
      </c>
      <c r="O17" s="35">
        <v>1</v>
      </c>
      <c r="P17" s="19" t="str">
        <f t="shared" si="8"/>
        <v>Sangat terampil dalam membuat karya tulis ilmiah yang berkaitan dengan kontrol diri, berpakaian secara islami, iman kepada Allah, dan pengelolaan Zakat.</v>
      </c>
      <c r="Q17" s="19" t="str">
        <f t="shared" si="9"/>
        <v>A</v>
      </c>
      <c r="R17" s="19" t="str">
        <f t="shared" si="10"/>
        <v>A</v>
      </c>
      <c r="S17" s="18"/>
      <c r="T17" s="1">
        <v>89</v>
      </c>
      <c r="U17" s="1">
        <v>90</v>
      </c>
      <c r="V17" s="1">
        <v>82</v>
      </c>
      <c r="W17" s="1">
        <v>90</v>
      </c>
      <c r="X17" s="1">
        <v>90</v>
      </c>
      <c r="Y17" s="1">
        <v>85</v>
      </c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90</v>
      </c>
      <c r="AJ17" s="1">
        <v>85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173</v>
      </c>
      <c r="FI17" s="73" t="s">
        <v>177</v>
      </c>
      <c r="FJ17" s="74">
        <v>7123</v>
      </c>
      <c r="FK17" s="74">
        <v>7133</v>
      </c>
    </row>
    <row r="18" spans="1:167" x14ac:dyDescent="0.25">
      <c r="A18" s="19">
        <v>8</v>
      </c>
      <c r="B18" s="19">
        <v>47213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88.166666666666671</v>
      </c>
      <c r="L18" s="19" t="str">
        <f t="shared" si="5"/>
        <v>A</v>
      </c>
      <c r="M18" s="19">
        <f t="shared" si="6"/>
        <v>88.166666666666671</v>
      </c>
      <c r="N18" s="19" t="str">
        <f t="shared" si="7"/>
        <v>A</v>
      </c>
      <c r="O18" s="35">
        <v>1</v>
      </c>
      <c r="P18" s="19" t="str">
        <f t="shared" si="8"/>
        <v>Sangat terampil dalam membuat karya tulis ilmiah yang berkaitan dengan kontrol diri, berpakaian secara islami, iman kepada Allah, dan pengelolaan Zakat.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90</v>
      </c>
      <c r="V18" s="1">
        <v>84</v>
      </c>
      <c r="W18" s="1">
        <v>95</v>
      </c>
      <c r="X18" s="1">
        <v>95</v>
      </c>
      <c r="Y18" s="1">
        <v>85</v>
      </c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83</v>
      </c>
      <c r="AI18" s="1">
        <v>95</v>
      </c>
      <c r="AJ18" s="1">
        <v>85</v>
      </c>
      <c r="AK18" s="1">
        <v>95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47229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dalam membaca, mengidentifikasi bacaan tajwid, menjelaskan makna mufrodad, dan asbabun nuzul, perlu meningkatkan hafalan.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Sangat terampil dalam menyajikan sikap kontrol diri dan prasangka baik di lingkungan masyarakat.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90</v>
      </c>
      <c r="V19" s="1">
        <v>81</v>
      </c>
      <c r="W19" s="1">
        <v>80</v>
      </c>
      <c r="X19" s="1">
        <v>80</v>
      </c>
      <c r="Y19" s="1">
        <v>85</v>
      </c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84</v>
      </c>
      <c r="AI19" s="1">
        <v>80</v>
      </c>
      <c r="AJ19" s="1">
        <v>85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174</v>
      </c>
      <c r="FI19" s="73" t="s">
        <v>178</v>
      </c>
      <c r="FJ19" s="74">
        <v>7124</v>
      </c>
      <c r="FK19" s="74">
        <v>7134</v>
      </c>
    </row>
    <row r="20" spans="1:167" x14ac:dyDescent="0.25">
      <c r="A20" s="19">
        <v>10</v>
      </c>
      <c r="B20" s="19">
        <v>47245</v>
      </c>
      <c r="C20" s="19" t="s">
        <v>72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88.833333333333329</v>
      </c>
      <c r="L20" s="19" t="str">
        <f t="shared" si="5"/>
        <v>A</v>
      </c>
      <c r="M20" s="19">
        <f t="shared" si="6"/>
        <v>88.833333333333329</v>
      </c>
      <c r="N20" s="19" t="str">
        <f t="shared" si="7"/>
        <v>A</v>
      </c>
      <c r="O20" s="35">
        <v>1</v>
      </c>
      <c r="P20" s="19" t="str">
        <f t="shared" si="8"/>
        <v>Sangat terampil dalam membuat karya tulis ilmiah yang berkaitan dengan kontrol diri, berpakaian secara islami, iman kepada Allah, dan pengelolaan Zakat.</v>
      </c>
      <c r="Q20" s="19" t="str">
        <f t="shared" si="9"/>
        <v>A</v>
      </c>
      <c r="R20" s="19" t="str">
        <f t="shared" si="10"/>
        <v>A</v>
      </c>
      <c r="S20" s="18"/>
      <c r="T20" s="1">
        <v>83</v>
      </c>
      <c r="U20" s="1">
        <v>90</v>
      </c>
      <c r="V20" s="1">
        <v>80</v>
      </c>
      <c r="W20" s="1">
        <v>98</v>
      </c>
      <c r="X20" s="1">
        <v>98</v>
      </c>
      <c r="Y20" s="1">
        <v>85</v>
      </c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83</v>
      </c>
      <c r="AI20" s="1">
        <v>98</v>
      </c>
      <c r="AJ20" s="1">
        <v>85</v>
      </c>
      <c r="AK20" s="1">
        <v>98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47277</v>
      </c>
      <c r="C21" s="19" t="s">
        <v>73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membaca, mengidentifikasi bacaan tajwid, menjelaskan makna mufrodad, asbabun nuzul, dan mendemonstrasikan hafalan.</v>
      </c>
      <c r="K21" s="19">
        <f t="shared" si="4"/>
        <v>86.666666666666671</v>
      </c>
      <c r="L21" s="19" t="str">
        <f t="shared" si="5"/>
        <v>A</v>
      </c>
      <c r="M21" s="19">
        <f t="shared" si="6"/>
        <v>86.666666666666671</v>
      </c>
      <c r="N21" s="19" t="str">
        <f t="shared" si="7"/>
        <v>A</v>
      </c>
      <c r="O21" s="35">
        <v>1</v>
      </c>
      <c r="P21" s="19" t="str">
        <f t="shared" si="8"/>
        <v>Sangat terampil dalam membuat karya tulis ilmiah yang berkaitan dengan kontrol diri, berpakaian secara islami, iman kepada Allah, dan pengelolaan Zakat.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90</v>
      </c>
      <c r="V21" s="1">
        <v>80</v>
      </c>
      <c r="W21" s="1">
        <v>95</v>
      </c>
      <c r="X21" s="1">
        <v>95</v>
      </c>
      <c r="Y21" s="1">
        <v>80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82</v>
      </c>
      <c r="AI21" s="1">
        <v>95</v>
      </c>
      <c r="AJ21" s="1">
        <v>80</v>
      </c>
      <c r="AK21" s="1">
        <v>95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7125</v>
      </c>
      <c r="FK21" s="74">
        <v>7135</v>
      </c>
    </row>
    <row r="22" spans="1:167" x14ac:dyDescent="0.25">
      <c r="A22" s="19">
        <v>12</v>
      </c>
      <c r="B22" s="19">
        <v>47293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membaca, mengidentifikasi bacaan tajwid, menjelaskan makna mufrodad, dan asbabun nuzul, perlu meningkatkan hafalan.</v>
      </c>
      <c r="K22" s="19">
        <f t="shared" si="4"/>
        <v>81.333333333333329</v>
      </c>
      <c r="L22" s="19" t="str">
        <f t="shared" si="5"/>
        <v>B</v>
      </c>
      <c r="M22" s="19">
        <f t="shared" si="6"/>
        <v>81.333333333333329</v>
      </c>
      <c r="N22" s="19" t="str">
        <f t="shared" si="7"/>
        <v>B</v>
      </c>
      <c r="O22" s="35">
        <v>2</v>
      </c>
      <c r="P22" s="19" t="str">
        <f t="shared" si="8"/>
        <v>Sangat terampil dalam menyajikan sikap kontrol diri dan prasangka baik di lingkungan masyarakat.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90</v>
      </c>
      <c r="V22" s="1">
        <v>86</v>
      </c>
      <c r="W22" s="1">
        <v>80</v>
      </c>
      <c r="X22" s="1">
        <v>80</v>
      </c>
      <c r="Y22" s="1">
        <v>85</v>
      </c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81</v>
      </c>
      <c r="AI22" s="1">
        <v>80</v>
      </c>
      <c r="AJ22" s="1">
        <v>85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47309</v>
      </c>
      <c r="C23" s="19" t="s">
        <v>75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membaca, mengidentifikasi bacaan tajwid, menjelaskan makna mufrodad, dan asbabun nuzul, perlu meningkatkan hafalan.</v>
      </c>
      <c r="K23" s="19">
        <f t="shared" si="4"/>
        <v>82.833333333333329</v>
      </c>
      <c r="L23" s="19" t="str">
        <f t="shared" si="5"/>
        <v>B</v>
      </c>
      <c r="M23" s="19">
        <f t="shared" si="6"/>
        <v>82.833333333333329</v>
      </c>
      <c r="N23" s="19" t="str">
        <f t="shared" si="7"/>
        <v>B</v>
      </c>
      <c r="O23" s="35">
        <v>2</v>
      </c>
      <c r="P23" s="19" t="str">
        <f t="shared" si="8"/>
        <v>Sangat terampil dalam menyajikan sikap kontrol diri dan prasangka baik di lingkungan masyarakat.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90</v>
      </c>
      <c r="V23" s="1">
        <v>83</v>
      </c>
      <c r="W23" s="1">
        <v>80</v>
      </c>
      <c r="X23" s="1">
        <v>80</v>
      </c>
      <c r="Y23" s="1">
        <v>85</v>
      </c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85</v>
      </c>
      <c r="AI23" s="1">
        <v>80</v>
      </c>
      <c r="AJ23" s="1">
        <v>85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7126</v>
      </c>
      <c r="FK23" s="74">
        <v>7136</v>
      </c>
    </row>
    <row r="24" spans="1:167" x14ac:dyDescent="0.25">
      <c r="A24" s="19">
        <v>14</v>
      </c>
      <c r="B24" s="19">
        <v>47325</v>
      </c>
      <c r="C24" s="19" t="s">
        <v>76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87.666666666666671</v>
      </c>
      <c r="L24" s="19" t="str">
        <f t="shared" si="5"/>
        <v>A</v>
      </c>
      <c r="M24" s="19">
        <f t="shared" si="6"/>
        <v>87.666666666666671</v>
      </c>
      <c r="N24" s="19" t="str">
        <f t="shared" si="7"/>
        <v>A</v>
      </c>
      <c r="O24" s="35">
        <v>1</v>
      </c>
      <c r="P24" s="19" t="str">
        <f t="shared" si="8"/>
        <v>Sangat terampil dalam membuat karya tulis ilmiah yang berkaitan dengan kontrol diri, berpakaian secara islami, iman kepada Allah, dan pengelolaan Zakat.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90</v>
      </c>
      <c r="V24" s="1">
        <v>85</v>
      </c>
      <c r="W24" s="1">
        <v>98</v>
      </c>
      <c r="X24" s="1">
        <v>98</v>
      </c>
      <c r="Y24" s="1">
        <v>85</v>
      </c>
      <c r="Z24" s="1"/>
      <c r="AA24" s="1"/>
      <c r="AB24" s="1"/>
      <c r="AC24" s="1"/>
      <c r="AD24" s="1"/>
      <c r="AE24" s="18"/>
      <c r="AF24" s="1">
        <v>84</v>
      </c>
      <c r="AG24" s="1">
        <v>81</v>
      </c>
      <c r="AH24" s="1">
        <v>80</v>
      </c>
      <c r="AI24" s="1">
        <v>98</v>
      </c>
      <c r="AJ24" s="1">
        <v>85</v>
      </c>
      <c r="AK24" s="1">
        <v>98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47341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dalam membaca, mengidentifikasi bacaan tajwid, menjelaskan makna mufrodad, asbabun nuzul, dan mendemonstrasikan hafalan.</v>
      </c>
      <c r="K25" s="19">
        <f t="shared" si="4"/>
        <v>84.166666666666671</v>
      </c>
      <c r="L25" s="19" t="str">
        <f t="shared" si="5"/>
        <v>A</v>
      </c>
      <c r="M25" s="19">
        <f t="shared" si="6"/>
        <v>84.166666666666671</v>
      </c>
      <c r="N25" s="19" t="str">
        <f t="shared" si="7"/>
        <v>A</v>
      </c>
      <c r="O25" s="35">
        <v>1</v>
      </c>
      <c r="P25" s="19" t="str">
        <f t="shared" si="8"/>
        <v>Sangat terampil dalam membuat karya tulis ilmiah yang berkaitan dengan kontrol diri, berpakaian secara islami, iman kepada Allah, dan pengelolaan Zakat.</v>
      </c>
      <c r="Q25" s="19" t="str">
        <f t="shared" si="9"/>
        <v>A</v>
      </c>
      <c r="R25" s="19" t="str">
        <f t="shared" si="10"/>
        <v>A</v>
      </c>
      <c r="S25" s="18"/>
      <c r="T25" s="1">
        <v>85</v>
      </c>
      <c r="U25" s="1">
        <v>90</v>
      </c>
      <c r="V25" s="1">
        <v>83</v>
      </c>
      <c r="W25" s="1">
        <v>90</v>
      </c>
      <c r="X25" s="1">
        <v>90</v>
      </c>
      <c r="Y25" s="1">
        <v>80</v>
      </c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80</v>
      </c>
      <c r="AI25" s="1">
        <v>90</v>
      </c>
      <c r="AJ25" s="1">
        <v>80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7127</v>
      </c>
      <c r="FK25" s="74">
        <v>7137</v>
      </c>
    </row>
    <row r="26" spans="1:167" x14ac:dyDescent="0.25">
      <c r="A26" s="19">
        <v>16</v>
      </c>
      <c r="B26" s="19">
        <v>47389</v>
      </c>
      <c r="C26" s="19" t="s">
        <v>79</v>
      </c>
      <c r="D26" s="18"/>
      <c r="E26" s="19">
        <f t="shared" si="0"/>
        <v>91</v>
      </c>
      <c r="F26" s="19" t="str">
        <f t="shared" si="1"/>
        <v>A</v>
      </c>
      <c r="G26" s="19">
        <f>IF((COUNTA(T12:AC12)&gt;0),(ROUND((AVERAGE(T26:AD26)),0)),"")</f>
        <v>91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90.833333333333329</v>
      </c>
      <c r="L26" s="19" t="str">
        <f t="shared" si="5"/>
        <v>A</v>
      </c>
      <c r="M26" s="19">
        <f t="shared" si="6"/>
        <v>90.833333333333329</v>
      </c>
      <c r="N26" s="19" t="str">
        <f t="shared" si="7"/>
        <v>A</v>
      </c>
      <c r="O26" s="35">
        <v>1</v>
      </c>
      <c r="P26" s="19" t="str">
        <f t="shared" si="8"/>
        <v>Sangat terampil dalam membuat karya tulis ilmiah yang berkaitan dengan kontrol diri, berpakaian secara islami, iman kepada Allah, dan pengelolaan Zakat.</v>
      </c>
      <c r="Q26" s="19" t="str">
        <f t="shared" si="9"/>
        <v>A</v>
      </c>
      <c r="R26" s="19" t="str">
        <f t="shared" si="10"/>
        <v>A</v>
      </c>
      <c r="S26" s="18"/>
      <c r="T26" s="1">
        <v>88</v>
      </c>
      <c r="U26" s="1">
        <v>90</v>
      </c>
      <c r="V26" s="1">
        <v>90</v>
      </c>
      <c r="W26" s="1">
        <v>95</v>
      </c>
      <c r="X26" s="1">
        <v>95</v>
      </c>
      <c r="Y26" s="1">
        <v>85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>
        <v>95</v>
      </c>
      <c r="AJ26" s="1">
        <v>85</v>
      </c>
      <c r="AK26" s="1">
        <v>95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47437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membaca, mengidentifikasi bacaan tajwid, menjelaskan makna mufrodad, dan asbabun nuzul, perlu meningkatkan hafalan.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2</v>
      </c>
      <c r="P27" s="19" t="str">
        <f t="shared" si="8"/>
        <v>Sangat terampil dalam menyajikan sikap kontrol diri dan prasangka baik di lingkungan masyarakat.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90</v>
      </c>
      <c r="V27" s="1">
        <v>87</v>
      </c>
      <c r="W27" s="1">
        <v>80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82</v>
      </c>
      <c r="AI27" s="1">
        <v>80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7128</v>
      </c>
      <c r="FK27" s="74">
        <v>7138</v>
      </c>
    </row>
    <row r="28" spans="1:167" x14ac:dyDescent="0.25">
      <c r="A28" s="19">
        <v>18</v>
      </c>
      <c r="B28" s="19">
        <v>47453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membaca, mengidentifikasi bacaan tajwid, menjelaskan makna mufrodad, dan asbabun nuzul, perlu meningkatkan hafalan.</v>
      </c>
      <c r="K28" s="19">
        <f t="shared" si="4"/>
        <v>81.833333333333329</v>
      </c>
      <c r="L28" s="19" t="str">
        <f t="shared" si="5"/>
        <v>B</v>
      </c>
      <c r="M28" s="19">
        <f t="shared" si="6"/>
        <v>81.833333333333329</v>
      </c>
      <c r="N28" s="19" t="str">
        <f t="shared" si="7"/>
        <v>B</v>
      </c>
      <c r="O28" s="35">
        <v>2</v>
      </c>
      <c r="P28" s="19" t="str">
        <f t="shared" si="8"/>
        <v>Sangat terampil dalam menyajikan sikap kontrol diri dan prasangka baik di lingkungan masyarakat.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90</v>
      </c>
      <c r="V28" s="1">
        <v>88</v>
      </c>
      <c r="W28" s="1">
        <v>80</v>
      </c>
      <c r="X28" s="1">
        <v>80</v>
      </c>
      <c r="Y28" s="1">
        <v>80</v>
      </c>
      <c r="Z28" s="1"/>
      <c r="AA28" s="1"/>
      <c r="AB28" s="1"/>
      <c r="AC28" s="1"/>
      <c r="AD28" s="1"/>
      <c r="AE28" s="18"/>
      <c r="AF28" s="1">
        <v>83</v>
      </c>
      <c r="AG28" s="1">
        <v>84</v>
      </c>
      <c r="AH28" s="1">
        <v>84</v>
      </c>
      <c r="AI28" s="1">
        <v>80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47469</v>
      </c>
      <c r="C29" s="19" t="s">
        <v>82</v>
      </c>
      <c r="D29" s="18"/>
      <c r="E29" s="19">
        <f t="shared" si="0"/>
        <v>91</v>
      </c>
      <c r="F29" s="19" t="str">
        <f t="shared" si="1"/>
        <v>A</v>
      </c>
      <c r="G29" s="19">
        <f>IF((COUNTA(T12:AC12)&gt;0),(ROUND((AVERAGE(T29:AD29)),0)),"")</f>
        <v>91</v>
      </c>
      <c r="H29" s="19" t="str">
        <f t="shared" si="2"/>
        <v>A</v>
      </c>
      <c r="I29" s="35">
        <v>1</v>
      </c>
      <c r="J29" s="19" t="str">
        <f t="shared" si="3"/>
        <v>Memiliki kemampuan dalam membaca, mengidentifikasi bacaan tajwid, menjelaskan makna mufrodad, asbabun nuzul, dan mendemonstrasikan hafalan.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v>1</v>
      </c>
      <c r="P29" s="19" t="str">
        <f t="shared" si="8"/>
        <v>Sangat terampil dalam membuat karya tulis ilmiah yang berkaitan dengan kontrol diri, berpakaian secara islami, iman kepada Allah, dan pengelolaan Zakat.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85</v>
      </c>
      <c r="V29" s="1">
        <v>84</v>
      </c>
      <c r="W29" s="1">
        <v>98</v>
      </c>
      <c r="X29" s="1">
        <v>98</v>
      </c>
      <c r="Y29" s="1">
        <v>97</v>
      </c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>
        <v>80</v>
      </c>
      <c r="AI29" s="1">
        <v>98</v>
      </c>
      <c r="AJ29" s="1">
        <v>97</v>
      </c>
      <c r="AK29" s="1">
        <v>98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7129</v>
      </c>
      <c r="FK29" s="74">
        <v>7139</v>
      </c>
    </row>
    <row r="30" spans="1:167" x14ac:dyDescent="0.25">
      <c r="A30" s="19">
        <v>20</v>
      </c>
      <c r="B30" s="19">
        <v>47485</v>
      </c>
      <c r="C30" s="19" t="s">
        <v>83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88.166666666666671</v>
      </c>
      <c r="L30" s="19" t="str">
        <f t="shared" si="5"/>
        <v>A</v>
      </c>
      <c r="M30" s="19">
        <f t="shared" si="6"/>
        <v>88.166666666666671</v>
      </c>
      <c r="N30" s="19" t="str">
        <f t="shared" si="7"/>
        <v>A</v>
      </c>
      <c r="O30" s="35">
        <v>1</v>
      </c>
      <c r="P30" s="19" t="str">
        <f t="shared" si="8"/>
        <v>Sangat terampil dalam membuat karya tulis ilmiah yang berkaitan dengan kontrol diri, berpakaian secara islami, iman kepada Allah, dan pengelolaan Zakat.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90</v>
      </c>
      <c r="V30" s="1">
        <v>84</v>
      </c>
      <c r="W30" s="1">
        <v>98</v>
      </c>
      <c r="X30" s="1">
        <v>98</v>
      </c>
      <c r="Y30" s="1">
        <v>85</v>
      </c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85</v>
      </c>
      <c r="AI30" s="1">
        <v>98</v>
      </c>
      <c r="AJ30" s="1">
        <v>85</v>
      </c>
      <c r="AK30" s="1">
        <v>98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47533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membaca, mengidentifikasi bacaan tajwid, menjelaskan makna mufrodad, asbabun nuzul, dan mendemonstrasikan hafalan.</v>
      </c>
      <c r="K31" s="19">
        <f t="shared" si="4"/>
        <v>85.333333333333329</v>
      </c>
      <c r="L31" s="19" t="str">
        <f t="shared" si="5"/>
        <v>A</v>
      </c>
      <c r="M31" s="19">
        <f t="shared" si="6"/>
        <v>85.333333333333329</v>
      </c>
      <c r="N31" s="19" t="str">
        <f t="shared" si="7"/>
        <v>A</v>
      </c>
      <c r="O31" s="35">
        <v>1</v>
      </c>
      <c r="P31" s="19" t="str">
        <f t="shared" si="8"/>
        <v>Sangat terampil dalam membuat karya tulis ilmiah yang berkaitan dengan kontrol diri, berpakaian secara islami, iman kepada Allah, dan pengelolaan Zakat.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85</v>
      </c>
      <c r="V31" s="1">
        <v>85</v>
      </c>
      <c r="W31" s="1">
        <v>90</v>
      </c>
      <c r="X31" s="1">
        <v>90</v>
      </c>
      <c r="Y31" s="1">
        <v>80</v>
      </c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83</v>
      </c>
      <c r="AI31" s="1">
        <v>90</v>
      </c>
      <c r="AJ31" s="1">
        <v>80</v>
      </c>
      <c r="AK31" s="1">
        <v>90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7130</v>
      </c>
      <c r="FK31" s="74">
        <v>7140</v>
      </c>
    </row>
    <row r="32" spans="1:167" x14ac:dyDescent="0.25">
      <c r="A32" s="19">
        <v>22</v>
      </c>
      <c r="B32" s="19">
        <v>47549</v>
      </c>
      <c r="C32" s="19" t="s">
        <v>85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87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86.833333333333329</v>
      </c>
      <c r="L32" s="19" t="str">
        <f t="shared" si="5"/>
        <v>A</v>
      </c>
      <c r="M32" s="19">
        <f t="shared" si="6"/>
        <v>86.833333333333329</v>
      </c>
      <c r="N32" s="19" t="str">
        <f t="shared" si="7"/>
        <v>A</v>
      </c>
      <c r="O32" s="35">
        <v>1</v>
      </c>
      <c r="P32" s="19" t="str">
        <f t="shared" si="8"/>
        <v>Sangat terampil dalam membuat karya tulis ilmiah yang berkaitan dengan kontrol diri, berpakaian secara islami, iman kepada Allah, dan pengelolaan Zakat.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90</v>
      </c>
      <c r="V32" s="1">
        <v>80</v>
      </c>
      <c r="W32" s="1">
        <v>95</v>
      </c>
      <c r="X32" s="1">
        <v>95</v>
      </c>
      <c r="Y32" s="1">
        <v>80</v>
      </c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84</v>
      </c>
      <c r="AI32" s="1">
        <v>95</v>
      </c>
      <c r="AJ32" s="1">
        <v>80</v>
      </c>
      <c r="AK32" s="1">
        <v>95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47581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dalam membaca, mengidentifikasi bacaan tajwid, menjelaskan makna mufrodad, dan asbabun nuzul, perlu meningkatkan hafalan.</v>
      </c>
      <c r="K33" s="19">
        <f t="shared" si="4"/>
        <v>80.833333333333329</v>
      </c>
      <c r="L33" s="19" t="str">
        <f t="shared" si="5"/>
        <v>B</v>
      </c>
      <c r="M33" s="19">
        <f t="shared" si="6"/>
        <v>80.833333333333329</v>
      </c>
      <c r="N33" s="19" t="str">
        <f t="shared" si="7"/>
        <v>B</v>
      </c>
      <c r="O33" s="35">
        <v>2</v>
      </c>
      <c r="P33" s="19" t="str">
        <f t="shared" si="8"/>
        <v>Sangat terampil dalam menyajikan sikap kontrol diri dan prasangka baik di lingkungan masyarakat.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87</v>
      </c>
      <c r="W33" s="1">
        <v>80</v>
      </c>
      <c r="X33" s="1">
        <v>80</v>
      </c>
      <c r="Y33" s="1">
        <v>80</v>
      </c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84</v>
      </c>
      <c r="AI33" s="1">
        <v>80</v>
      </c>
      <c r="AJ33" s="1">
        <v>80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47597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membaca, mengidentifikasi bacaan tajwid, menjelaskan makna mufrodad, asbabun nuzul, dan mendemonstrasikan hafalan.</v>
      </c>
      <c r="K34" s="19">
        <f t="shared" si="4"/>
        <v>82.666666666666671</v>
      </c>
      <c r="L34" s="19" t="str">
        <f t="shared" si="5"/>
        <v>B</v>
      </c>
      <c r="M34" s="19">
        <f t="shared" si="6"/>
        <v>82.666666666666671</v>
      </c>
      <c r="N34" s="19" t="str">
        <f t="shared" si="7"/>
        <v>B</v>
      </c>
      <c r="O34" s="35">
        <v>2</v>
      </c>
      <c r="P34" s="19" t="str">
        <f t="shared" si="8"/>
        <v>Sangat terampil dalam menyajikan sikap kontrol diri dan prasangka baik di lingkungan masyarakat.</v>
      </c>
      <c r="Q34" s="19" t="str">
        <f t="shared" si="9"/>
        <v>A</v>
      </c>
      <c r="R34" s="19" t="str">
        <f t="shared" si="10"/>
        <v>A</v>
      </c>
      <c r="S34" s="18"/>
      <c r="T34" s="1">
        <v>85</v>
      </c>
      <c r="U34" s="1">
        <v>90</v>
      </c>
      <c r="V34" s="1">
        <v>86</v>
      </c>
      <c r="W34" s="1">
        <v>80</v>
      </c>
      <c r="X34" s="1">
        <v>80</v>
      </c>
      <c r="Y34" s="1">
        <v>90</v>
      </c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84</v>
      </c>
      <c r="AI34" s="1">
        <v>80</v>
      </c>
      <c r="AJ34" s="1">
        <v>90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88</v>
      </c>
      <c r="D52" s="18"/>
      <c r="E52" s="18"/>
      <c r="F52" s="18"/>
      <c r="G52" s="39" t="s">
        <v>89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91</v>
      </c>
      <c r="D53" s="18"/>
      <c r="E53" s="18"/>
      <c r="F53" s="18"/>
      <c r="G53" s="39" t="s">
        <v>92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94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95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97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99</v>
      </c>
      <c r="N57" s="18"/>
      <c r="O57" s="36"/>
      <c r="P57" s="18"/>
      <c r="Q57" s="18" t="s">
        <v>100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5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101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47613</v>
      </c>
      <c r="C11" s="19" t="s">
        <v>102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86.333333333333329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86.333333333333329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ilmiah yang berkaitan dengan kontrol diri, berpakaian secara islami, iman kepada Allah, dan pengelolaan Zakat.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80</v>
      </c>
      <c r="U11" s="1">
        <v>90</v>
      </c>
      <c r="V11" s="1">
        <v>78</v>
      </c>
      <c r="W11" s="1">
        <v>95</v>
      </c>
      <c r="X11" s="1">
        <v>85</v>
      </c>
      <c r="Y11" s="1">
        <v>90</v>
      </c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80</v>
      </c>
      <c r="AI11" s="1">
        <v>89</v>
      </c>
      <c r="AJ11" s="1">
        <v>95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47629</v>
      </c>
      <c r="C12" s="19" t="s">
        <v>103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dalam membaca, mengidentifikasi bacaan tajwid, menjelaskan makna mufrodad, asbabun nuzul, dan mendemonstrasikan hafalan.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>Sangat terampil dalam menyajikan sikap kontrol diri dan prasangka baik di lingkungan masyarakat.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90</v>
      </c>
      <c r="V12" s="1">
        <v>81</v>
      </c>
      <c r="W12" s="1">
        <v>98</v>
      </c>
      <c r="X12" s="1">
        <v>85</v>
      </c>
      <c r="Y12" s="1">
        <v>80</v>
      </c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80</v>
      </c>
      <c r="AI12" s="1">
        <v>80</v>
      </c>
      <c r="AJ12" s="1">
        <v>80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47645</v>
      </c>
      <c r="C13" s="19" t="s">
        <v>104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Sangat terampil dalam menyajikan sikap kontrol diri dan prasangka baik di lingkungan masyarakat.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90</v>
      </c>
      <c r="V13" s="1">
        <v>89</v>
      </c>
      <c r="W13" s="1">
        <v>98</v>
      </c>
      <c r="X13" s="1">
        <v>90</v>
      </c>
      <c r="Y13" s="1">
        <v>85</v>
      </c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1">
        <v>81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171</v>
      </c>
      <c r="FI13" s="73" t="s">
        <v>175</v>
      </c>
      <c r="FJ13" s="74">
        <v>7141</v>
      </c>
      <c r="FK13" s="74">
        <v>7151</v>
      </c>
    </row>
    <row r="14" spans="1:167" x14ac:dyDescent="0.25">
      <c r="A14" s="19">
        <v>4</v>
      </c>
      <c r="B14" s="19">
        <v>47661</v>
      </c>
      <c r="C14" s="19" t="s">
        <v>105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dalam membaca, mengidentifikasi bacaan tajwid, menjelaskan makna mufrodad, asbabun nuzul, dan mendemonstrasikan hafalan.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>Sangat terampil dalam menyajikan sikap kontrol diri dan prasangka baik di lingkungan masyarakat.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90</v>
      </c>
      <c r="V14" s="1">
        <v>85</v>
      </c>
      <c r="W14" s="1">
        <v>95</v>
      </c>
      <c r="X14" s="1">
        <v>90</v>
      </c>
      <c r="Y14" s="1">
        <v>85</v>
      </c>
      <c r="Z14" s="1"/>
      <c r="AA14" s="1"/>
      <c r="AB14" s="1"/>
      <c r="AC14" s="1"/>
      <c r="AD14" s="1"/>
      <c r="AE14" s="18"/>
      <c r="AF14" s="1">
        <v>81</v>
      </c>
      <c r="AG14" s="1">
        <v>82</v>
      </c>
      <c r="AH14" s="1">
        <v>82</v>
      </c>
      <c r="AI14" s="1">
        <v>85</v>
      </c>
      <c r="AJ14" s="1">
        <v>85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47677</v>
      </c>
      <c r="C15" s="19" t="s">
        <v>106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membaca, mengidentifikasi bacaan tajwid, menjelaskan makna mufrodad, asbabun nuzul, dan mendemonstrasikan hafalan.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2</v>
      </c>
      <c r="P15" s="19" t="str">
        <f t="shared" si="8"/>
        <v>Sangat terampil dalam menyajikan sikap kontrol diri dan prasangka baik di lingkungan masyarakat.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90</v>
      </c>
      <c r="V15" s="1">
        <v>88</v>
      </c>
      <c r="W15" s="1">
        <v>98</v>
      </c>
      <c r="X15" s="1">
        <v>80</v>
      </c>
      <c r="Y15" s="1">
        <v>80</v>
      </c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82</v>
      </c>
      <c r="AI15" s="1">
        <v>80</v>
      </c>
      <c r="AJ15" s="1">
        <v>80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172</v>
      </c>
      <c r="FI15" s="73" t="s">
        <v>176</v>
      </c>
      <c r="FJ15" s="74">
        <v>7142</v>
      </c>
      <c r="FK15" s="74">
        <v>7152</v>
      </c>
    </row>
    <row r="16" spans="1:167" x14ac:dyDescent="0.25">
      <c r="A16" s="19">
        <v>6</v>
      </c>
      <c r="B16" s="19">
        <v>47693</v>
      </c>
      <c r="C16" s="19" t="s">
        <v>107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membaca, mengidentifikasi bacaan tajwid, menjelaskan makna mufrodad, asbabun nuzul, dan mendemonstrasikan hafalan.</v>
      </c>
      <c r="K16" s="19">
        <f t="shared" si="4"/>
        <v>81.833333333333329</v>
      </c>
      <c r="L16" s="19" t="str">
        <f t="shared" si="5"/>
        <v>B</v>
      </c>
      <c r="M16" s="19">
        <f t="shared" si="6"/>
        <v>81.833333333333329</v>
      </c>
      <c r="N16" s="19" t="str">
        <f t="shared" si="7"/>
        <v>B</v>
      </c>
      <c r="O16" s="35">
        <v>2</v>
      </c>
      <c r="P16" s="19" t="str">
        <f t="shared" si="8"/>
        <v>Sangat terampil dalam menyajikan sikap kontrol diri dan prasangka baik di lingkungan masyarakat.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90</v>
      </c>
      <c r="V16" s="1">
        <v>81</v>
      </c>
      <c r="W16" s="1">
        <v>95</v>
      </c>
      <c r="X16" s="1">
        <v>85</v>
      </c>
      <c r="Y16" s="1">
        <v>80</v>
      </c>
      <c r="Z16" s="1"/>
      <c r="AA16" s="1"/>
      <c r="AB16" s="1"/>
      <c r="AC16" s="1"/>
      <c r="AD16" s="1"/>
      <c r="AE16" s="18"/>
      <c r="AF16" s="1">
        <v>86</v>
      </c>
      <c r="AG16" s="1">
        <v>84</v>
      </c>
      <c r="AH16" s="1">
        <v>81</v>
      </c>
      <c r="AI16" s="1">
        <v>80</v>
      </c>
      <c r="AJ16" s="1">
        <v>80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47709</v>
      </c>
      <c r="C17" s="19" t="s">
        <v>108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membaca, mengidentifikasi bacaan tajwid, menjelaskan makna mufrodad, dan asbabun nuzul, perlu meningkatkan hafalan.</v>
      </c>
      <c r="K17" s="19">
        <f t="shared" si="4"/>
        <v>81.833333333333329</v>
      </c>
      <c r="L17" s="19" t="str">
        <f t="shared" si="5"/>
        <v>B</v>
      </c>
      <c r="M17" s="19">
        <f t="shared" si="6"/>
        <v>81.833333333333329</v>
      </c>
      <c r="N17" s="19" t="str">
        <f t="shared" si="7"/>
        <v>B</v>
      </c>
      <c r="O17" s="35">
        <v>2</v>
      </c>
      <c r="P17" s="19" t="str">
        <f t="shared" si="8"/>
        <v>Sangat terampil dalam menyajikan sikap kontrol diri dan prasangka baik di lingkungan masyarakat.</v>
      </c>
      <c r="Q17" s="19" t="str">
        <f t="shared" si="9"/>
        <v>A</v>
      </c>
      <c r="R17" s="19" t="str">
        <f t="shared" si="10"/>
        <v>A</v>
      </c>
      <c r="S17" s="18"/>
      <c r="T17" s="1">
        <v>80</v>
      </c>
      <c r="U17" s="1">
        <v>90</v>
      </c>
      <c r="V17" s="1">
        <v>78</v>
      </c>
      <c r="W17" s="1">
        <v>90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82</v>
      </c>
      <c r="AI17" s="1">
        <v>80</v>
      </c>
      <c r="AJ17" s="1">
        <v>80</v>
      </c>
      <c r="AK17" s="1">
        <v>80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173</v>
      </c>
      <c r="FI17" s="73" t="s">
        <v>177</v>
      </c>
      <c r="FJ17" s="74">
        <v>7143</v>
      </c>
      <c r="FK17" s="74">
        <v>7153</v>
      </c>
    </row>
    <row r="18" spans="1:167" x14ac:dyDescent="0.25">
      <c r="A18" s="19">
        <v>8</v>
      </c>
      <c r="B18" s="19">
        <v>47725</v>
      </c>
      <c r="C18" s="19" t="s">
        <v>109</v>
      </c>
      <c r="D18" s="18"/>
      <c r="E18" s="19">
        <f t="shared" si="0"/>
        <v>89</v>
      </c>
      <c r="F18" s="19" t="str">
        <f t="shared" si="1"/>
        <v>A</v>
      </c>
      <c r="G18" s="19">
        <f>IF((COUNTA(T12:AC12)&gt;0),(ROUND((AVERAGE(T18:AD18)),0)),"")</f>
        <v>89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1</v>
      </c>
      <c r="P18" s="19" t="str">
        <f t="shared" si="8"/>
        <v>Sangat terampil dalam membuat karya tulis ilmiah yang berkaitan dengan kontrol diri, berpakaian secara islami, iman kepada Allah, dan pengelolaan Zakat.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90</v>
      </c>
      <c r="V18" s="1">
        <v>80</v>
      </c>
      <c r="W18" s="1">
        <v>98</v>
      </c>
      <c r="X18" s="1">
        <v>90</v>
      </c>
      <c r="Y18" s="1">
        <v>90</v>
      </c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83</v>
      </c>
      <c r="AI18" s="1">
        <v>90</v>
      </c>
      <c r="AJ18" s="1">
        <v>90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47741</v>
      </c>
      <c r="C19" s="19" t="s">
        <v>110</v>
      </c>
      <c r="D19" s="18"/>
      <c r="E19" s="19">
        <f t="shared" si="0"/>
        <v>88</v>
      </c>
      <c r="F19" s="19" t="str">
        <f t="shared" si="1"/>
        <v>A</v>
      </c>
      <c r="G19" s="19">
        <f>IF((COUNTA(T12:AC12)&gt;0),(ROUND((AVERAGE(T19:AD19)),0)),"")</f>
        <v>88</v>
      </c>
      <c r="H19" s="19" t="str">
        <f t="shared" si="2"/>
        <v>A</v>
      </c>
      <c r="I19" s="35">
        <v>1</v>
      </c>
      <c r="J19" s="19" t="str">
        <f t="shared" si="3"/>
        <v>Memiliki kemampuan dalam membaca, mengidentifikasi bacaan tajwid, menjelaskan makna mufrodad, asbabun nuzul, dan mendemonstrasikan hafalan.</v>
      </c>
      <c r="K19" s="19">
        <f t="shared" si="4"/>
        <v>85.666666666666671</v>
      </c>
      <c r="L19" s="19" t="str">
        <f t="shared" si="5"/>
        <v>A</v>
      </c>
      <c r="M19" s="19">
        <f t="shared" si="6"/>
        <v>85.666666666666671</v>
      </c>
      <c r="N19" s="19" t="str">
        <f t="shared" si="7"/>
        <v>A</v>
      </c>
      <c r="O19" s="35">
        <v>1</v>
      </c>
      <c r="P19" s="19" t="str">
        <f t="shared" si="8"/>
        <v>Sangat terampil dalam membuat karya tulis ilmiah yang berkaitan dengan kontrol diri, berpakaian secara islami, iman kepada Allah, dan pengelolaan Zakat.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90</v>
      </c>
      <c r="V19" s="1">
        <v>80</v>
      </c>
      <c r="W19" s="1">
        <v>98</v>
      </c>
      <c r="X19" s="1">
        <v>89</v>
      </c>
      <c r="Y19" s="1">
        <v>90</v>
      </c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87</v>
      </c>
      <c r="AI19" s="1">
        <v>90</v>
      </c>
      <c r="AJ19" s="1">
        <v>90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174</v>
      </c>
      <c r="FI19" s="73" t="s">
        <v>178</v>
      </c>
      <c r="FJ19" s="74">
        <v>7144</v>
      </c>
      <c r="FK19" s="74">
        <v>7154</v>
      </c>
    </row>
    <row r="20" spans="1:167" x14ac:dyDescent="0.25">
      <c r="A20" s="19">
        <v>10</v>
      </c>
      <c r="B20" s="19">
        <v>47757</v>
      </c>
      <c r="C20" s="19" t="s">
        <v>111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84.666666666666671</v>
      </c>
      <c r="L20" s="19" t="str">
        <f t="shared" si="5"/>
        <v>A</v>
      </c>
      <c r="M20" s="19">
        <f t="shared" si="6"/>
        <v>84.666666666666671</v>
      </c>
      <c r="N20" s="19" t="str">
        <f t="shared" si="7"/>
        <v>A</v>
      </c>
      <c r="O20" s="35">
        <v>1</v>
      </c>
      <c r="P20" s="19" t="str">
        <f t="shared" si="8"/>
        <v>Sangat terampil dalam membuat karya tulis ilmiah yang berkaitan dengan kontrol diri, berpakaian secara islami, iman kepada Allah, dan pengelolaan Zakat.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90</v>
      </c>
      <c r="V20" s="1">
        <v>80</v>
      </c>
      <c r="W20" s="1">
        <v>98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86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47773</v>
      </c>
      <c r="C21" s="19" t="s">
        <v>112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membaca, mengidentifikasi bacaan tajwid, menjelaskan makna mufrodad, asbabun nuzul, dan mendemonstrasikan hafalan.</v>
      </c>
      <c r="K21" s="19">
        <f t="shared" si="4"/>
        <v>83.666666666666671</v>
      </c>
      <c r="L21" s="19" t="str">
        <f t="shared" si="5"/>
        <v>B</v>
      </c>
      <c r="M21" s="19">
        <f t="shared" si="6"/>
        <v>83.666666666666671</v>
      </c>
      <c r="N21" s="19" t="str">
        <f t="shared" si="7"/>
        <v>B</v>
      </c>
      <c r="O21" s="35">
        <v>2</v>
      </c>
      <c r="P21" s="19" t="str">
        <f t="shared" si="8"/>
        <v>Sangat terampil dalam menyajikan sikap kontrol diri dan prasangka baik di lingkungan masyarakat.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90</v>
      </c>
      <c r="V21" s="1">
        <v>87</v>
      </c>
      <c r="W21" s="1">
        <v>98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>
        <v>81</v>
      </c>
      <c r="AG21" s="1">
        <v>85</v>
      </c>
      <c r="AH21" s="1">
        <v>86</v>
      </c>
      <c r="AI21" s="1">
        <v>85</v>
      </c>
      <c r="AJ21" s="1">
        <v>85</v>
      </c>
      <c r="AK21" s="1">
        <v>80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7145</v>
      </c>
      <c r="FK21" s="74">
        <v>7155</v>
      </c>
    </row>
    <row r="22" spans="1:167" x14ac:dyDescent="0.25">
      <c r="A22" s="19">
        <v>12</v>
      </c>
      <c r="B22" s="19">
        <v>47789</v>
      </c>
      <c r="C22" s="19" t="s">
        <v>113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dalam membaca, mengidentifikasi bacaan tajwid, menjelaskan makna mufrodad, asbabun nuzul, dan mendemonstrasikan hafalan.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Sangat terampil dalam membuat karya tulis ilmiah yang berkaitan dengan kontrol diri, berpakaian secara islami, iman kepada Allah, dan pengelolaan Zakat.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90</v>
      </c>
      <c r="V22" s="1">
        <v>85</v>
      </c>
      <c r="W22" s="1">
        <v>98</v>
      </c>
      <c r="X22" s="1">
        <v>90</v>
      </c>
      <c r="Y22" s="1">
        <v>90</v>
      </c>
      <c r="Z22" s="1"/>
      <c r="AA22" s="1"/>
      <c r="AB22" s="1"/>
      <c r="AC22" s="1"/>
      <c r="AD22" s="1"/>
      <c r="AE22" s="18"/>
      <c r="AF22" s="1">
        <v>81</v>
      </c>
      <c r="AG22" s="1">
        <v>83</v>
      </c>
      <c r="AH22" s="1">
        <v>86</v>
      </c>
      <c r="AI22" s="1">
        <v>90</v>
      </c>
      <c r="AJ22" s="1">
        <v>90</v>
      </c>
      <c r="AK22" s="1">
        <v>80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47805</v>
      </c>
      <c r="C23" s="19" t="s">
        <v>114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membaca, mengidentifikasi bacaan tajwid, menjelaskan makna mufrodad, asbabun nuzul, dan mendemonstrasikan hafalan.</v>
      </c>
      <c r="K23" s="19">
        <f t="shared" si="4"/>
        <v>82.166666666666671</v>
      </c>
      <c r="L23" s="19" t="str">
        <f t="shared" si="5"/>
        <v>B</v>
      </c>
      <c r="M23" s="19">
        <f t="shared" si="6"/>
        <v>82.166666666666671</v>
      </c>
      <c r="N23" s="19" t="str">
        <f t="shared" si="7"/>
        <v>B</v>
      </c>
      <c r="O23" s="35">
        <v>2</v>
      </c>
      <c r="P23" s="19" t="str">
        <f t="shared" si="8"/>
        <v>Sangat terampil dalam menyajikan sikap kontrol diri dan prasangka baik di lingkungan masyarakat.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90</v>
      </c>
      <c r="V23" s="1">
        <v>80</v>
      </c>
      <c r="W23" s="1">
        <v>98</v>
      </c>
      <c r="X23" s="1">
        <v>85</v>
      </c>
      <c r="Y23" s="1">
        <v>85</v>
      </c>
      <c r="Z23" s="1"/>
      <c r="AA23" s="1"/>
      <c r="AB23" s="1"/>
      <c r="AC23" s="1"/>
      <c r="AD23" s="1"/>
      <c r="AE23" s="18"/>
      <c r="AF23" s="1">
        <v>81</v>
      </c>
      <c r="AG23" s="1">
        <v>82</v>
      </c>
      <c r="AH23" s="1">
        <v>80</v>
      </c>
      <c r="AI23" s="1">
        <v>85</v>
      </c>
      <c r="AJ23" s="1">
        <v>85</v>
      </c>
      <c r="AK23" s="1">
        <v>80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7146</v>
      </c>
      <c r="FK23" s="74">
        <v>7156</v>
      </c>
    </row>
    <row r="24" spans="1:167" x14ac:dyDescent="0.25">
      <c r="A24" s="19">
        <v>14</v>
      </c>
      <c r="B24" s="19">
        <v>47821</v>
      </c>
      <c r="C24" s="19" t="s">
        <v>115</v>
      </c>
      <c r="D24" s="18"/>
      <c r="E24" s="19">
        <f t="shared" si="0"/>
        <v>91</v>
      </c>
      <c r="F24" s="19" t="str">
        <f t="shared" si="1"/>
        <v>A</v>
      </c>
      <c r="G24" s="19">
        <f>IF((COUNTA(T12:AC12)&gt;0),(ROUND((AVERAGE(T24:AD24)),0)),"")</f>
        <v>91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>Sangat terampil dalam membuat karya tulis ilmiah yang berkaitan dengan kontrol diri, berpakaian secara islami, iman kepada Allah, dan pengelolaan Zakat.</v>
      </c>
      <c r="Q24" s="19" t="str">
        <f t="shared" si="9"/>
        <v>A</v>
      </c>
      <c r="R24" s="19" t="str">
        <f t="shared" si="10"/>
        <v>A</v>
      </c>
      <c r="S24" s="18"/>
      <c r="T24" s="1">
        <v>85</v>
      </c>
      <c r="U24" s="1">
        <v>90</v>
      </c>
      <c r="V24" s="1">
        <v>85</v>
      </c>
      <c r="W24" s="1">
        <v>98</v>
      </c>
      <c r="X24" s="1">
        <v>95</v>
      </c>
      <c r="Y24" s="1">
        <v>95</v>
      </c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81</v>
      </c>
      <c r="AI24" s="1">
        <v>95</v>
      </c>
      <c r="AJ24" s="1">
        <v>95</v>
      </c>
      <c r="AK24" s="1">
        <v>85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47837</v>
      </c>
      <c r="C25" s="19" t="s">
        <v>116</v>
      </c>
      <c r="D25" s="18"/>
      <c r="E25" s="19">
        <f t="shared" si="0"/>
        <v>91</v>
      </c>
      <c r="F25" s="19" t="str">
        <f t="shared" si="1"/>
        <v>A</v>
      </c>
      <c r="G25" s="19">
        <f>IF((COUNTA(T12:AC12)&gt;0),(ROUND((AVERAGE(T25:AD25)),0)),"")</f>
        <v>91</v>
      </c>
      <c r="H25" s="19" t="str">
        <f t="shared" si="2"/>
        <v>A</v>
      </c>
      <c r="I25" s="35">
        <v>1</v>
      </c>
      <c r="J25" s="19" t="str">
        <f t="shared" si="3"/>
        <v>Memiliki kemampuan dalam membaca, mengidentifikasi bacaan tajwid, menjelaskan makna mufrodad, asbabun nuzul, dan mendemonstrasikan hafalan.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Sangat terampil dalam membuat karya tulis ilmiah yang berkaitan dengan kontrol diri, berpakaian secara islami, iman kepada Allah, dan pengelolaan Zakat.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90</v>
      </c>
      <c r="V25" s="1">
        <v>85</v>
      </c>
      <c r="W25" s="1">
        <v>98</v>
      </c>
      <c r="X25" s="1">
        <v>95</v>
      </c>
      <c r="Y25" s="1">
        <v>95</v>
      </c>
      <c r="Z25" s="1"/>
      <c r="AA25" s="1"/>
      <c r="AB25" s="1"/>
      <c r="AC25" s="1"/>
      <c r="AD25" s="1"/>
      <c r="AE25" s="18"/>
      <c r="AF25" s="1">
        <v>83</v>
      </c>
      <c r="AG25" s="1">
        <v>80</v>
      </c>
      <c r="AH25" s="1">
        <v>83</v>
      </c>
      <c r="AI25" s="1">
        <v>95</v>
      </c>
      <c r="AJ25" s="1">
        <v>95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7147</v>
      </c>
      <c r="FK25" s="74">
        <v>7157</v>
      </c>
    </row>
    <row r="26" spans="1:167" x14ac:dyDescent="0.25">
      <c r="A26" s="19">
        <v>16</v>
      </c>
      <c r="B26" s="19">
        <v>47853</v>
      </c>
      <c r="C26" s="19" t="s">
        <v>117</v>
      </c>
      <c r="D26" s="18"/>
      <c r="E26" s="19">
        <f t="shared" si="0"/>
        <v>88</v>
      </c>
      <c r="F26" s="19" t="str">
        <f t="shared" si="1"/>
        <v>A</v>
      </c>
      <c r="G26" s="19">
        <f>IF((COUNTA(T12:AC12)&gt;0),(ROUND((AVERAGE(T26:AD26)),0)),"")</f>
        <v>88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84.666666666666671</v>
      </c>
      <c r="L26" s="19" t="str">
        <f t="shared" si="5"/>
        <v>A</v>
      </c>
      <c r="M26" s="19">
        <f t="shared" si="6"/>
        <v>84.666666666666671</v>
      </c>
      <c r="N26" s="19" t="str">
        <f t="shared" si="7"/>
        <v>A</v>
      </c>
      <c r="O26" s="35">
        <v>1</v>
      </c>
      <c r="P26" s="19" t="str">
        <f t="shared" si="8"/>
        <v>Sangat terampil dalam membuat karya tulis ilmiah yang berkaitan dengan kontrol diri, berpakaian secara islami, iman kepada Allah, dan pengelolaan Zakat.</v>
      </c>
      <c r="Q26" s="19" t="str">
        <f t="shared" si="9"/>
        <v>A</v>
      </c>
      <c r="R26" s="19" t="str">
        <f t="shared" si="10"/>
        <v>A</v>
      </c>
      <c r="S26" s="18"/>
      <c r="T26" s="1">
        <v>80</v>
      </c>
      <c r="U26" s="1">
        <v>90</v>
      </c>
      <c r="V26" s="1">
        <v>80</v>
      </c>
      <c r="W26" s="1">
        <v>95</v>
      </c>
      <c r="X26" s="1">
        <v>90</v>
      </c>
      <c r="Y26" s="1">
        <v>90</v>
      </c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84</v>
      </c>
      <c r="AI26" s="1">
        <v>90</v>
      </c>
      <c r="AJ26" s="1">
        <v>90</v>
      </c>
      <c r="AK26" s="1">
        <v>80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47869</v>
      </c>
      <c r="C27" s="19" t="s">
        <v>118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dalam membaca, mengidentifikasi bacaan tajwid, menjelaskan makna mufrodad, asbabun nuzul, dan mendemonstrasikan hafalan.</v>
      </c>
      <c r="K27" s="19">
        <f t="shared" si="4"/>
        <v>82.833333333333329</v>
      </c>
      <c r="L27" s="19" t="str">
        <f t="shared" si="5"/>
        <v>B</v>
      </c>
      <c r="M27" s="19">
        <f t="shared" si="6"/>
        <v>82.833333333333329</v>
      </c>
      <c r="N27" s="19" t="str">
        <f t="shared" si="7"/>
        <v>B</v>
      </c>
      <c r="O27" s="35">
        <v>2</v>
      </c>
      <c r="P27" s="19" t="str">
        <f t="shared" si="8"/>
        <v>Sangat terampil dalam menyajikan sikap kontrol diri dan prasangka baik di lingkungan masyarakat.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90</v>
      </c>
      <c r="V27" s="1">
        <v>80</v>
      </c>
      <c r="W27" s="1">
        <v>98</v>
      </c>
      <c r="X27" s="1">
        <v>85</v>
      </c>
      <c r="Y27" s="1">
        <v>85</v>
      </c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85</v>
      </c>
      <c r="AI27" s="1">
        <v>85</v>
      </c>
      <c r="AJ27" s="1">
        <v>85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7148</v>
      </c>
      <c r="FK27" s="74">
        <v>7158</v>
      </c>
    </row>
    <row r="28" spans="1:167" x14ac:dyDescent="0.25">
      <c r="A28" s="19">
        <v>18</v>
      </c>
      <c r="B28" s="19">
        <v>47885</v>
      </c>
      <c r="C28" s="19" t="s">
        <v>119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membaca, mengidentifikasi bacaan tajwid, menjelaskan makna mufrodad, asbabun nuzul, dan mendemonstrasikan hafalan.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Sangat terampil dalam menyajikan sikap kontrol diri dan prasangka baik di lingkungan masyarakat.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90</v>
      </c>
      <c r="V28" s="1">
        <v>88</v>
      </c>
      <c r="W28" s="1">
        <v>85</v>
      </c>
      <c r="X28" s="1">
        <v>85</v>
      </c>
      <c r="Y28" s="1">
        <v>85</v>
      </c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86</v>
      </c>
      <c r="AI28" s="1">
        <v>85</v>
      </c>
      <c r="AJ28" s="1">
        <v>85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47901</v>
      </c>
      <c r="C29" s="19" t="s">
        <v>120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dalam membaca, mengidentifikasi bacaan tajwid, menjelaskan makna mufrodad, asbabun nuzul, dan mendemonstrasikan hafalan.</v>
      </c>
      <c r="K29" s="19">
        <f t="shared" si="4"/>
        <v>86.833333333333329</v>
      </c>
      <c r="L29" s="19" t="str">
        <f t="shared" si="5"/>
        <v>A</v>
      </c>
      <c r="M29" s="19">
        <f t="shared" si="6"/>
        <v>86.833333333333329</v>
      </c>
      <c r="N29" s="19" t="str">
        <f t="shared" si="7"/>
        <v>A</v>
      </c>
      <c r="O29" s="35">
        <v>1</v>
      </c>
      <c r="P29" s="19" t="str">
        <f t="shared" si="8"/>
        <v>Sangat terampil dalam membuat karya tulis ilmiah yang berkaitan dengan kontrol diri, berpakaian secara islami, iman kepada Allah, dan pengelolaan Zakat.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90</v>
      </c>
      <c r="V29" s="1">
        <v>89</v>
      </c>
      <c r="W29" s="1">
        <v>98</v>
      </c>
      <c r="X29" s="1">
        <v>95</v>
      </c>
      <c r="Y29" s="1">
        <v>95</v>
      </c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82</v>
      </c>
      <c r="AI29" s="1">
        <v>95</v>
      </c>
      <c r="AJ29" s="1">
        <v>95</v>
      </c>
      <c r="AK29" s="1">
        <v>85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7149</v>
      </c>
      <c r="FK29" s="74">
        <v>7159</v>
      </c>
    </row>
    <row r="30" spans="1:167" x14ac:dyDescent="0.25">
      <c r="A30" s="19">
        <v>20</v>
      </c>
      <c r="B30" s="19">
        <v>47917</v>
      </c>
      <c r="C30" s="19" t="s">
        <v>121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86.333333333333329</v>
      </c>
      <c r="L30" s="19" t="str">
        <f t="shared" si="5"/>
        <v>A</v>
      </c>
      <c r="M30" s="19">
        <f t="shared" si="6"/>
        <v>86.333333333333329</v>
      </c>
      <c r="N30" s="19" t="str">
        <f t="shared" si="7"/>
        <v>A</v>
      </c>
      <c r="O30" s="35">
        <v>1</v>
      </c>
      <c r="P30" s="19" t="str">
        <f t="shared" si="8"/>
        <v>Sangat terampil dalam membuat karya tulis ilmiah yang berkaitan dengan kontrol diri, berpakaian secara islami, iman kepada Allah, dan pengelolaan Zakat.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90</v>
      </c>
      <c r="V30" s="1">
        <v>78</v>
      </c>
      <c r="W30" s="1">
        <v>95</v>
      </c>
      <c r="X30" s="1">
        <v>95</v>
      </c>
      <c r="Y30" s="1">
        <v>95</v>
      </c>
      <c r="Z30" s="1"/>
      <c r="AA30" s="1"/>
      <c r="AB30" s="1"/>
      <c r="AC30" s="1"/>
      <c r="AD30" s="1"/>
      <c r="AE30" s="18"/>
      <c r="AF30" s="1">
        <v>85</v>
      </c>
      <c r="AG30" s="1">
        <v>81</v>
      </c>
      <c r="AH30" s="1">
        <v>82</v>
      </c>
      <c r="AI30" s="1">
        <v>95</v>
      </c>
      <c r="AJ30" s="1">
        <v>95</v>
      </c>
      <c r="AK30" s="1">
        <v>80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47933</v>
      </c>
      <c r="C31" s="19" t="s">
        <v>122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membaca, mengidentifikasi bacaan tajwid, menjelaskan makna mufrodad, asbabun nuzul, dan mendemonstrasikan hafalan.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Sangat terampil dalam menyajikan sikap kontrol diri dan prasangka baik di lingkungan masyarakat.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90</v>
      </c>
      <c r="V31" s="1">
        <v>81</v>
      </c>
      <c r="W31" s="1">
        <v>98</v>
      </c>
      <c r="X31" s="1">
        <v>80</v>
      </c>
      <c r="Y31" s="1">
        <v>80</v>
      </c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82</v>
      </c>
      <c r="AI31" s="1">
        <v>80</v>
      </c>
      <c r="AJ31" s="1">
        <v>80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7150</v>
      </c>
      <c r="FK31" s="74">
        <v>7160</v>
      </c>
    </row>
    <row r="32" spans="1:167" x14ac:dyDescent="0.25">
      <c r="A32" s="19">
        <v>22</v>
      </c>
      <c r="B32" s="19">
        <v>47949</v>
      </c>
      <c r="C32" s="19" t="s">
        <v>123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Sangat terampil dalam menyajikan sikap kontrol diri dan prasangka baik di lingkungan masyarakat.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90</v>
      </c>
      <c r="V32" s="1">
        <v>83</v>
      </c>
      <c r="W32" s="1">
        <v>95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81</v>
      </c>
      <c r="AI32" s="1">
        <v>85</v>
      </c>
      <c r="AJ32" s="1">
        <v>85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47965</v>
      </c>
      <c r="C33" s="19" t="s">
        <v>124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dalam membaca, mengidentifikasi bacaan tajwid, menjelaskan makna mufrodad, asbabun nuzul, dan mendemonstrasikan hafalan.</v>
      </c>
      <c r="K33" s="19">
        <f t="shared" si="4"/>
        <v>82.166666666666671</v>
      </c>
      <c r="L33" s="19" t="str">
        <f t="shared" si="5"/>
        <v>B</v>
      </c>
      <c r="M33" s="19">
        <f t="shared" si="6"/>
        <v>82.166666666666671</v>
      </c>
      <c r="N33" s="19" t="str">
        <f t="shared" si="7"/>
        <v>B</v>
      </c>
      <c r="O33" s="35">
        <v>2</v>
      </c>
      <c r="P33" s="19" t="str">
        <f t="shared" si="8"/>
        <v>Sangat terampil dalam menyajikan sikap kontrol diri dan prasangka baik di lingkungan masyarakat.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90</v>
      </c>
      <c r="V33" s="1">
        <v>86</v>
      </c>
      <c r="W33" s="1">
        <v>98</v>
      </c>
      <c r="X33" s="1">
        <v>85</v>
      </c>
      <c r="Y33" s="1">
        <v>85</v>
      </c>
      <c r="Z33" s="1"/>
      <c r="AA33" s="1"/>
      <c r="AB33" s="1"/>
      <c r="AC33" s="1"/>
      <c r="AD33" s="1"/>
      <c r="AE33" s="18"/>
      <c r="AF33" s="1">
        <v>81</v>
      </c>
      <c r="AG33" s="1">
        <v>81</v>
      </c>
      <c r="AH33" s="1">
        <v>81</v>
      </c>
      <c r="AI33" s="1">
        <v>85</v>
      </c>
      <c r="AJ33" s="1">
        <v>85</v>
      </c>
      <c r="AK33" s="1">
        <v>80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47981</v>
      </c>
      <c r="C34" s="19" t="s">
        <v>125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dalam membaca, mengidentifikasi bacaan tajwid, menjelaskan makna mufrodad, asbabun nuzul, dan mendemonstrasikan hafalan.</v>
      </c>
      <c r="K34" s="19">
        <f t="shared" si="4"/>
        <v>83.333333333333329</v>
      </c>
      <c r="L34" s="19" t="str">
        <f t="shared" si="5"/>
        <v>B</v>
      </c>
      <c r="M34" s="19">
        <f t="shared" si="6"/>
        <v>83.333333333333329</v>
      </c>
      <c r="N34" s="19" t="str">
        <f t="shared" si="7"/>
        <v>B</v>
      </c>
      <c r="O34" s="35">
        <v>2</v>
      </c>
      <c r="P34" s="19" t="str">
        <f t="shared" si="8"/>
        <v>Sangat terampil dalam menyajikan sikap kontrol diri dan prasangka baik di lingkungan masyarakat.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90</v>
      </c>
      <c r="V34" s="1">
        <v>87</v>
      </c>
      <c r="W34" s="1">
        <v>95</v>
      </c>
      <c r="X34" s="1">
        <v>85</v>
      </c>
      <c r="Y34" s="1">
        <v>85</v>
      </c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86</v>
      </c>
      <c r="AI34" s="1">
        <v>85</v>
      </c>
      <c r="AJ34" s="1">
        <v>85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47997</v>
      </c>
      <c r="C35" s="19" t="s">
        <v>126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membaca, mengidentifikasi bacaan tajwid, menjelaskan makna mufrodad, asbabun nuzul, dan mendemonstrasikan hafalan.</v>
      </c>
      <c r="K35" s="19">
        <f t="shared" si="4"/>
        <v>83.833333333333329</v>
      </c>
      <c r="L35" s="19" t="str">
        <f t="shared" si="5"/>
        <v>B</v>
      </c>
      <c r="M35" s="19">
        <f t="shared" si="6"/>
        <v>83.833333333333329</v>
      </c>
      <c r="N35" s="19" t="str">
        <f t="shared" si="7"/>
        <v>B</v>
      </c>
      <c r="O35" s="35">
        <v>2</v>
      </c>
      <c r="P35" s="19" t="str">
        <f t="shared" si="8"/>
        <v>Sangat terampil dalam menyajikan sikap kontrol diri dan prasangka baik di lingkungan masyarakat.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90</v>
      </c>
      <c r="V35" s="1">
        <v>84</v>
      </c>
      <c r="W35" s="1">
        <v>95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84</v>
      </c>
      <c r="AG35" s="1">
        <v>83</v>
      </c>
      <c r="AH35" s="1">
        <v>86</v>
      </c>
      <c r="AI35" s="1">
        <v>85</v>
      </c>
      <c r="AJ35" s="1">
        <v>85</v>
      </c>
      <c r="AK35" s="1">
        <v>80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48013</v>
      </c>
      <c r="C36" s="19" t="s">
        <v>127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1</v>
      </c>
      <c r="J36" s="19" t="str">
        <f t="shared" si="3"/>
        <v>Memiliki kemampuan dalam membaca, mengidentifikasi bacaan tajwid, menjelaskan makna mufrodad, asbabun nuzul, dan mendemonstrasikan hafalan.</v>
      </c>
      <c r="K36" s="19">
        <f t="shared" si="4"/>
        <v>90</v>
      </c>
      <c r="L36" s="19" t="str">
        <f t="shared" si="5"/>
        <v>A</v>
      </c>
      <c r="M36" s="19">
        <f t="shared" si="6"/>
        <v>90</v>
      </c>
      <c r="N36" s="19" t="str">
        <f t="shared" si="7"/>
        <v>A</v>
      </c>
      <c r="O36" s="35">
        <v>1</v>
      </c>
      <c r="P36" s="19" t="str">
        <f t="shared" si="8"/>
        <v>Sangat terampil dalam membuat karya tulis ilmiah yang berkaitan dengan kontrol diri, berpakaian secara islami, iman kepada Allah, dan pengelolaan Zakat.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90</v>
      </c>
      <c r="V36" s="1">
        <v>84</v>
      </c>
      <c r="W36" s="1">
        <v>95</v>
      </c>
      <c r="X36" s="1">
        <v>97</v>
      </c>
      <c r="Y36" s="1">
        <v>97</v>
      </c>
      <c r="Z36" s="1"/>
      <c r="AA36" s="1"/>
      <c r="AB36" s="1"/>
      <c r="AC36" s="1"/>
      <c r="AD36" s="1"/>
      <c r="AE36" s="18"/>
      <c r="AF36" s="1">
        <v>84</v>
      </c>
      <c r="AG36" s="1">
        <v>87</v>
      </c>
      <c r="AH36" s="1">
        <v>85</v>
      </c>
      <c r="AI36" s="1">
        <v>97</v>
      </c>
      <c r="AJ36" s="1">
        <v>97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48029</v>
      </c>
      <c r="C37" s="19" t="s">
        <v>128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membaca, mengidentifikasi bacaan tajwid, menjelaskan makna mufrodad, asbabun nuzul, dan mendemonstrasikan hafalan.</v>
      </c>
      <c r="K37" s="19">
        <f t="shared" si="4"/>
        <v>82.333333333333329</v>
      </c>
      <c r="L37" s="19" t="str">
        <f t="shared" si="5"/>
        <v>B</v>
      </c>
      <c r="M37" s="19">
        <f t="shared" si="6"/>
        <v>82.333333333333329</v>
      </c>
      <c r="N37" s="19" t="str">
        <f t="shared" si="7"/>
        <v>B</v>
      </c>
      <c r="O37" s="35">
        <v>2</v>
      </c>
      <c r="P37" s="19" t="str">
        <f t="shared" si="8"/>
        <v>Sangat terampil dalam menyajikan sikap kontrol diri dan prasangka baik di lingkungan masyarakat.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90</v>
      </c>
      <c r="V37" s="1">
        <v>84</v>
      </c>
      <c r="W37" s="1">
        <v>95</v>
      </c>
      <c r="X37" s="1">
        <v>80</v>
      </c>
      <c r="Y37" s="1">
        <v>80</v>
      </c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84</v>
      </c>
      <c r="AI37" s="1">
        <v>80</v>
      </c>
      <c r="AJ37" s="1">
        <v>80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48045</v>
      </c>
      <c r="C38" s="19" t="s">
        <v>129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membaca, mengidentifikasi bacaan tajwid, menjelaskan makna mufrodad, asbabun nuzul, dan mendemonstrasikan hafalan.</v>
      </c>
      <c r="K38" s="19">
        <f t="shared" si="4"/>
        <v>83.833333333333329</v>
      </c>
      <c r="L38" s="19" t="str">
        <f t="shared" si="5"/>
        <v>B</v>
      </c>
      <c r="M38" s="19">
        <f t="shared" si="6"/>
        <v>83.833333333333329</v>
      </c>
      <c r="N38" s="19" t="str">
        <f t="shared" si="7"/>
        <v>B</v>
      </c>
      <c r="O38" s="35">
        <v>2</v>
      </c>
      <c r="P38" s="19" t="str">
        <f t="shared" si="8"/>
        <v>Sangat terampil dalam menyajikan sikap kontrol diri dan prasangka baik di lingkungan masyarakat.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90</v>
      </c>
      <c r="V38" s="1">
        <v>88</v>
      </c>
      <c r="W38" s="1">
        <v>98</v>
      </c>
      <c r="X38" s="1">
        <v>85</v>
      </c>
      <c r="Y38" s="1">
        <v>85</v>
      </c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83</v>
      </c>
      <c r="AI38" s="1">
        <v>85</v>
      </c>
      <c r="AJ38" s="1">
        <v>85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48061</v>
      </c>
      <c r="C39" s="19" t="s">
        <v>130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dalam membaca, mengidentifikasi bacaan tajwid, menjelaskan makna mufrodad, dan asbabun nuzul, perlu meningkatkan hafalan.</v>
      </c>
      <c r="K39" s="19">
        <f t="shared" si="4"/>
        <v>82.833333333333329</v>
      </c>
      <c r="L39" s="19" t="str">
        <f t="shared" si="5"/>
        <v>B</v>
      </c>
      <c r="M39" s="19">
        <f t="shared" si="6"/>
        <v>82.833333333333329</v>
      </c>
      <c r="N39" s="19" t="str">
        <f t="shared" si="7"/>
        <v>B</v>
      </c>
      <c r="O39" s="35">
        <v>2</v>
      </c>
      <c r="P39" s="19" t="str">
        <f t="shared" si="8"/>
        <v>Sangat terampil dalam menyajikan sikap kontrol diri dan prasangka baik di lingkungan masyarakat.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90</v>
      </c>
      <c r="V39" s="1">
        <v>80</v>
      </c>
      <c r="W39" s="1">
        <v>85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82</v>
      </c>
      <c r="AI39" s="1">
        <v>80</v>
      </c>
      <c r="AJ39" s="1">
        <v>80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48077</v>
      </c>
      <c r="C40" s="19" t="s">
        <v>131</v>
      </c>
      <c r="D40" s="18"/>
      <c r="E40" s="19">
        <f t="shared" si="0"/>
        <v>92</v>
      </c>
      <c r="F40" s="19" t="str">
        <f t="shared" si="1"/>
        <v>A</v>
      </c>
      <c r="G40" s="19">
        <f>IF((COUNTA(T12:AC12)&gt;0),(ROUND((AVERAGE(T40:AD40)),0)),"")</f>
        <v>92</v>
      </c>
      <c r="H40" s="19" t="str">
        <f t="shared" si="2"/>
        <v>A</v>
      </c>
      <c r="I40" s="35">
        <v>1</v>
      </c>
      <c r="J40" s="19" t="str">
        <f t="shared" si="3"/>
        <v>Memiliki kemampuan dalam membaca, mengidentifikasi bacaan tajwid, menjelaskan makna mufrodad, asbabun nuzul, dan mendemonstrasikan hafalan.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dalam membuat karya tulis ilmiah yang berkaitan dengan kontrol diri, berpakaian secara islami, iman kepada Allah, dan pengelolaan Zakat.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90</v>
      </c>
      <c r="V40" s="1">
        <v>86</v>
      </c>
      <c r="W40" s="1">
        <v>98</v>
      </c>
      <c r="X40" s="1">
        <v>98</v>
      </c>
      <c r="Y40" s="1">
        <v>98</v>
      </c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81</v>
      </c>
      <c r="AI40" s="1">
        <v>98</v>
      </c>
      <c r="AJ40" s="1">
        <v>98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48093</v>
      </c>
      <c r="C41" s="19" t="s">
        <v>132</v>
      </c>
      <c r="D41" s="18"/>
      <c r="E41" s="19">
        <f t="shared" si="0"/>
        <v>89</v>
      </c>
      <c r="F41" s="19" t="str">
        <f t="shared" si="1"/>
        <v>A</v>
      </c>
      <c r="G41" s="19">
        <f>IF((COUNTA(T12:AC12)&gt;0),(ROUND((AVERAGE(T41:AD41)),0)),"")</f>
        <v>89</v>
      </c>
      <c r="H41" s="19" t="str">
        <f t="shared" si="2"/>
        <v>A</v>
      </c>
      <c r="I41" s="35">
        <v>1</v>
      </c>
      <c r="J41" s="19" t="str">
        <f t="shared" si="3"/>
        <v>Memiliki kemampuan dalam membaca, mengidentifikasi bacaan tajwid, menjelaskan makna mufrodad, asbabun nuzul, dan mendemonstrasikan hafalan.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1</v>
      </c>
      <c r="P41" s="19" t="str">
        <f t="shared" si="8"/>
        <v>Sangat terampil dalam membuat karya tulis ilmiah yang berkaitan dengan kontrol diri, berpakaian secara islami, iman kepada Allah, dan pengelolaan Zakat.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90</v>
      </c>
      <c r="V41" s="1">
        <v>87</v>
      </c>
      <c r="W41" s="1">
        <v>98</v>
      </c>
      <c r="X41" s="1">
        <v>85</v>
      </c>
      <c r="Y41" s="1">
        <v>85</v>
      </c>
      <c r="Z41" s="1"/>
      <c r="AA41" s="1"/>
      <c r="AB41" s="1"/>
      <c r="AC41" s="1"/>
      <c r="AD41" s="1"/>
      <c r="AE41" s="18"/>
      <c r="AF41" s="1">
        <v>85</v>
      </c>
      <c r="AG41" s="1">
        <v>81</v>
      </c>
      <c r="AH41" s="1">
        <v>81</v>
      </c>
      <c r="AI41" s="1">
        <v>85</v>
      </c>
      <c r="AJ41" s="1">
        <v>85</v>
      </c>
      <c r="AK41" s="1">
        <v>90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48109</v>
      </c>
      <c r="C42" s="19" t="s">
        <v>133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membaca, mengidentifikasi bacaan tajwid, menjelaskan makna mufrodad, asbabun nuzul, dan mendemonstrasikan hafalan.</v>
      </c>
      <c r="K42" s="19">
        <f t="shared" si="4"/>
        <v>82.833333333333329</v>
      </c>
      <c r="L42" s="19" t="str">
        <f t="shared" si="5"/>
        <v>B</v>
      </c>
      <c r="M42" s="19">
        <f t="shared" si="6"/>
        <v>82.833333333333329</v>
      </c>
      <c r="N42" s="19" t="str">
        <f t="shared" si="7"/>
        <v>B</v>
      </c>
      <c r="O42" s="35">
        <v>2</v>
      </c>
      <c r="P42" s="19" t="str">
        <f t="shared" si="8"/>
        <v>Sangat terampil dalam menyajikan sikap kontrol diri dan prasangka baik di lingkungan masyarakat.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90</v>
      </c>
      <c r="V42" s="1">
        <v>90</v>
      </c>
      <c r="W42" s="1">
        <v>85</v>
      </c>
      <c r="X42" s="1">
        <v>85</v>
      </c>
      <c r="Y42" s="1">
        <v>85</v>
      </c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>
        <v>81</v>
      </c>
      <c r="AI42" s="1">
        <v>85</v>
      </c>
      <c r="AJ42" s="1">
        <v>85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48125</v>
      </c>
      <c r="C43" s="19" t="s">
        <v>134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dalam membaca, mengidentifikasi bacaan tajwid, menjelaskan makna mufrodad, asbabun nuzul, dan mendemonstrasikan hafalan.</v>
      </c>
      <c r="K43" s="19">
        <f t="shared" si="4"/>
        <v>81.166666666666671</v>
      </c>
      <c r="L43" s="19" t="str">
        <f t="shared" si="5"/>
        <v>B</v>
      </c>
      <c r="M43" s="19">
        <f t="shared" si="6"/>
        <v>81.166666666666671</v>
      </c>
      <c r="N43" s="19" t="str">
        <f t="shared" si="7"/>
        <v>B</v>
      </c>
      <c r="O43" s="35">
        <v>2</v>
      </c>
      <c r="P43" s="19" t="str">
        <f t="shared" si="8"/>
        <v>Sangat terampil dalam menyajikan sikap kontrol diri dan prasangka baik di lingkungan masyarakat.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90</v>
      </c>
      <c r="V43" s="1">
        <v>88</v>
      </c>
      <c r="W43" s="1">
        <v>95</v>
      </c>
      <c r="X43" s="1">
        <v>80</v>
      </c>
      <c r="Y43" s="1">
        <v>80</v>
      </c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>
        <v>82</v>
      </c>
      <c r="AI43" s="1">
        <v>80</v>
      </c>
      <c r="AJ43" s="1">
        <v>80</v>
      </c>
      <c r="AK43" s="1">
        <v>80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48141</v>
      </c>
      <c r="C44" s="19" t="s">
        <v>135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membaca, mengidentifikasi bacaan tajwid, menjelaskan makna mufrodad, asbabun nuzul, dan mendemonstrasikan hafalan.</v>
      </c>
      <c r="K44" s="19">
        <f t="shared" si="4"/>
        <v>81.333333333333329</v>
      </c>
      <c r="L44" s="19" t="str">
        <f t="shared" si="5"/>
        <v>B</v>
      </c>
      <c r="M44" s="19">
        <f t="shared" si="6"/>
        <v>81.333333333333329</v>
      </c>
      <c r="N44" s="19" t="str">
        <f t="shared" si="7"/>
        <v>B</v>
      </c>
      <c r="O44" s="35">
        <v>2</v>
      </c>
      <c r="P44" s="19" t="str">
        <f t="shared" si="8"/>
        <v>Sangat terampil dalam menyajikan sikap kontrol diri dan prasangka baik di lingkungan masyarakat.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90</v>
      </c>
      <c r="V44" s="1">
        <v>87</v>
      </c>
      <c r="W44" s="1">
        <v>95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>
        <v>83</v>
      </c>
      <c r="AI44" s="1">
        <v>80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88</v>
      </c>
      <c r="D52" s="18"/>
      <c r="E52" s="18"/>
      <c r="F52" s="18"/>
      <c r="G52" s="39" t="s">
        <v>89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91</v>
      </c>
      <c r="D53" s="18"/>
      <c r="E53" s="18"/>
      <c r="F53" s="18"/>
      <c r="G53" s="39" t="s">
        <v>92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94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95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97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99</v>
      </c>
      <c r="N57" s="18"/>
      <c r="O57" s="36"/>
      <c r="P57" s="18"/>
      <c r="Q57" s="18" t="s">
        <v>100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33" sqref="O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297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48157</v>
      </c>
      <c r="C11" s="19" t="s">
        <v>137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membaca, mengidentifikasi bacaan tajwid, menjelaskan makna mufrodad, asbabun nuzul, dan mendemonstrasikan hafalan.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karya tulis ilmiah yang berkaitan dengan kontrol diri, berpakaian secara islami, iman kepada Allah, dan pengelolaan Zakat.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98</v>
      </c>
      <c r="U11" s="1">
        <v>75</v>
      </c>
      <c r="V11" s="1">
        <v>90</v>
      </c>
      <c r="W11" s="1">
        <v>90</v>
      </c>
      <c r="X11" s="1">
        <v>90</v>
      </c>
      <c r="Y11" s="1">
        <v>90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48173</v>
      </c>
      <c r="C12" s="19" t="s">
        <v>138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membaca, mengidentifikasi bacaan tajwid, menjelaskan makna mufrodad, asbabun nuzul, dan mendemonstrasikan hafalan.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2</v>
      </c>
      <c r="P12" s="19" t="str">
        <f t="shared" si="8"/>
        <v>Sangat terampil dalam menyajikan sikap kontrol diri dan prasangka baik di lingkungan masyarakat.</v>
      </c>
      <c r="Q12" s="19" t="str">
        <f t="shared" si="9"/>
        <v>A</v>
      </c>
      <c r="R12" s="19" t="str">
        <f t="shared" si="10"/>
        <v>A</v>
      </c>
      <c r="S12" s="18"/>
      <c r="T12" s="1">
        <v>92</v>
      </c>
      <c r="U12" s="1">
        <v>80</v>
      </c>
      <c r="V12" s="1">
        <v>80</v>
      </c>
      <c r="W12" s="1">
        <v>85</v>
      </c>
      <c r="X12" s="1">
        <v>90</v>
      </c>
      <c r="Y12" s="1">
        <v>85</v>
      </c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82</v>
      </c>
      <c r="AI12" s="1">
        <v>85</v>
      </c>
      <c r="AJ12" s="1">
        <v>90</v>
      </c>
      <c r="AK12" s="1">
        <v>85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48189</v>
      </c>
      <c r="C13" s="19" t="s">
        <v>139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membaca, mengidentifikasi bacaan tajwid, menjelaskan makna mufrodad, asbabun nuzul, dan mendemonstrasikan hafalan.</v>
      </c>
      <c r="K13" s="19">
        <f t="shared" si="4"/>
        <v>82.333333333333329</v>
      </c>
      <c r="L13" s="19" t="str">
        <f t="shared" si="5"/>
        <v>B</v>
      </c>
      <c r="M13" s="19">
        <f t="shared" si="6"/>
        <v>82.333333333333329</v>
      </c>
      <c r="N13" s="19" t="str">
        <f t="shared" si="7"/>
        <v>B</v>
      </c>
      <c r="O13" s="35">
        <v>2</v>
      </c>
      <c r="P13" s="19" t="str">
        <f t="shared" si="8"/>
        <v>Sangat terampil dalam menyajikan sikap kontrol diri dan prasangka baik di lingkungan masyarakat.</v>
      </c>
      <c r="Q13" s="19" t="str">
        <f t="shared" si="9"/>
        <v>A</v>
      </c>
      <c r="R13" s="19" t="str">
        <f t="shared" si="10"/>
        <v>A</v>
      </c>
      <c r="S13" s="18"/>
      <c r="T13" s="1">
        <v>97</v>
      </c>
      <c r="U13" s="1">
        <v>80</v>
      </c>
      <c r="V13" s="1">
        <v>80</v>
      </c>
      <c r="W13" s="1">
        <v>80</v>
      </c>
      <c r="X13" s="1">
        <v>90</v>
      </c>
      <c r="Y13" s="1">
        <v>80</v>
      </c>
      <c r="Z13" s="1"/>
      <c r="AA13" s="1"/>
      <c r="AB13" s="1"/>
      <c r="AC13" s="1"/>
      <c r="AD13" s="1"/>
      <c r="AE13" s="18"/>
      <c r="AF13" s="1">
        <v>81</v>
      </c>
      <c r="AG13" s="1">
        <v>81</v>
      </c>
      <c r="AH13" s="1">
        <v>82</v>
      </c>
      <c r="AI13" s="1">
        <v>80</v>
      </c>
      <c r="AJ13" s="1">
        <v>90</v>
      </c>
      <c r="AK13" s="1">
        <v>80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171</v>
      </c>
      <c r="FI13" s="73" t="s">
        <v>175</v>
      </c>
      <c r="FJ13" s="74">
        <v>7161</v>
      </c>
      <c r="FK13" s="74">
        <v>7171</v>
      </c>
    </row>
    <row r="14" spans="1:167" x14ac:dyDescent="0.25">
      <c r="A14" s="19">
        <v>4</v>
      </c>
      <c r="B14" s="19">
        <v>48205</v>
      </c>
      <c r="C14" s="19" t="s">
        <v>140</v>
      </c>
      <c r="D14" s="18"/>
      <c r="E14" s="19">
        <f t="shared" si="0"/>
        <v>92</v>
      </c>
      <c r="F14" s="19" t="str">
        <f t="shared" si="1"/>
        <v>A</v>
      </c>
      <c r="G14" s="19">
        <f>IF((COUNTA(T12:AC12)&gt;0),(ROUND((AVERAGE(T14:AD14)),0)),"")</f>
        <v>92</v>
      </c>
      <c r="H14" s="19" t="str">
        <f t="shared" si="2"/>
        <v>A</v>
      </c>
      <c r="I14" s="35">
        <v>1</v>
      </c>
      <c r="J14" s="19" t="str">
        <f t="shared" si="3"/>
        <v>Memiliki kemampuan dalam membaca, mengidentifikasi bacaan tajwid, menjelaskan makna mufrodad, asbabun nuzul, dan mendemonstrasikan hafalan.</v>
      </c>
      <c r="K14" s="19">
        <f t="shared" si="4"/>
        <v>88.833333333333329</v>
      </c>
      <c r="L14" s="19" t="str">
        <f t="shared" si="5"/>
        <v>A</v>
      </c>
      <c r="M14" s="19">
        <f t="shared" si="6"/>
        <v>88.833333333333329</v>
      </c>
      <c r="N14" s="19" t="str">
        <f t="shared" si="7"/>
        <v>A</v>
      </c>
      <c r="O14" s="35">
        <v>1</v>
      </c>
      <c r="P14" s="19" t="str">
        <f t="shared" si="8"/>
        <v>Sangat terampil dalam membuat karya tulis ilmiah yang berkaitan dengan kontrol diri, berpakaian secara islami, iman kepada Allah, dan pengelolaan Zakat.</v>
      </c>
      <c r="Q14" s="19" t="str">
        <f t="shared" si="9"/>
        <v>A</v>
      </c>
      <c r="R14" s="19" t="str">
        <f t="shared" si="10"/>
        <v>A</v>
      </c>
      <c r="S14" s="18"/>
      <c r="T14" s="1">
        <v>97</v>
      </c>
      <c r="U14" s="1">
        <v>85</v>
      </c>
      <c r="V14" s="1">
        <v>85</v>
      </c>
      <c r="W14" s="1">
        <v>97</v>
      </c>
      <c r="X14" s="1">
        <v>90</v>
      </c>
      <c r="Y14" s="1">
        <v>97</v>
      </c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85</v>
      </c>
      <c r="AI14" s="1">
        <v>97</v>
      </c>
      <c r="AJ14" s="1">
        <v>90</v>
      </c>
      <c r="AK14" s="1">
        <v>97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48221</v>
      </c>
      <c r="C15" s="19" t="s">
        <v>141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dalam membaca, mengidentifikasi bacaan tajwid, menjelaskan makna mufrodad, asbabun nuzul, dan mendemonstrasikan hafalan.</v>
      </c>
      <c r="K15" s="19">
        <f t="shared" si="4"/>
        <v>83.666666666666671</v>
      </c>
      <c r="L15" s="19" t="str">
        <f t="shared" si="5"/>
        <v>B</v>
      </c>
      <c r="M15" s="19">
        <f t="shared" si="6"/>
        <v>83.666666666666671</v>
      </c>
      <c r="N15" s="19" t="str">
        <f t="shared" si="7"/>
        <v>B</v>
      </c>
      <c r="O15" s="35">
        <v>2</v>
      </c>
      <c r="P15" s="19" t="str">
        <f t="shared" si="8"/>
        <v>Sangat terampil dalam menyajikan sikap kontrol diri dan prasangka baik di lingkungan masyarakat.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85</v>
      </c>
      <c r="V15" s="1">
        <v>84</v>
      </c>
      <c r="W15" s="1">
        <v>80</v>
      </c>
      <c r="X15" s="1">
        <v>90</v>
      </c>
      <c r="Y15" s="1">
        <v>80</v>
      </c>
      <c r="Z15" s="1"/>
      <c r="AA15" s="1"/>
      <c r="AB15" s="1"/>
      <c r="AC15" s="1"/>
      <c r="AD15" s="1"/>
      <c r="AE15" s="18"/>
      <c r="AF15" s="1">
        <v>84</v>
      </c>
      <c r="AG15" s="1">
        <v>82</v>
      </c>
      <c r="AH15" s="1">
        <v>86</v>
      </c>
      <c r="AI15" s="1">
        <v>80</v>
      </c>
      <c r="AJ15" s="1">
        <v>90</v>
      </c>
      <c r="AK15" s="1">
        <v>80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172</v>
      </c>
      <c r="FI15" s="73" t="s">
        <v>176</v>
      </c>
      <c r="FJ15" s="74">
        <v>7162</v>
      </c>
      <c r="FK15" s="74">
        <v>7172</v>
      </c>
    </row>
    <row r="16" spans="1:167" x14ac:dyDescent="0.25">
      <c r="A16" s="19">
        <v>6</v>
      </c>
      <c r="B16" s="19">
        <v>48237</v>
      </c>
      <c r="C16" s="19" t="s">
        <v>142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membaca, mengidentifikasi bacaan tajwid, menjelaskan makna mufrodad, dan asbabun nuzul, perlu meningkatkan hafalan.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>Sangat terampil dalam menyajikan sikap kontrol diri dan prasangka baik di lingkungan masyarakat.</v>
      </c>
      <c r="Q16" s="19" t="str">
        <f t="shared" si="9"/>
        <v>A</v>
      </c>
      <c r="R16" s="19" t="str">
        <f t="shared" si="10"/>
        <v>A</v>
      </c>
      <c r="S16" s="18"/>
      <c r="T16" s="1">
        <v>70</v>
      </c>
      <c r="U16" s="1">
        <v>88</v>
      </c>
      <c r="V16" s="1">
        <v>80</v>
      </c>
      <c r="W16" s="1">
        <v>80</v>
      </c>
      <c r="X16" s="1">
        <v>90</v>
      </c>
      <c r="Y16" s="1">
        <v>80</v>
      </c>
      <c r="Z16" s="1"/>
      <c r="AA16" s="1"/>
      <c r="AB16" s="1"/>
      <c r="AC16" s="1"/>
      <c r="AD16" s="1"/>
      <c r="AE16" s="18"/>
      <c r="AF16" s="1">
        <v>84</v>
      </c>
      <c r="AG16" s="1">
        <v>81</v>
      </c>
      <c r="AH16" s="1">
        <v>83</v>
      </c>
      <c r="AI16" s="1">
        <v>80</v>
      </c>
      <c r="AJ16" s="1">
        <v>90</v>
      </c>
      <c r="AK16" s="1">
        <v>80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48253</v>
      </c>
      <c r="C17" s="19" t="s">
        <v>143</v>
      </c>
      <c r="D17" s="18"/>
      <c r="E17" s="19">
        <f t="shared" si="0"/>
        <v>91</v>
      </c>
      <c r="F17" s="19" t="str">
        <f t="shared" si="1"/>
        <v>A</v>
      </c>
      <c r="G17" s="19">
        <f>IF((COUNTA(T12:AC12)&gt;0),(ROUND((AVERAGE(T17:AD17)),0)),"")</f>
        <v>91</v>
      </c>
      <c r="H17" s="19" t="str">
        <f t="shared" si="2"/>
        <v>A</v>
      </c>
      <c r="I17" s="35">
        <v>1</v>
      </c>
      <c r="J17" s="19" t="str">
        <f t="shared" si="3"/>
        <v>Memiliki kemampuan dalam membaca, mengidentifikasi bacaan tajwid, menjelaskan makna mufrodad, asbabun nuzul, dan mendemonstrasikan hafalan.</v>
      </c>
      <c r="K17" s="19">
        <f t="shared" si="4"/>
        <v>89.166666666666671</v>
      </c>
      <c r="L17" s="19" t="str">
        <f t="shared" si="5"/>
        <v>A</v>
      </c>
      <c r="M17" s="19">
        <f t="shared" si="6"/>
        <v>89.166666666666671</v>
      </c>
      <c r="N17" s="19" t="str">
        <f t="shared" si="7"/>
        <v>A</v>
      </c>
      <c r="O17" s="35">
        <v>1</v>
      </c>
      <c r="P17" s="19" t="str">
        <f t="shared" si="8"/>
        <v>Sangat terampil dalam membuat karya tulis ilmiah yang berkaitan dengan kontrol diri, berpakaian secara islami, iman kepada Allah, dan pengelolaan Zakat.</v>
      </c>
      <c r="Q17" s="19" t="str">
        <f t="shared" si="9"/>
        <v>A</v>
      </c>
      <c r="R17" s="19" t="str">
        <f t="shared" si="10"/>
        <v>A</v>
      </c>
      <c r="S17" s="18"/>
      <c r="T17" s="1">
        <v>94</v>
      </c>
      <c r="U17" s="1">
        <v>85</v>
      </c>
      <c r="V17" s="1">
        <v>84</v>
      </c>
      <c r="W17" s="1">
        <v>97</v>
      </c>
      <c r="X17" s="1">
        <v>90</v>
      </c>
      <c r="Y17" s="1">
        <v>97</v>
      </c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>
        <v>85</v>
      </c>
      <c r="AI17" s="1">
        <v>97</v>
      </c>
      <c r="AJ17" s="1">
        <v>90</v>
      </c>
      <c r="AK17" s="1">
        <v>97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173</v>
      </c>
      <c r="FI17" s="73" t="s">
        <v>177</v>
      </c>
      <c r="FJ17" s="74">
        <v>7163</v>
      </c>
      <c r="FK17" s="74">
        <v>7173</v>
      </c>
    </row>
    <row r="18" spans="1:167" x14ac:dyDescent="0.25">
      <c r="A18" s="19">
        <v>8</v>
      </c>
      <c r="B18" s="19">
        <v>48269</v>
      </c>
      <c r="C18" s="19" t="s">
        <v>144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membaca, mengidentifikasi bacaan tajwid, menjelaskan makna mufrodad, asbabun nuzul, dan mendemonstrasikan hafalan.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Sangat terampil dalam menyajikan sikap kontrol diri dan prasangka baik di lingkungan masyarakat.</v>
      </c>
      <c r="Q18" s="19" t="str">
        <f t="shared" si="9"/>
        <v>A</v>
      </c>
      <c r="R18" s="19" t="str">
        <f t="shared" si="10"/>
        <v>A</v>
      </c>
      <c r="S18" s="18"/>
      <c r="T18" s="1">
        <v>95</v>
      </c>
      <c r="U18" s="1">
        <v>80</v>
      </c>
      <c r="V18" s="1">
        <v>83</v>
      </c>
      <c r="W18" s="1">
        <v>84</v>
      </c>
      <c r="X18" s="1">
        <v>85</v>
      </c>
      <c r="Y18" s="1">
        <v>84</v>
      </c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84</v>
      </c>
      <c r="AI18" s="1">
        <v>84</v>
      </c>
      <c r="AJ18" s="1">
        <v>85</v>
      </c>
      <c r="AK18" s="1">
        <v>84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48285</v>
      </c>
      <c r="C19" s="19" t="s">
        <v>145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membaca, mengidentifikasi bacaan tajwid, menjelaskan makna mufrodad, dan asbabun nuzul, perlu meningkatkan hafalan.</v>
      </c>
      <c r="K19" s="19">
        <f t="shared" si="4"/>
        <v>83.166666666666671</v>
      </c>
      <c r="L19" s="19" t="str">
        <f t="shared" si="5"/>
        <v>B</v>
      </c>
      <c r="M19" s="19">
        <f t="shared" si="6"/>
        <v>83.166666666666671</v>
      </c>
      <c r="N19" s="19" t="str">
        <f t="shared" si="7"/>
        <v>B</v>
      </c>
      <c r="O19" s="35">
        <v>2</v>
      </c>
      <c r="P19" s="19" t="str">
        <f t="shared" si="8"/>
        <v>Sangat terampil dalam menyajikan sikap kontrol diri dan prasangka baik di lingkungan masyarakat.</v>
      </c>
      <c r="Q19" s="19" t="str">
        <f t="shared" si="9"/>
        <v>A</v>
      </c>
      <c r="R19" s="19" t="str">
        <f t="shared" si="10"/>
        <v>A</v>
      </c>
      <c r="S19" s="18"/>
      <c r="T19" s="1">
        <v>70</v>
      </c>
      <c r="U19" s="1">
        <v>75</v>
      </c>
      <c r="V19" s="1">
        <v>83</v>
      </c>
      <c r="W19" s="1">
        <v>80</v>
      </c>
      <c r="X19" s="1">
        <v>85</v>
      </c>
      <c r="Y19" s="1">
        <v>80</v>
      </c>
      <c r="Z19" s="1"/>
      <c r="AA19" s="1"/>
      <c r="AB19" s="1"/>
      <c r="AC19" s="1"/>
      <c r="AD19" s="1"/>
      <c r="AE19" s="18"/>
      <c r="AF19" s="1">
        <v>84</v>
      </c>
      <c r="AG19" s="1">
        <v>87</v>
      </c>
      <c r="AH19" s="1">
        <v>83</v>
      </c>
      <c r="AI19" s="1">
        <v>80</v>
      </c>
      <c r="AJ19" s="1">
        <v>85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174</v>
      </c>
      <c r="FI19" s="73" t="s">
        <v>178</v>
      </c>
      <c r="FJ19" s="74">
        <v>7164</v>
      </c>
      <c r="FK19" s="74">
        <v>7174</v>
      </c>
    </row>
    <row r="20" spans="1:167" x14ac:dyDescent="0.25">
      <c r="A20" s="19">
        <v>10</v>
      </c>
      <c r="B20" s="19">
        <v>48301</v>
      </c>
      <c r="C20" s="19" t="s">
        <v>146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membaca, mengidentifikasi bacaan tajwid, menjelaskan makna mufrodad, asbabun nuzul, dan mendemonstrasikan hafalan.</v>
      </c>
      <c r="K20" s="19">
        <f t="shared" si="4"/>
        <v>84.333333333333329</v>
      </c>
      <c r="L20" s="19" t="str">
        <f t="shared" si="5"/>
        <v>A</v>
      </c>
      <c r="M20" s="19">
        <f t="shared" si="6"/>
        <v>84.333333333333329</v>
      </c>
      <c r="N20" s="19" t="str">
        <f t="shared" si="7"/>
        <v>A</v>
      </c>
      <c r="O20" s="35">
        <v>1</v>
      </c>
      <c r="P20" s="19" t="str">
        <f t="shared" si="8"/>
        <v>Sangat terampil dalam membuat karya tulis ilmiah yang berkaitan dengan kontrol diri, berpakaian secara islami, iman kepada Allah, dan pengelolaan Zakat.</v>
      </c>
      <c r="Q20" s="19" t="str">
        <f t="shared" si="9"/>
        <v>A</v>
      </c>
      <c r="R20" s="19" t="str">
        <f t="shared" si="10"/>
        <v>A</v>
      </c>
      <c r="S20" s="18"/>
      <c r="T20" s="1">
        <v>95</v>
      </c>
      <c r="U20" s="1">
        <v>80</v>
      </c>
      <c r="V20" s="1">
        <v>83</v>
      </c>
      <c r="W20" s="1">
        <v>85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80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48317</v>
      </c>
      <c r="C21" s="19" t="s">
        <v>147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membaca, mengidentifikasi bacaan tajwid, menjelaskan makna mufrodad, dan asbabun nuzul, perlu meningkatkan hafalan.</v>
      </c>
      <c r="K21" s="19">
        <f t="shared" si="4"/>
        <v>85.833333333333329</v>
      </c>
      <c r="L21" s="19" t="str">
        <f t="shared" si="5"/>
        <v>A</v>
      </c>
      <c r="M21" s="19">
        <f t="shared" si="6"/>
        <v>85.833333333333329</v>
      </c>
      <c r="N21" s="19" t="str">
        <f t="shared" si="7"/>
        <v>A</v>
      </c>
      <c r="O21" s="35">
        <v>1</v>
      </c>
      <c r="P21" s="19" t="str">
        <f t="shared" si="8"/>
        <v>Sangat terampil dalam membuat karya tulis ilmiah yang berkaitan dengan kontrol diri, berpakaian secara islami, iman kepada Allah, dan pengelolaan Zakat.</v>
      </c>
      <c r="Q21" s="19" t="str">
        <f t="shared" si="9"/>
        <v>A</v>
      </c>
      <c r="R21" s="19" t="str">
        <f t="shared" si="10"/>
        <v>A</v>
      </c>
      <c r="S21" s="18"/>
      <c r="T21" s="1">
        <v>70</v>
      </c>
      <c r="U21" s="1">
        <v>80</v>
      </c>
      <c r="V21" s="1">
        <v>88</v>
      </c>
      <c r="W21" s="1">
        <v>85</v>
      </c>
      <c r="X21" s="1">
        <v>90</v>
      </c>
      <c r="Y21" s="1">
        <v>85</v>
      </c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84</v>
      </c>
      <c r="AI21" s="1">
        <v>85</v>
      </c>
      <c r="AJ21" s="1">
        <v>90</v>
      </c>
      <c r="AK21" s="1">
        <v>85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7165</v>
      </c>
      <c r="FK21" s="74">
        <v>7175</v>
      </c>
    </row>
    <row r="22" spans="1:167" x14ac:dyDescent="0.25">
      <c r="A22" s="19">
        <v>12</v>
      </c>
      <c r="B22" s="19">
        <v>48333</v>
      </c>
      <c r="C22" s="19" t="s">
        <v>148</v>
      </c>
      <c r="D22" s="18"/>
      <c r="E22" s="19">
        <f t="shared" si="0"/>
        <v>91</v>
      </c>
      <c r="F22" s="19" t="str">
        <f t="shared" si="1"/>
        <v>A</v>
      </c>
      <c r="G22" s="19">
        <f>IF((COUNTA(T12:AC12)&gt;0),(ROUND((AVERAGE(T22:AD22)),0)),"")</f>
        <v>91</v>
      </c>
      <c r="H22" s="19" t="str">
        <f t="shared" si="2"/>
        <v>A</v>
      </c>
      <c r="I22" s="35">
        <v>1</v>
      </c>
      <c r="J22" s="19" t="str">
        <f t="shared" si="3"/>
        <v>Memiliki kemampuan dalam membaca, mengidentifikasi bacaan tajwid, menjelaskan makna mufrodad, asbabun nuzul, dan mendemonstrasikan hafalan.</v>
      </c>
      <c r="K22" s="19">
        <f t="shared" si="4"/>
        <v>88.166666666666671</v>
      </c>
      <c r="L22" s="19" t="str">
        <f t="shared" si="5"/>
        <v>A</v>
      </c>
      <c r="M22" s="19">
        <f t="shared" si="6"/>
        <v>88.166666666666671</v>
      </c>
      <c r="N22" s="19" t="str">
        <f t="shared" si="7"/>
        <v>A</v>
      </c>
      <c r="O22" s="35">
        <v>1</v>
      </c>
      <c r="P22" s="19" t="str">
        <f t="shared" si="8"/>
        <v>Sangat terampil dalam membuat karya tulis ilmiah yang berkaitan dengan kontrol diri, berpakaian secara islami, iman kepada Allah, dan pengelolaan Zakat.</v>
      </c>
      <c r="Q22" s="19" t="str">
        <f t="shared" si="9"/>
        <v>A</v>
      </c>
      <c r="R22" s="19" t="str">
        <f t="shared" si="10"/>
        <v>A</v>
      </c>
      <c r="S22" s="18"/>
      <c r="T22" s="1">
        <v>97</v>
      </c>
      <c r="U22" s="1">
        <v>90</v>
      </c>
      <c r="V22" s="1">
        <v>86</v>
      </c>
      <c r="W22" s="1">
        <v>95</v>
      </c>
      <c r="X22" s="1">
        <v>85</v>
      </c>
      <c r="Y22" s="1">
        <v>95</v>
      </c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85</v>
      </c>
      <c r="AI22" s="1">
        <v>95</v>
      </c>
      <c r="AJ22" s="1">
        <v>85</v>
      </c>
      <c r="AK22" s="1">
        <v>95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48349</v>
      </c>
      <c r="C23" s="19" t="s">
        <v>149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membaca, mengidentifikasi bacaan tajwid, menjelaskan makna mufrodad, asbabun nuzul, dan mendemonstrasikan hafalan.</v>
      </c>
      <c r="K23" s="19">
        <f t="shared" si="4"/>
        <v>85.333333333333329</v>
      </c>
      <c r="L23" s="19" t="str">
        <f t="shared" si="5"/>
        <v>A</v>
      </c>
      <c r="M23" s="19">
        <f t="shared" si="6"/>
        <v>85.333333333333329</v>
      </c>
      <c r="N23" s="19" t="str">
        <f t="shared" si="7"/>
        <v>A</v>
      </c>
      <c r="O23" s="35">
        <v>1</v>
      </c>
      <c r="P23" s="19" t="str">
        <f t="shared" si="8"/>
        <v>Sangat terampil dalam membuat karya tulis ilmiah yang berkaitan dengan kontrol diri, berpakaian secara islami, iman kepada Allah, dan pengelolaan Zakat.</v>
      </c>
      <c r="Q23" s="19" t="str">
        <f t="shared" si="9"/>
        <v>A</v>
      </c>
      <c r="R23" s="19" t="str">
        <f t="shared" si="10"/>
        <v>A</v>
      </c>
      <c r="S23" s="18"/>
      <c r="T23" s="1">
        <v>93</v>
      </c>
      <c r="U23" s="1">
        <v>75</v>
      </c>
      <c r="V23" s="1">
        <v>80</v>
      </c>
      <c r="W23" s="1">
        <v>85</v>
      </c>
      <c r="X23" s="1">
        <v>90</v>
      </c>
      <c r="Y23" s="1">
        <v>85</v>
      </c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90</v>
      </c>
      <c r="AI23" s="1">
        <v>85</v>
      </c>
      <c r="AJ23" s="1">
        <v>90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7166</v>
      </c>
      <c r="FK23" s="74">
        <v>7176</v>
      </c>
    </row>
    <row r="24" spans="1:167" x14ac:dyDescent="0.25">
      <c r="A24" s="19">
        <v>14</v>
      </c>
      <c r="B24" s="19">
        <v>48365</v>
      </c>
      <c r="C24" s="19" t="s">
        <v>150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88</v>
      </c>
      <c r="H24" s="19" t="str">
        <f t="shared" si="2"/>
        <v>A</v>
      </c>
      <c r="I24" s="35">
        <v>1</v>
      </c>
      <c r="J24" s="19" t="str">
        <f t="shared" si="3"/>
        <v>Memiliki kemampuan dalam membaca, mengidentifikasi bacaan tajwid, menjelaskan makna mufrodad, asbabun nuzul, dan mendemonstrasikan hafalan.</v>
      </c>
      <c r="K24" s="19">
        <f t="shared" si="4"/>
        <v>85.666666666666671</v>
      </c>
      <c r="L24" s="19" t="str">
        <f t="shared" si="5"/>
        <v>A</v>
      </c>
      <c r="M24" s="19">
        <f t="shared" si="6"/>
        <v>85.666666666666671</v>
      </c>
      <c r="N24" s="19" t="str">
        <f t="shared" si="7"/>
        <v>A</v>
      </c>
      <c r="O24" s="35">
        <v>1</v>
      </c>
      <c r="P24" s="19" t="str">
        <f t="shared" si="8"/>
        <v>Sangat terampil dalam membuat karya tulis ilmiah yang berkaitan dengan kontrol diri, berpakaian secara islami, iman kepada Allah, dan pengelolaan Zakat.</v>
      </c>
      <c r="Q24" s="19" t="str">
        <f t="shared" si="9"/>
        <v>A</v>
      </c>
      <c r="R24" s="19" t="str">
        <f t="shared" si="10"/>
        <v>A</v>
      </c>
      <c r="S24" s="18"/>
      <c r="T24" s="1">
        <v>94</v>
      </c>
      <c r="U24" s="1">
        <v>85</v>
      </c>
      <c r="V24" s="1">
        <v>80</v>
      </c>
      <c r="W24" s="1">
        <v>88</v>
      </c>
      <c r="X24" s="1">
        <v>90</v>
      </c>
      <c r="Y24" s="1">
        <v>88</v>
      </c>
      <c r="Z24" s="1"/>
      <c r="AA24" s="1"/>
      <c r="AB24" s="1"/>
      <c r="AC24" s="1"/>
      <c r="AD24" s="1"/>
      <c r="AE24" s="18"/>
      <c r="AF24" s="1">
        <v>82</v>
      </c>
      <c r="AG24" s="1">
        <v>81</v>
      </c>
      <c r="AH24" s="1">
        <v>85</v>
      </c>
      <c r="AI24" s="1">
        <v>88</v>
      </c>
      <c r="AJ24" s="1">
        <v>90</v>
      </c>
      <c r="AK24" s="1">
        <v>88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48381</v>
      </c>
      <c r="C25" s="19" t="s">
        <v>151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dalam membaca, mengidentifikasi bacaan tajwid, menjelaskan makna mufrodad, dan asbabun nuzul, perlu meningkatkan hafalan.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Sangat terampil dalam menyajikan sikap kontrol diri dan prasangka baik di lingkungan masyarakat.</v>
      </c>
      <c r="Q25" s="19" t="str">
        <f t="shared" si="9"/>
        <v>A</v>
      </c>
      <c r="R25" s="19" t="str">
        <f t="shared" si="10"/>
        <v>A</v>
      </c>
      <c r="S25" s="18"/>
      <c r="T25" s="1">
        <v>70</v>
      </c>
      <c r="U25" s="1">
        <v>75</v>
      </c>
      <c r="V25" s="1">
        <v>81</v>
      </c>
      <c r="W25" s="1">
        <v>80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83</v>
      </c>
      <c r="AI25" s="1">
        <v>80</v>
      </c>
      <c r="AJ25" s="1">
        <v>80</v>
      </c>
      <c r="AK25" s="1">
        <v>80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7167</v>
      </c>
      <c r="FK25" s="74">
        <v>7177</v>
      </c>
    </row>
    <row r="26" spans="1:167" x14ac:dyDescent="0.25">
      <c r="A26" s="19">
        <v>16</v>
      </c>
      <c r="B26" s="19">
        <v>48397</v>
      </c>
      <c r="C26" s="19" t="s">
        <v>152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membaca, mengidentifikasi bacaan tajwid, menjelaskan makna mufrodad, asbabun nuzul, dan mendemonstrasikan hafalan.</v>
      </c>
      <c r="K26" s="19">
        <f t="shared" si="4"/>
        <v>85.666666666666671</v>
      </c>
      <c r="L26" s="19" t="str">
        <f t="shared" si="5"/>
        <v>A</v>
      </c>
      <c r="M26" s="19">
        <f t="shared" si="6"/>
        <v>85.666666666666671</v>
      </c>
      <c r="N26" s="19" t="str">
        <f t="shared" si="7"/>
        <v>A</v>
      </c>
      <c r="O26" s="35">
        <v>1</v>
      </c>
      <c r="P26" s="19" t="str">
        <f t="shared" si="8"/>
        <v>Sangat terampil dalam membuat karya tulis ilmiah yang berkaitan dengan kontrol diri, berpakaian secara islami, iman kepada Allah, dan pengelolaan Zakat.</v>
      </c>
      <c r="Q26" s="19" t="str">
        <f t="shared" si="9"/>
        <v>A</v>
      </c>
      <c r="R26" s="19" t="str">
        <f t="shared" si="10"/>
        <v>A</v>
      </c>
      <c r="S26" s="18"/>
      <c r="T26" s="1">
        <v>97</v>
      </c>
      <c r="U26" s="1">
        <v>75</v>
      </c>
      <c r="V26" s="1">
        <v>86</v>
      </c>
      <c r="W26" s="1">
        <v>88</v>
      </c>
      <c r="X26" s="1">
        <v>90</v>
      </c>
      <c r="Y26" s="1">
        <v>88</v>
      </c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84</v>
      </c>
      <c r="AI26" s="1">
        <v>88</v>
      </c>
      <c r="AJ26" s="1">
        <v>90</v>
      </c>
      <c r="AK26" s="1">
        <v>88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48413</v>
      </c>
      <c r="C27" s="19" t="s">
        <v>153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membaca, mengidentifikasi bacaan tajwid, menjelaskan makna mufrodad, dan asbabun nuzul, perlu meningkatkan hafalan.</v>
      </c>
      <c r="K27" s="19">
        <f t="shared" si="4"/>
        <v>81.333333333333329</v>
      </c>
      <c r="L27" s="19" t="str">
        <f t="shared" si="5"/>
        <v>B</v>
      </c>
      <c r="M27" s="19">
        <f t="shared" si="6"/>
        <v>81.333333333333329</v>
      </c>
      <c r="N27" s="19" t="str">
        <f t="shared" si="7"/>
        <v>B</v>
      </c>
      <c r="O27" s="35">
        <v>2</v>
      </c>
      <c r="P27" s="19" t="str">
        <f t="shared" si="8"/>
        <v>Sangat terampil dalam menyajikan sikap kontrol diri dan prasangka baik di lingkungan masyarakat.</v>
      </c>
      <c r="Q27" s="19" t="str">
        <f t="shared" si="9"/>
        <v>A</v>
      </c>
      <c r="R27" s="19" t="str">
        <f t="shared" si="10"/>
        <v>A</v>
      </c>
      <c r="S27" s="18"/>
      <c r="T27" s="1">
        <v>93</v>
      </c>
      <c r="U27" s="1">
        <v>75</v>
      </c>
      <c r="V27" s="1">
        <v>86</v>
      </c>
      <c r="W27" s="1">
        <v>80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83</v>
      </c>
      <c r="AI27" s="1">
        <v>80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7168</v>
      </c>
      <c r="FK27" s="74">
        <v>7178</v>
      </c>
    </row>
    <row r="28" spans="1:167" x14ac:dyDescent="0.25">
      <c r="A28" s="19">
        <v>18</v>
      </c>
      <c r="B28" s="19">
        <v>48429</v>
      </c>
      <c r="C28" s="19" t="s">
        <v>154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dalam membaca, mengidentifikasi bacaan tajwid, menjelaskan makna mufrodad, asbabun nuzul, dan mendemonstrasikan hafalan.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Sangat terampil dalam menyajikan sikap kontrol diri dan prasangka baik di lingkungan masyarakat.</v>
      </c>
      <c r="Q28" s="19" t="str">
        <f t="shared" si="9"/>
        <v>A</v>
      </c>
      <c r="R28" s="19" t="str">
        <f t="shared" si="10"/>
        <v>A</v>
      </c>
      <c r="S28" s="18"/>
      <c r="T28" s="1">
        <v>96</v>
      </c>
      <c r="U28" s="1">
        <v>85</v>
      </c>
      <c r="V28" s="1">
        <v>84</v>
      </c>
      <c r="W28" s="1">
        <v>80</v>
      </c>
      <c r="X28" s="1">
        <v>90</v>
      </c>
      <c r="Y28" s="1">
        <v>80</v>
      </c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85</v>
      </c>
      <c r="AI28" s="1">
        <v>80</v>
      </c>
      <c r="AJ28" s="1">
        <v>90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48445</v>
      </c>
      <c r="C29" s="19" t="s">
        <v>155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membaca, mengidentifikasi bacaan tajwid, menjelaskan makna mufrodad, dan asbabun nuzul, perlu meningkatkan hafalan.</v>
      </c>
      <c r="K29" s="19">
        <f t="shared" si="4"/>
        <v>82.333333333333329</v>
      </c>
      <c r="L29" s="19" t="str">
        <f t="shared" si="5"/>
        <v>B</v>
      </c>
      <c r="M29" s="19">
        <f t="shared" si="6"/>
        <v>82.333333333333329</v>
      </c>
      <c r="N29" s="19" t="str">
        <f t="shared" si="7"/>
        <v>B</v>
      </c>
      <c r="O29" s="35">
        <v>2</v>
      </c>
      <c r="P29" s="19" t="str">
        <f t="shared" si="8"/>
        <v>Sangat terampil dalam menyajikan sikap kontrol diri dan prasangka baik di lingkungan masyarakat.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80</v>
      </c>
      <c r="V29" s="1">
        <v>83</v>
      </c>
      <c r="W29" s="1">
        <v>80</v>
      </c>
      <c r="X29" s="1">
        <v>90</v>
      </c>
      <c r="Y29" s="1">
        <v>80</v>
      </c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82</v>
      </c>
      <c r="AI29" s="1">
        <v>80</v>
      </c>
      <c r="AJ29" s="1">
        <v>90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7169</v>
      </c>
      <c r="FK29" s="74">
        <v>7179</v>
      </c>
    </row>
    <row r="30" spans="1:167" x14ac:dyDescent="0.25">
      <c r="A30" s="19">
        <v>20</v>
      </c>
      <c r="B30" s="19">
        <v>48477</v>
      </c>
      <c r="C30" s="19" t="s">
        <v>156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1</v>
      </c>
      <c r="J30" s="19" t="str">
        <f t="shared" si="3"/>
        <v>Memiliki kemampuan dalam membaca, mengidentifikasi bacaan tajwid, menjelaskan makna mufrodad, asbabun nuzul, dan mendemonstrasikan hafalan.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Sangat terampil dalam menyajikan sikap kontrol diri dan prasangka baik di lingkungan masyarakat.</v>
      </c>
      <c r="Q30" s="19" t="str">
        <f t="shared" si="9"/>
        <v>A</v>
      </c>
      <c r="R30" s="19" t="str">
        <f t="shared" si="10"/>
        <v>A</v>
      </c>
      <c r="S30" s="18"/>
      <c r="T30" s="1">
        <v>92</v>
      </c>
      <c r="U30" s="1">
        <v>80</v>
      </c>
      <c r="V30" s="1">
        <v>87</v>
      </c>
      <c r="W30" s="1">
        <v>86</v>
      </c>
      <c r="X30" s="1">
        <v>85</v>
      </c>
      <c r="Y30" s="1">
        <v>86</v>
      </c>
      <c r="Z30" s="1"/>
      <c r="AA30" s="1"/>
      <c r="AB30" s="1"/>
      <c r="AC30" s="1"/>
      <c r="AD30" s="1"/>
      <c r="AE30" s="18"/>
      <c r="AF30" s="1">
        <v>81</v>
      </c>
      <c r="AG30" s="1">
        <v>82</v>
      </c>
      <c r="AH30" s="1">
        <v>81</v>
      </c>
      <c r="AI30" s="1">
        <v>86</v>
      </c>
      <c r="AJ30" s="1">
        <v>85</v>
      </c>
      <c r="AK30" s="1">
        <v>86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48461</v>
      </c>
      <c r="C31" s="19" t="s">
        <v>157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membaca, mengidentifikasi bacaan tajwid, menjelaskan makna mufrodad, dan asbabun nuzul, perlu meningkatkan hafalan.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>Sangat terampil dalam menyajikan sikap kontrol diri dan prasangka baik di lingkungan masyarakat.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80</v>
      </c>
      <c r="V31" s="1">
        <v>85</v>
      </c>
      <c r="W31" s="1">
        <v>80</v>
      </c>
      <c r="X31" s="1">
        <v>90</v>
      </c>
      <c r="Y31" s="1">
        <v>80</v>
      </c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80</v>
      </c>
      <c r="AI31" s="1">
        <v>80</v>
      </c>
      <c r="AJ31" s="1">
        <v>90</v>
      </c>
      <c r="AK31" s="1">
        <v>80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7170</v>
      </c>
      <c r="FK31" s="74">
        <v>7180</v>
      </c>
    </row>
    <row r="32" spans="1:167" x14ac:dyDescent="0.25">
      <c r="A32" s="19">
        <v>22</v>
      </c>
      <c r="B32" s="19">
        <v>48493</v>
      </c>
      <c r="C32" s="19" t="s">
        <v>158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dalam membaca, mengidentifikasi bacaan tajwid, menjelaskan makna mufrodad, asbabun nuzul, dan mendemonstrasikan hafalan.</v>
      </c>
      <c r="K32" s="19">
        <f t="shared" si="4"/>
        <v>85.666666666666671</v>
      </c>
      <c r="L32" s="19" t="str">
        <f t="shared" si="5"/>
        <v>A</v>
      </c>
      <c r="M32" s="19">
        <f t="shared" si="6"/>
        <v>85.666666666666671</v>
      </c>
      <c r="N32" s="19" t="str">
        <f t="shared" si="7"/>
        <v>A</v>
      </c>
      <c r="O32" s="35">
        <v>1</v>
      </c>
      <c r="P32" s="19" t="str">
        <f t="shared" si="8"/>
        <v>Sangat terampil dalam membuat karya tulis ilmiah yang berkaitan dengan kontrol diri, berpakaian secara islami, iman kepada Allah, dan pengelolaan Zakat.</v>
      </c>
      <c r="Q32" s="19" t="str">
        <f t="shared" si="9"/>
        <v>A</v>
      </c>
      <c r="R32" s="19" t="str">
        <f t="shared" si="10"/>
        <v>A</v>
      </c>
      <c r="S32" s="18"/>
      <c r="T32" s="1">
        <v>96</v>
      </c>
      <c r="U32" s="1">
        <v>80</v>
      </c>
      <c r="V32" s="1">
        <v>89</v>
      </c>
      <c r="W32" s="1">
        <v>80</v>
      </c>
      <c r="X32" s="1">
        <v>90</v>
      </c>
      <c r="Y32" s="1">
        <v>80</v>
      </c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88</v>
      </c>
      <c r="AI32" s="1">
        <v>80</v>
      </c>
      <c r="AJ32" s="1">
        <v>90</v>
      </c>
      <c r="AK32" s="1">
        <v>80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48509</v>
      </c>
      <c r="C33" s="19" t="s">
        <v>159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>Memiliki kemampuan dalam membaca, mengidentifikasi bacaan tajwid, menjelaskan makna mufrodad, asbabun nuzul, dan mendemonstrasikan hafalan.</v>
      </c>
      <c r="K33" s="19">
        <f t="shared" si="4"/>
        <v>91.333333333333329</v>
      </c>
      <c r="L33" s="19" t="str">
        <f t="shared" si="5"/>
        <v>A</v>
      </c>
      <c r="M33" s="19">
        <f t="shared" si="6"/>
        <v>91.333333333333329</v>
      </c>
      <c r="N33" s="19" t="str">
        <f t="shared" si="7"/>
        <v>A</v>
      </c>
      <c r="O33" s="35">
        <v>1</v>
      </c>
      <c r="P33" s="19" t="str">
        <f t="shared" si="8"/>
        <v>Sangat terampil dalam membuat karya tulis ilmiah yang berkaitan dengan kontrol diri, berpakaian secara islami, iman kepada Allah, dan pengelolaan Zakat.</v>
      </c>
      <c r="Q33" s="19" t="str">
        <f t="shared" si="9"/>
        <v>A</v>
      </c>
      <c r="R33" s="19" t="str">
        <f t="shared" si="10"/>
        <v>A</v>
      </c>
      <c r="S33" s="18"/>
      <c r="T33" s="1">
        <v>94</v>
      </c>
      <c r="U33" s="1">
        <v>80</v>
      </c>
      <c r="V33" s="1">
        <v>89</v>
      </c>
      <c r="W33" s="1">
        <v>94</v>
      </c>
      <c r="X33" s="1">
        <v>90</v>
      </c>
      <c r="Y33" s="1">
        <v>94</v>
      </c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94</v>
      </c>
      <c r="AJ33" s="1">
        <v>90</v>
      </c>
      <c r="AK33" s="1">
        <v>94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48525</v>
      </c>
      <c r="C34" s="19" t="s">
        <v>160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membaca, mengidentifikasi bacaan tajwid, menjelaskan makna mufrodad, dan asbabun nuzul, perlu meningkatkan hafalan.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2</v>
      </c>
      <c r="P34" s="19" t="str">
        <f t="shared" si="8"/>
        <v>Sangat terampil dalam menyajikan sikap kontrol diri dan prasangka baik di lingkungan masyarakat.</v>
      </c>
      <c r="Q34" s="19" t="str">
        <f t="shared" si="9"/>
        <v>A</v>
      </c>
      <c r="R34" s="19" t="str">
        <f t="shared" si="10"/>
        <v>A</v>
      </c>
      <c r="S34" s="18"/>
      <c r="T34" s="1">
        <v>70</v>
      </c>
      <c r="U34" s="1">
        <v>75</v>
      </c>
      <c r="V34" s="1">
        <v>88</v>
      </c>
      <c r="W34" s="1">
        <v>80</v>
      </c>
      <c r="X34" s="1">
        <v>85</v>
      </c>
      <c r="Y34" s="1">
        <v>80</v>
      </c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85</v>
      </c>
      <c r="AI34" s="1">
        <v>80</v>
      </c>
      <c r="AJ34" s="1">
        <v>85</v>
      </c>
      <c r="AK34" s="1">
        <v>80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48541</v>
      </c>
      <c r="C35" s="19" t="s">
        <v>161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Memiliki kemampuan dalam membaca, mengidentifikasi bacaan tajwid, menjelaskan makna mufrodad, asbabun nuzul, dan mendemonstrasikan hafalan.</v>
      </c>
      <c r="K35" s="19">
        <f t="shared" si="4"/>
        <v>84.5</v>
      </c>
      <c r="L35" s="19" t="str">
        <f t="shared" si="5"/>
        <v>A</v>
      </c>
      <c r="M35" s="19">
        <f t="shared" si="6"/>
        <v>84.5</v>
      </c>
      <c r="N35" s="19" t="str">
        <f t="shared" si="7"/>
        <v>A</v>
      </c>
      <c r="O35" s="35">
        <v>1</v>
      </c>
      <c r="P35" s="19" t="str">
        <f t="shared" si="8"/>
        <v>Sangat terampil dalam membuat karya tulis ilmiah yang berkaitan dengan kontrol diri, berpakaian secara islami, iman kepada Allah, dan pengelolaan Zakat.</v>
      </c>
      <c r="Q35" s="19" t="str">
        <f t="shared" si="9"/>
        <v>A</v>
      </c>
      <c r="R35" s="19" t="str">
        <f t="shared" si="10"/>
        <v>A</v>
      </c>
      <c r="S35" s="18"/>
      <c r="T35" s="1">
        <v>95</v>
      </c>
      <c r="U35" s="1">
        <v>75</v>
      </c>
      <c r="V35" s="1">
        <v>82</v>
      </c>
      <c r="W35" s="1">
        <v>85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83</v>
      </c>
      <c r="AG35" s="1">
        <v>86</v>
      </c>
      <c r="AH35" s="1">
        <v>83</v>
      </c>
      <c r="AI35" s="1">
        <v>85</v>
      </c>
      <c r="AJ35" s="1">
        <v>85</v>
      </c>
      <c r="AK35" s="1">
        <v>85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48557</v>
      </c>
      <c r="C36" s="19" t="s">
        <v>162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membaca, mengidentifikasi bacaan tajwid, menjelaskan makna mufrodad, dan asbabun nuzul, perlu meningkatkan hafalan.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2</v>
      </c>
      <c r="P36" s="19" t="str">
        <f t="shared" si="8"/>
        <v>Sangat terampil dalam menyajikan sikap kontrol diri dan prasangka baik di lingkungan masyarakat.</v>
      </c>
      <c r="Q36" s="19" t="str">
        <f t="shared" si="9"/>
        <v>A</v>
      </c>
      <c r="R36" s="19" t="str">
        <f t="shared" si="10"/>
        <v>A</v>
      </c>
      <c r="S36" s="18"/>
      <c r="T36" s="1">
        <v>89</v>
      </c>
      <c r="U36" s="1">
        <v>80</v>
      </c>
      <c r="V36" s="1">
        <v>80</v>
      </c>
      <c r="W36" s="1">
        <v>80</v>
      </c>
      <c r="X36" s="1">
        <v>90</v>
      </c>
      <c r="Y36" s="1">
        <v>80</v>
      </c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82</v>
      </c>
      <c r="AI36" s="1">
        <v>80</v>
      </c>
      <c r="AJ36" s="1">
        <v>90</v>
      </c>
      <c r="AK36" s="1">
        <v>80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48573</v>
      </c>
      <c r="C37" s="19" t="s">
        <v>163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membaca, mengidentifikasi bacaan tajwid, menjelaskan makna mufrodad, asbabun nuzul, dan mendemonstrasikan hafalan.</v>
      </c>
      <c r="K37" s="19">
        <f t="shared" si="4"/>
        <v>85.333333333333329</v>
      </c>
      <c r="L37" s="19" t="str">
        <f t="shared" si="5"/>
        <v>A</v>
      </c>
      <c r="M37" s="19">
        <f t="shared" si="6"/>
        <v>85.333333333333329</v>
      </c>
      <c r="N37" s="19" t="str">
        <f t="shared" si="7"/>
        <v>A</v>
      </c>
      <c r="O37" s="35">
        <v>1</v>
      </c>
      <c r="P37" s="19" t="str">
        <f t="shared" si="8"/>
        <v>Sangat terampil dalam membuat karya tulis ilmiah yang berkaitan dengan kontrol diri, berpakaian secara islami, iman kepada Allah, dan pengelolaan Zakat.</v>
      </c>
      <c r="Q37" s="19" t="str">
        <f t="shared" si="9"/>
        <v>A</v>
      </c>
      <c r="R37" s="19" t="str">
        <f t="shared" si="10"/>
        <v>A</v>
      </c>
      <c r="S37" s="18"/>
      <c r="T37" s="1">
        <v>97</v>
      </c>
      <c r="U37" s="1">
        <v>75</v>
      </c>
      <c r="V37" s="1">
        <v>80</v>
      </c>
      <c r="W37" s="1">
        <v>85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82</v>
      </c>
      <c r="AI37" s="1">
        <v>85</v>
      </c>
      <c r="AJ37" s="1">
        <v>90</v>
      </c>
      <c r="AK37" s="1">
        <v>85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48589</v>
      </c>
      <c r="C38" s="19" t="s">
        <v>164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membaca, mengidentifikasi bacaan tajwid, menjelaskan makna mufrodad, asbabun nuzul, dan mendemonstrasikan hafalan.</v>
      </c>
      <c r="K38" s="19">
        <f t="shared" si="4"/>
        <v>83.166666666666671</v>
      </c>
      <c r="L38" s="19" t="str">
        <f t="shared" si="5"/>
        <v>B</v>
      </c>
      <c r="M38" s="19">
        <f t="shared" si="6"/>
        <v>83.166666666666671</v>
      </c>
      <c r="N38" s="19" t="str">
        <f t="shared" si="7"/>
        <v>B</v>
      </c>
      <c r="O38" s="35">
        <v>2</v>
      </c>
      <c r="P38" s="19" t="str">
        <f t="shared" si="8"/>
        <v>Sangat terampil dalam menyajikan sikap kontrol diri dan prasangka baik di lingkungan masyarakat.</v>
      </c>
      <c r="Q38" s="19" t="str">
        <f t="shared" si="9"/>
        <v>A</v>
      </c>
      <c r="R38" s="19" t="str">
        <f t="shared" si="10"/>
        <v>A</v>
      </c>
      <c r="S38" s="18"/>
      <c r="T38" s="1">
        <v>96</v>
      </c>
      <c r="U38" s="1">
        <v>85</v>
      </c>
      <c r="V38" s="1">
        <v>80</v>
      </c>
      <c r="W38" s="1">
        <v>80</v>
      </c>
      <c r="X38" s="1">
        <v>90</v>
      </c>
      <c r="Y38" s="1">
        <v>80</v>
      </c>
      <c r="Z38" s="1"/>
      <c r="AA38" s="1"/>
      <c r="AB38" s="1"/>
      <c r="AC38" s="1"/>
      <c r="AD38" s="1"/>
      <c r="AE38" s="18"/>
      <c r="AF38" s="1">
        <v>86</v>
      </c>
      <c r="AG38" s="1">
        <v>83</v>
      </c>
      <c r="AH38" s="1">
        <v>80</v>
      </c>
      <c r="AI38" s="1">
        <v>80</v>
      </c>
      <c r="AJ38" s="1">
        <v>90</v>
      </c>
      <c r="AK38" s="1">
        <v>80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48605</v>
      </c>
      <c r="C39" s="19" t="s">
        <v>165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membaca, mengidentifikasi bacaan tajwid, menjelaskan makna mufrodad, asbabun nuzul, dan mendemonstrasikan hafalan.</v>
      </c>
      <c r="K39" s="19">
        <f t="shared" si="4"/>
        <v>84.666666666666671</v>
      </c>
      <c r="L39" s="19" t="str">
        <f t="shared" si="5"/>
        <v>A</v>
      </c>
      <c r="M39" s="19">
        <f t="shared" si="6"/>
        <v>84.666666666666671</v>
      </c>
      <c r="N39" s="19" t="str">
        <f t="shared" si="7"/>
        <v>A</v>
      </c>
      <c r="O39" s="35">
        <v>1</v>
      </c>
      <c r="P39" s="19" t="str">
        <f t="shared" si="8"/>
        <v>Sangat terampil dalam membuat karya tulis ilmiah yang berkaitan dengan kontrol diri, berpakaian secara islami, iman kepada Allah, dan pengelolaan Zakat.</v>
      </c>
      <c r="Q39" s="19" t="str">
        <f t="shared" si="9"/>
        <v>A</v>
      </c>
      <c r="R39" s="19" t="str">
        <f t="shared" si="10"/>
        <v>A</v>
      </c>
      <c r="S39" s="18"/>
      <c r="T39" s="1">
        <v>96</v>
      </c>
      <c r="U39" s="1">
        <v>80</v>
      </c>
      <c r="V39" s="1">
        <v>85</v>
      </c>
      <c r="W39" s="1">
        <v>85</v>
      </c>
      <c r="X39" s="1">
        <v>90</v>
      </c>
      <c r="Y39" s="1">
        <v>85</v>
      </c>
      <c r="Z39" s="1"/>
      <c r="AA39" s="1"/>
      <c r="AB39" s="1"/>
      <c r="AC39" s="1"/>
      <c r="AD39" s="1"/>
      <c r="AE39" s="18"/>
      <c r="AF39" s="1">
        <v>86</v>
      </c>
      <c r="AG39" s="1">
        <v>82</v>
      </c>
      <c r="AH39" s="1">
        <v>80</v>
      </c>
      <c r="AI39" s="1">
        <v>85</v>
      </c>
      <c r="AJ39" s="1">
        <v>90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48621</v>
      </c>
      <c r="C40" s="19" t="s">
        <v>166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membaca, mengidentifikasi bacaan tajwid, menjelaskan makna mufrodad, asbabun nuzul, dan mendemonstrasikan hafalan.</v>
      </c>
      <c r="K40" s="19">
        <f t="shared" si="4"/>
        <v>81.833333333333329</v>
      </c>
      <c r="L40" s="19" t="str">
        <f t="shared" si="5"/>
        <v>B</v>
      </c>
      <c r="M40" s="19">
        <f t="shared" si="6"/>
        <v>81.833333333333329</v>
      </c>
      <c r="N40" s="19" t="str">
        <f t="shared" si="7"/>
        <v>B</v>
      </c>
      <c r="O40" s="35">
        <v>2</v>
      </c>
      <c r="P40" s="19" t="str">
        <f t="shared" si="8"/>
        <v>Sangat terampil dalam menyajikan sikap kontrol diri dan prasangka baik di lingkungan masyarakat.</v>
      </c>
      <c r="Q40" s="19" t="str">
        <f t="shared" si="9"/>
        <v>A</v>
      </c>
      <c r="R40" s="19" t="str">
        <f t="shared" si="10"/>
        <v>A</v>
      </c>
      <c r="S40" s="18"/>
      <c r="T40" s="1">
        <v>96</v>
      </c>
      <c r="U40" s="1">
        <v>80</v>
      </c>
      <c r="V40" s="1">
        <v>85</v>
      </c>
      <c r="W40" s="1">
        <v>80</v>
      </c>
      <c r="X40" s="1">
        <v>90</v>
      </c>
      <c r="Y40" s="1">
        <v>80</v>
      </c>
      <c r="Z40" s="1"/>
      <c r="AA40" s="1"/>
      <c r="AB40" s="1"/>
      <c r="AC40" s="1"/>
      <c r="AD40" s="1"/>
      <c r="AE40" s="18"/>
      <c r="AF40" s="1">
        <v>80</v>
      </c>
      <c r="AG40" s="1">
        <v>81</v>
      </c>
      <c r="AH40" s="1">
        <v>80</v>
      </c>
      <c r="AI40" s="1">
        <v>80</v>
      </c>
      <c r="AJ40" s="1">
        <v>90</v>
      </c>
      <c r="AK40" s="1">
        <v>80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48637</v>
      </c>
      <c r="C41" s="19" t="s">
        <v>167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membaca, mengidentifikasi bacaan tajwid, menjelaskan makna mufrodad, dan asbabun nuzul, perlu meningkatkan hafalan.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Sangat terampil dalam menyajikan sikap kontrol diri dan prasangka baik di lingkungan masyarakat.</v>
      </c>
      <c r="Q41" s="19" t="str">
        <f t="shared" si="9"/>
        <v>A</v>
      </c>
      <c r="R41" s="19" t="str">
        <f t="shared" si="10"/>
        <v>A</v>
      </c>
      <c r="S41" s="18"/>
      <c r="T41" s="1">
        <v>70</v>
      </c>
      <c r="U41" s="1">
        <v>80</v>
      </c>
      <c r="V41" s="1">
        <v>84</v>
      </c>
      <c r="W41" s="1">
        <v>80</v>
      </c>
      <c r="X41" s="1">
        <v>90</v>
      </c>
      <c r="Y41" s="1">
        <v>80</v>
      </c>
      <c r="Z41" s="1"/>
      <c r="AA41" s="1"/>
      <c r="AB41" s="1"/>
      <c r="AC41" s="1"/>
      <c r="AD41" s="1"/>
      <c r="AE41" s="18"/>
      <c r="AF41" s="1">
        <v>81</v>
      </c>
      <c r="AG41" s="1">
        <v>81</v>
      </c>
      <c r="AH41" s="1">
        <v>80</v>
      </c>
      <c r="AI41" s="1">
        <v>80</v>
      </c>
      <c r="AJ41" s="1">
        <v>90</v>
      </c>
      <c r="AK41" s="1">
        <v>80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48653</v>
      </c>
      <c r="C42" s="19" t="s">
        <v>168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dalam membaca, mengidentifikasi bacaan tajwid, menjelaskan makna mufrodad, dan asbabun nuzul, perlu meningkatkan hafalan.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2</v>
      </c>
      <c r="P42" s="19" t="str">
        <f t="shared" si="8"/>
        <v>Sangat terampil dalam menyajikan sikap kontrol diri dan prasangka baik di lingkungan masyarakat.</v>
      </c>
      <c r="Q42" s="19" t="str">
        <f t="shared" si="9"/>
        <v>A</v>
      </c>
      <c r="R42" s="19" t="str">
        <f t="shared" si="10"/>
        <v>A</v>
      </c>
      <c r="S42" s="18"/>
      <c r="T42" s="1">
        <v>93</v>
      </c>
      <c r="U42" s="1">
        <v>75</v>
      </c>
      <c r="V42" s="1">
        <v>83</v>
      </c>
      <c r="W42" s="1">
        <v>80</v>
      </c>
      <c r="X42" s="1">
        <v>90</v>
      </c>
      <c r="Y42" s="1">
        <v>80</v>
      </c>
      <c r="Z42" s="1"/>
      <c r="AA42" s="1"/>
      <c r="AB42" s="1"/>
      <c r="AC42" s="1"/>
      <c r="AD42" s="1"/>
      <c r="AE42" s="18"/>
      <c r="AF42" s="1">
        <v>83</v>
      </c>
      <c r="AG42" s="1">
        <v>81</v>
      </c>
      <c r="AH42" s="1">
        <v>80</v>
      </c>
      <c r="AI42" s="1">
        <v>80</v>
      </c>
      <c r="AJ42" s="1">
        <v>90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48669</v>
      </c>
      <c r="C43" s="19" t="s">
        <v>169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membaca, mengidentifikasi bacaan tajwid, menjelaskan makna mufrodad, asbabun nuzul, dan mendemonstrasikan hafalan.</v>
      </c>
      <c r="K43" s="19">
        <f t="shared" si="4"/>
        <v>84.333333333333329</v>
      </c>
      <c r="L43" s="19" t="str">
        <f t="shared" si="5"/>
        <v>A</v>
      </c>
      <c r="M43" s="19">
        <f t="shared" si="6"/>
        <v>84.333333333333329</v>
      </c>
      <c r="N43" s="19" t="str">
        <f t="shared" si="7"/>
        <v>A</v>
      </c>
      <c r="O43" s="35">
        <v>1</v>
      </c>
      <c r="P43" s="19" t="str">
        <f t="shared" si="8"/>
        <v>Sangat terampil dalam membuat karya tulis ilmiah yang berkaitan dengan kontrol diri, berpakaian secara islami, iman kepada Allah, dan pengelolaan Zakat.</v>
      </c>
      <c r="Q43" s="19" t="str">
        <f t="shared" si="9"/>
        <v>A</v>
      </c>
      <c r="R43" s="19" t="str">
        <f t="shared" si="10"/>
        <v>A</v>
      </c>
      <c r="S43" s="18"/>
      <c r="T43" s="1">
        <v>97</v>
      </c>
      <c r="U43" s="1">
        <v>75</v>
      </c>
      <c r="V43" s="1">
        <v>87</v>
      </c>
      <c r="W43" s="1">
        <v>85</v>
      </c>
      <c r="X43" s="1">
        <v>90</v>
      </c>
      <c r="Y43" s="1">
        <v>85</v>
      </c>
      <c r="Z43" s="1"/>
      <c r="AA43" s="1"/>
      <c r="AB43" s="1"/>
      <c r="AC43" s="1"/>
      <c r="AD43" s="1"/>
      <c r="AE43" s="18"/>
      <c r="AF43" s="1">
        <v>83</v>
      </c>
      <c r="AG43" s="1">
        <v>82</v>
      </c>
      <c r="AH43" s="1">
        <v>81</v>
      </c>
      <c r="AI43" s="1">
        <v>85</v>
      </c>
      <c r="AJ43" s="1">
        <v>90</v>
      </c>
      <c r="AK43" s="1">
        <v>85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48685</v>
      </c>
      <c r="C44" s="19" t="s">
        <v>170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1</v>
      </c>
      <c r="J44" s="19" t="str">
        <f t="shared" si="3"/>
        <v>Memiliki kemampuan dalam membaca, mengidentifikasi bacaan tajwid, menjelaskan makna mufrodad, asbabun nuzul, dan mendemonstrasikan hafalan.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>Sangat terampil dalam membuat karya tulis ilmiah yang berkaitan dengan kontrol diri, berpakaian secara islami, iman kepada Allah, dan pengelolaan Zakat.</v>
      </c>
      <c r="Q44" s="19" t="str">
        <f t="shared" si="9"/>
        <v>A</v>
      </c>
      <c r="R44" s="19" t="str">
        <f t="shared" si="10"/>
        <v>A</v>
      </c>
      <c r="S44" s="18"/>
      <c r="T44" s="1">
        <v>94</v>
      </c>
      <c r="U44" s="1">
        <v>85</v>
      </c>
      <c r="V44" s="1">
        <v>88</v>
      </c>
      <c r="W44" s="1">
        <v>85</v>
      </c>
      <c r="X44" s="1">
        <v>90</v>
      </c>
      <c r="Y44" s="1">
        <v>85</v>
      </c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81</v>
      </c>
      <c r="AI44" s="1">
        <v>85</v>
      </c>
      <c r="AJ44" s="1">
        <v>90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88</v>
      </c>
      <c r="D52" s="18"/>
      <c r="E52" s="18"/>
      <c r="F52" s="18"/>
      <c r="G52" s="39" t="s">
        <v>89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90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91</v>
      </c>
      <c r="D53" s="18"/>
      <c r="E53" s="18"/>
      <c r="F53" s="18"/>
      <c r="G53" s="39" t="s">
        <v>92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93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94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95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96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97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98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99</v>
      </c>
      <c r="N57" s="18"/>
      <c r="O57" s="36"/>
      <c r="P57" s="18"/>
      <c r="Q57" s="18" t="s">
        <v>100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fiqi</cp:lastModifiedBy>
  <dcterms:created xsi:type="dcterms:W3CDTF">2015-09-01T09:01:01Z</dcterms:created>
  <dcterms:modified xsi:type="dcterms:W3CDTF">2017-12-19T05:55:15Z</dcterms:modified>
  <cp:category/>
</cp:coreProperties>
</file>