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600" windowWidth="14055" windowHeight="8130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E48" i="3"/>
  <c r="F48" i="3" s="1"/>
  <c r="R47" i="3"/>
  <c r="Q47" i="3"/>
  <c r="P47" i="3"/>
  <c r="N47" i="3"/>
  <c r="M47" i="3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N43" i="3"/>
  <c r="M43" i="3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N39" i="3"/>
  <c r="M39" i="3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N35" i="3"/>
  <c r="M35" i="3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N31" i="3"/>
  <c r="M31" i="3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N27" i="3"/>
  <c r="M27" i="3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N23" i="3"/>
  <c r="M23" i="3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N15" i="3"/>
  <c r="M15" i="3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N11" i="3"/>
  <c r="M11" i="3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N45" i="2"/>
  <c r="M45" i="2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N41" i="2"/>
  <c r="M41" i="2"/>
  <c r="K41" i="2"/>
  <c r="L41" i="2" s="1"/>
  <c r="J41" i="2"/>
  <c r="G41" i="2"/>
  <c r="H41" i="2" s="1"/>
  <c r="E41" i="2"/>
  <c r="F41" i="2" s="1"/>
  <c r="R40" i="2"/>
  <c r="Q40" i="2"/>
  <c r="P40" i="2"/>
  <c r="N40" i="2"/>
  <c r="M40" i="2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N29" i="2"/>
  <c r="M29" i="2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N20" i="2"/>
  <c r="M20" i="2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N15" i="2"/>
  <c r="M15" i="2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N11" i="2"/>
  <c r="M11" i="2"/>
  <c r="K11" i="2"/>
  <c r="L11" i="2" s="1"/>
  <c r="J11" i="2"/>
  <c r="G11" i="2"/>
  <c r="H11" i="2" s="1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H11" i="1" s="1"/>
  <c r="E11" i="1"/>
  <c r="F11" i="1" s="1"/>
  <c r="K52" i="3" l="1"/>
  <c r="H14" i="3"/>
  <c r="K54" i="3"/>
  <c r="K52" i="2"/>
  <c r="K53" i="1"/>
  <c r="K54" i="1"/>
  <c r="K52" i="1"/>
  <c r="K53" i="2"/>
  <c r="K53" i="3"/>
  <c r="K54" i="2"/>
</calcChain>
</file>

<file path=xl/sharedStrings.xml><?xml version="1.0" encoding="utf-8"?>
<sst xmlns="http://schemas.openxmlformats.org/spreadsheetml/2006/main" count="559" uniqueCount="196">
  <si>
    <t>DAFTAR NILAI SISWA SMAN 9 SEMARANG SEMESTER GASAL TAHUN PELAJARAN 2017/2018</t>
  </si>
  <si>
    <t>Guru :</t>
  </si>
  <si>
    <t>Dra. Yusmaneti</t>
  </si>
  <si>
    <t>Kelas X-IPS 1</t>
  </si>
  <si>
    <t>Mapel :</t>
  </si>
  <si>
    <t>Pendidikan Pancasila dan Kewarganegaraan [ Kelompok A (Wajib) ]</t>
  </si>
  <si>
    <t>didownload 06/10/2017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</si>
  <si>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</si>
  <si>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</si>
  <si>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</si>
  <si>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</si>
  <si>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</si>
  <si>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</si>
  <si>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</si>
  <si>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</si>
  <si>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</si>
  <si>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</si>
  <si>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</si>
  <si>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</si>
  <si>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</si>
  <si>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</si>
  <si>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</si>
  <si>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</si>
  <si>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</si>
  <si>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</si>
  <si>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</si>
  <si>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</si>
  <si>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</si>
  <si>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</si>
  <si>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</si>
  <si>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</si>
  <si>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</si>
  <si>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</si>
  <si>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</si>
  <si>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</si>
  <si>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</si>
  <si>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</si>
  <si>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</si>
  <si>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</si>
  <si>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</si>
  <si>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</si>
  <si>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</si>
  <si>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</si>
  <si>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</si>
  <si>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</si>
  <si>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</si>
  <si>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</si>
  <si>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</si>
  <si>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</si>
  <si>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</si>
  <si>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</si>
  <si>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</si>
  <si>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</si>
  <si>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</si>
  <si>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</si>
  <si>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</si>
  <si>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</si>
  <si>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</si>
  <si>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</si>
  <si>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</si>
  <si>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</si>
  <si>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</si>
  <si>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</si>
  <si>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</si>
  <si>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</si>
  <si>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</si>
  <si>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</si>
  <si>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</si>
  <si>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</si>
  <si>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</si>
  <si>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</si>
  <si>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</si>
  <si>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</si>
  <si>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</si>
  <si>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</si>
  <si>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</si>
  <si>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</si>
  <si>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</si>
  <si>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</si>
  <si>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</si>
  <si>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</si>
  <si>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</si>
  <si>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</si>
  <si>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</si>
  <si>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</si>
  <si>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</si>
  <si>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</si>
  <si>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</si>
  <si>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</si>
  <si>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PRADITYA AJISANA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</si>
  <si>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</si>
  <si>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</si>
  <si>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</si>
  <si>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</si>
  <si>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</si>
  <si>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</si>
  <si>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</si>
  <si>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</si>
  <si>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</si>
  <si>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</si>
  <si>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</si>
  <si>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</si>
  <si>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</si>
  <si>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</si>
  <si>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</si>
  <si>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</si>
  <si>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</si>
  <si>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</si>
  <si>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</si>
  <si>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</si>
  <si>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</si>
  <si>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</si>
  <si>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</si>
  <si>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19600301 198603 2 003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</si>
  <si>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</si>
  <si>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</si>
  <si>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</si>
  <si>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</si>
  <si>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</si>
  <si>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</si>
  <si>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</si>
  <si>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</si>
  <si>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</si>
  <si>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</si>
  <si>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BHARATA SURYA DEWANTARA PUTRA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</si>
  <si>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</si>
  <si>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</si>
  <si>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</si>
  <si>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</si>
  <si>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</si>
  <si>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</si>
  <si>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</si>
  <si>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</si>
  <si>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</si>
  <si>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</si>
  <si>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</si>
  <si>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</si>
  <si>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</si>
  <si>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</si>
  <si>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</si>
  <si>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</si>
  <si>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</si>
  <si>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</si>
  <si>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</si>
  <si>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</si>
  <si>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A&amp;#039;YUN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</si>
  <si>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</si>
  <si>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</si>
  <si>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</si>
  <si>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</si>
  <si>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</si>
  <si>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</si>
  <si>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</si>
  <si>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</si>
  <si>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X-IPS 3</t>
  </si>
  <si>
    <t>ABROR ALFAUZY</t>
  </si>
  <si>
    <t>ALIYYU RIZQI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</si>
  <si>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</si>
  <si>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</si>
  <si>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</si>
  <si>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</si>
  <si>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</si>
  <si>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</si>
  <si>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</si>
  <si>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</si>
  <si>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</si>
  <si>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</si>
  <si>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</si>
  <si>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</si>
  <si>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</si>
  <si>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</si>
  <si>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</si>
  <si>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</si>
  <si>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</si>
  <si>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</si>
  <si>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</si>
  <si>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</si>
  <si>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</si>
  <si>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</si>
  <si>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</si>
  <si>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</si>
  <si>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</si>
  <si>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</si>
  <si>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</si>
  <si>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</si>
  <si>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</si>
  <si>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RAFI JUSNIORA</t>
  </si>
  <si>
    <t>RAIHAN RAMADHAN ZAIN</t>
  </si>
  <si>
    <t>SALMA PUTRI ZANUBA</t>
  </si>
  <si>
    <t>SATRIA YUDHA ANANTA PUTRA</t>
  </si>
  <si>
    <t>YULIANTI NUR AFIFAH</t>
  </si>
  <si>
    <t>ZULFIKAR ARDIYANI PUTRA</t>
  </si>
  <si>
    <t xml:space="preserve">Memiliki kemampuan memahami ruang lingkup PPKn Nilai-nilai Pancasila, ketentuan UUD 45, kewenangan lembaga Negara dan harmonisasi pemerintahan pusat dan daerah </t>
  </si>
  <si>
    <t>Memiliki kemampuan memahami ruang lingkup PPKn Nilai-nilai Pancasila, ketentuan UUD 45, kewenangan lembaga Negara dan harmonisasi pemerintahan pusat dan daerah, namun perlu peningkatan pemahaman  harmonisasi pemerintahan pusat dan daerah.</t>
  </si>
  <si>
    <t>Sangat terampil mempresentasikan KD ketentuan UUD  1945 dalam berbangsa dan bernegara</t>
  </si>
  <si>
    <t>Terampil mempresentasikan KD ketentuan UUD  1945 dalam berbangsa dan bernegara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</si>
</sst>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38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26.42578125" customWidth="1"/>
    <col min="4" max="4" width="5.85546875" customWidth="1"/>
    <col min="5" max="5" width="7.7109375" customWidth="1"/>
    <col min="6" max="6" width="6.7109375" customWidth="1"/>
    <col min="7" max="7" width="7.7109375" customWidth="1"/>
    <col min="8" max="8" width="6.5703125" customWidth="1"/>
    <col min="9" max="9" width="8.7109375" customWidth="1"/>
    <col min="10" max="10" width="8.42578125" customWidth="1"/>
    <col min="11" max="14" width="7.7109375" customWidth="1"/>
    <col min="15" max="15" width="7.85546875" customWidth="1"/>
    <col min="16" max="16" width="5.5703125" customWidth="1"/>
    <col min="17" max="18" width="7.7109375" customWidth="1"/>
    <col min="19" max="19" width="2" customWidth="1"/>
    <col min="20" max="20" width="6" customWidth="1"/>
    <col min="21" max="21" width="5.7109375" customWidth="1"/>
    <col min="22" max="22" width="5.5703125" customWidth="1"/>
    <col min="23" max="23" width="6.140625" customWidth="1"/>
    <col min="24" max="24" width="6" customWidth="1"/>
    <col min="25" max="25" width="8" customWidth="1"/>
    <col min="26" max="26" width="7.5703125" customWidth="1"/>
    <col min="27" max="27" width="8.42578125" customWidth="1"/>
    <col min="28" max="28" width="9.42578125" customWidth="1"/>
    <col min="29" max="29" width="4.5703125" customWidth="1"/>
    <col min="30" max="30" width="5.42578125" customWidth="1"/>
    <col min="31" max="31" width="1.85546875" customWidth="1"/>
    <col min="32" max="32" width="5" customWidth="1"/>
    <col min="33" max="33" width="7.28515625" customWidth="1"/>
    <col min="34" max="34" width="6.140625" customWidth="1"/>
    <col min="35" max="35" width="5.42578125" customWidth="1"/>
    <col min="36" max="36" width="6.42578125" customWidth="1"/>
    <col min="37" max="37" width="7" customWidth="1"/>
    <col min="38" max="38" width="5.5703125" customWidth="1"/>
    <col min="39" max="39" width="6.28515625" customWidth="1"/>
    <col min="40" max="40" width="6.7109375" customWidth="1"/>
    <col min="41" max="41" width="6" customWidth="1"/>
    <col min="42" max="42" width="6.7109375" customWidth="1"/>
    <col min="43" max="52" width="7.140625" hidden="1" customWidth="1"/>
    <col min="53" max="53" width="6.7109375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48702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mempresentasikan KD ketentuan UUD  1945 dalam berbangsa dan bernegara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80</v>
      </c>
      <c r="V11" s="1">
        <v>85</v>
      </c>
      <c r="W11" s="1">
        <v>85</v>
      </c>
      <c r="X11" s="1">
        <v>85</v>
      </c>
      <c r="Y11" s="1">
        <v>85</v>
      </c>
      <c r="Z11" s="1">
        <v>73</v>
      </c>
      <c r="AA11" s="1"/>
      <c r="AB11" s="1"/>
      <c r="AC11" s="1"/>
      <c r="AD11" s="1"/>
      <c r="AE11" s="18"/>
      <c r="AF11" s="1">
        <v>85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48717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2" s="19">
        <f t="shared" si="4"/>
        <v>82.5</v>
      </c>
      <c r="L12" s="19" t="str">
        <f t="shared" si="5"/>
        <v>B</v>
      </c>
      <c r="M12" s="19">
        <f t="shared" si="6"/>
        <v>82.5</v>
      </c>
      <c r="N12" s="19" t="str">
        <f t="shared" si="7"/>
        <v>B</v>
      </c>
      <c r="O12" s="35">
        <v>2</v>
      </c>
      <c r="P12" s="19" t="str">
        <f t="shared" si="8"/>
        <v>Terampil mempresentasikan KD ketentuan UUD  1945 dalam berbangsa dan bernegara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78</v>
      </c>
      <c r="V12" s="1">
        <v>85</v>
      </c>
      <c r="W12" s="1">
        <v>80</v>
      </c>
      <c r="X12" s="1">
        <v>85</v>
      </c>
      <c r="Y12" s="1">
        <v>85</v>
      </c>
      <c r="Z12" s="1">
        <v>61</v>
      </c>
      <c r="AA12" s="1"/>
      <c r="AB12" s="1"/>
      <c r="AC12" s="1"/>
      <c r="AD12" s="1"/>
      <c r="AE12" s="18"/>
      <c r="AF12" s="1">
        <v>80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48732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mempresentasikan KD ketentuan UUD  1945 dalam berbangsa dan bernegara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80</v>
      </c>
      <c r="V13" s="1">
        <v>85</v>
      </c>
      <c r="W13" s="1">
        <v>85</v>
      </c>
      <c r="X13" s="1">
        <v>85</v>
      </c>
      <c r="Y13" s="1">
        <v>85</v>
      </c>
      <c r="Z13" s="1">
        <v>63</v>
      </c>
      <c r="AA13" s="1"/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194</v>
      </c>
      <c r="FJ13" s="39">
        <v>7501</v>
      </c>
      <c r="FK13" s="39">
        <v>7511</v>
      </c>
    </row>
    <row r="14" spans="1:167" x14ac:dyDescent="0.25">
      <c r="A14" s="19">
        <v>4</v>
      </c>
      <c r="B14" s="19">
        <v>48747</v>
      </c>
      <c r="C14" s="19" t="s">
        <v>66</v>
      </c>
      <c r="D14" s="18"/>
      <c r="E14" s="19">
        <f t="shared" si="0"/>
        <v>76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Terampil mempresentasikan KD ketentuan UUD  1945 dalam berbangsa dan bernegara</v>
      </c>
      <c r="Q14" s="19" t="str">
        <f t="shared" si="9"/>
        <v>B</v>
      </c>
      <c r="R14" s="19" t="str">
        <f t="shared" si="10"/>
        <v>B</v>
      </c>
      <c r="S14" s="18"/>
      <c r="T14" s="1">
        <v>70</v>
      </c>
      <c r="U14" s="1">
        <v>78</v>
      </c>
      <c r="V14" s="1">
        <v>80</v>
      </c>
      <c r="W14" s="1">
        <v>80</v>
      </c>
      <c r="X14" s="1">
        <v>85</v>
      </c>
      <c r="Y14" s="1">
        <v>85</v>
      </c>
      <c r="Z14" s="1">
        <v>57</v>
      </c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48762</v>
      </c>
      <c r="C15" s="19" t="s">
        <v>67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Terampil mempresentasikan KD ketentuan UUD  1945 dalam berbangsa dan bernegara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80</v>
      </c>
      <c r="V15" s="1">
        <v>85</v>
      </c>
      <c r="W15" s="1">
        <v>80</v>
      </c>
      <c r="X15" s="1">
        <v>85</v>
      </c>
      <c r="Y15" s="1">
        <v>85</v>
      </c>
      <c r="Z15" s="1">
        <v>64</v>
      </c>
      <c r="AA15" s="1"/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195</v>
      </c>
      <c r="FJ15" s="39">
        <v>7502</v>
      </c>
      <c r="FK15" s="39">
        <v>7512</v>
      </c>
    </row>
    <row r="16" spans="1:167" x14ac:dyDescent="0.25">
      <c r="A16" s="19">
        <v>6</v>
      </c>
      <c r="B16" s="19">
        <v>48777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2</v>
      </c>
      <c r="J1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2</v>
      </c>
      <c r="P16" s="19" t="str">
        <f t="shared" si="8"/>
        <v>Terampil mempresentasikan KD ketentuan UUD  1945 dalam berbangsa dan bernegara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85</v>
      </c>
      <c r="V16" s="1">
        <v>85</v>
      </c>
      <c r="W16" s="1">
        <v>80</v>
      </c>
      <c r="X16" s="1">
        <v>90</v>
      </c>
      <c r="Y16" s="1">
        <v>85</v>
      </c>
      <c r="Z16" s="1">
        <v>61</v>
      </c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48792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2</v>
      </c>
      <c r="P17" s="19" t="str">
        <f t="shared" si="8"/>
        <v>Terampil mempresentasikan KD ketentuan UUD  1945 dalam berbangsa dan bernegara</v>
      </c>
      <c r="Q17" s="19" t="str">
        <f t="shared" si="9"/>
        <v>B</v>
      </c>
      <c r="R17" s="19" t="str">
        <f t="shared" si="10"/>
        <v>B</v>
      </c>
      <c r="S17" s="18"/>
      <c r="T17" s="1">
        <v>80</v>
      </c>
      <c r="U17" s="1">
        <v>80</v>
      </c>
      <c r="V17" s="1">
        <v>80</v>
      </c>
      <c r="W17" s="1">
        <v>80</v>
      </c>
      <c r="X17" s="1">
        <v>80</v>
      </c>
      <c r="Y17" s="1">
        <v>85</v>
      </c>
      <c r="Z17" s="1">
        <v>67</v>
      </c>
      <c r="AA17" s="1"/>
      <c r="AB17" s="1"/>
      <c r="AC17" s="1"/>
      <c r="AD17" s="1"/>
      <c r="AE17" s="18"/>
      <c r="AF17" s="1">
        <v>85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7503</v>
      </c>
      <c r="FK17" s="39">
        <v>7513</v>
      </c>
    </row>
    <row r="18" spans="1:167" x14ac:dyDescent="0.25">
      <c r="A18" s="19">
        <v>8</v>
      </c>
      <c r="B18" s="19">
        <v>48807</v>
      </c>
      <c r="C18" s="19" t="s">
        <v>70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Terampil mempresentasikan KD ketentuan UUD  1945 dalam berbangsa dan bernegara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80</v>
      </c>
      <c r="V18" s="1">
        <v>80</v>
      </c>
      <c r="W18" s="1">
        <v>80</v>
      </c>
      <c r="X18" s="1">
        <v>80</v>
      </c>
      <c r="Y18" s="1">
        <v>80</v>
      </c>
      <c r="Z18" s="1">
        <v>70</v>
      </c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48822</v>
      </c>
      <c r="C19" s="19" t="s">
        <v>71</v>
      </c>
      <c r="D19" s="18"/>
      <c r="E19" s="19">
        <f t="shared" si="0"/>
        <v>78</v>
      </c>
      <c r="F19" s="19" t="str">
        <f t="shared" si="1"/>
        <v>B</v>
      </c>
      <c r="G19" s="19">
        <f>IF((COUNTA(T12:AC12)&gt;0),(ROUND((AVERAGE(T19:AD19)),0)),"")</f>
        <v>78</v>
      </c>
      <c r="H19" s="19" t="str">
        <f t="shared" si="2"/>
        <v>B</v>
      </c>
      <c r="I19" s="35">
        <v>2</v>
      </c>
      <c r="J1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2</v>
      </c>
      <c r="P19" s="19" t="str">
        <f t="shared" si="8"/>
        <v>Terampil mempresentasikan KD ketentuan UUD  1945 dalam berbangsa dan bernegara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85</v>
      </c>
      <c r="V19" s="1">
        <v>85</v>
      </c>
      <c r="W19" s="1">
        <v>80</v>
      </c>
      <c r="X19" s="1">
        <v>75</v>
      </c>
      <c r="Y19" s="1">
        <v>85</v>
      </c>
      <c r="Z19" s="1">
        <v>63</v>
      </c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7504</v>
      </c>
      <c r="FK19" s="39">
        <v>7514</v>
      </c>
    </row>
    <row r="20" spans="1:167" x14ac:dyDescent="0.25">
      <c r="A20" s="19">
        <v>10</v>
      </c>
      <c r="B20" s="19">
        <v>48837</v>
      </c>
      <c r="C20" s="19" t="s">
        <v>72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Terampil mempresentasikan KD ketentuan UUD  1945 dalam berbangsa dan bernegara</v>
      </c>
      <c r="Q20" s="19" t="str">
        <f t="shared" si="9"/>
        <v>B</v>
      </c>
      <c r="R20" s="19" t="str">
        <f t="shared" si="10"/>
        <v>B</v>
      </c>
      <c r="S20" s="18"/>
      <c r="T20" s="1">
        <v>70</v>
      </c>
      <c r="U20" s="1">
        <v>78</v>
      </c>
      <c r="V20" s="1">
        <v>80</v>
      </c>
      <c r="W20" s="1">
        <v>80</v>
      </c>
      <c r="X20" s="1">
        <v>80</v>
      </c>
      <c r="Y20" s="1">
        <v>80</v>
      </c>
      <c r="Z20" s="1">
        <v>66</v>
      </c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48852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1" s="19">
        <f t="shared" si="4"/>
        <v>85</v>
      </c>
      <c r="L21" s="19" t="str">
        <f t="shared" si="5"/>
        <v>A</v>
      </c>
      <c r="M21" s="19">
        <f t="shared" si="6"/>
        <v>85</v>
      </c>
      <c r="N21" s="19" t="str">
        <f t="shared" si="7"/>
        <v>A</v>
      </c>
      <c r="O21" s="35">
        <v>1</v>
      </c>
      <c r="P21" s="19" t="str">
        <f t="shared" si="8"/>
        <v>Sangat terampil mempresentasikan KD ketentuan UUD  1945 dalam berbangsa dan bernegara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85</v>
      </c>
      <c r="V21" s="1">
        <v>80</v>
      </c>
      <c r="W21" s="1">
        <v>85</v>
      </c>
      <c r="X21" s="1">
        <v>90</v>
      </c>
      <c r="Y21" s="1">
        <v>85</v>
      </c>
      <c r="Z21" s="1">
        <v>63</v>
      </c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7505</v>
      </c>
      <c r="FK21" s="39">
        <v>7515</v>
      </c>
    </row>
    <row r="22" spans="1:167" x14ac:dyDescent="0.25">
      <c r="A22" s="19">
        <v>12</v>
      </c>
      <c r="B22" s="19">
        <v>48867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Terampil mempresentasikan KD ketentuan UUD  1945 dalam berbangsa dan bernegara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80</v>
      </c>
      <c r="V22" s="1">
        <v>85</v>
      </c>
      <c r="W22" s="1">
        <v>80</v>
      </c>
      <c r="X22" s="1">
        <v>85</v>
      </c>
      <c r="Y22" s="1">
        <v>85</v>
      </c>
      <c r="Z22" s="1">
        <v>67</v>
      </c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48882</v>
      </c>
      <c r="C23" s="19" t="s">
        <v>75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75</v>
      </c>
      <c r="H23" s="19" t="str">
        <f t="shared" si="2"/>
        <v>C</v>
      </c>
      <c r="I23" s="35">
        <v>2</v>
      </c>
      <c r="J2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2</v>
      </c>
      <c r="P23" s="19" t="str">
        <f t="shared" si="8"/>
        <v>Terampil mempresentasikan KD ketentuan UUD  1945 dalam berbangsa dan bernegara</v>
      </c>
      <c r="Q23" s="19" t="str">
        <f t="shared" si="9"/>
        <v>B</v>
      </c>
      <c r="R23" s="19" t="str">
        <f t="shared" si="10"/>
        <v>B</v>
      </c>
      <c r="S23" s="18"/>
      <c r="T23" s="1">
        <v>60</v>
      </c>
      <c r="U23" s="1">
        <v>78</v>
      </c>
      <c r="V23" s="1">
        <v>80</v>
      </c>
      <c r="W23" s="1">
        <v>78</v>
      </c>
      <c r="X23" s="1">
        <v>80</v>
      </c>
      <c r="Y23" s="1">
        <v>85</v>
      </c>
      <c r="Z23" s="1">
        <v>64</v>
      </c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7506</v>
      </c>
      <c r="FK23" s="39">
        <v>7516</v>
      </c>
    </row>
    <row r="24" spans="1:167" x14ac:dyDescent="0.25">
      <c r="A24" s="19">
        <v>14</v>
      </c>
      <c r="B24" s="19">
        <v>48897</v>
      </c>
      <c r="C24" s="19" t="s">
        <v>76</v>
      </c>
      <c r="D24" s="18"/>
      <c r="E24" s="19">
        <f t="shared" si="0"/>
        <v>77</v>
      </c>
      <c r="F24" s="19" t="str">
        <f t="shared" si="1"/>
        <v>B</v>
      </c>
      <c r="G24" s="19">
        <f>IF((COUNTA(T12:AC12)&gt;0),(ROUND((AVERAGE(T24:AD24)),0)),"")</f>
        <v>77</v>
      </c>
      <c r="H24" s="19" t="str">
        <f t="shared" si="2"/>
        <v>B</v>
      </c>
      <c r="I24" s="35">
        <v>2</v>
      </c>
      <c r="J2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2</v>
      </c>
      <c r="P24" s="19" t="str">
        <f t="shared" si="8"/>
        <v>Terampil mempresentasikan KD ketentuan UUD  1945 dalam berbangsa dan bernegara</v>
      </c>
      <c r="Q24" s="19" t="str">
        <f t="shared" si="9"/>
        <v>B</v>
      </c>
      <c r="R24" s="19" t="str">
        <f t="shared" si="10"/>
        <v>B</v>
      </c>
      <c r="S24" s="18"/>
      <c r="T24" s="1">
        <v>60</v>
      </c>
      <c r="U24" s="1">
        <v>78</v>
      </c>
      <c r="V24" s="1">
        <v>85</v>
      </c>
      <c r="W24" s="1">
        <v>78</v>
      </c>
      <c r="X24" s="1">
        <v>80</v>
      </c>
      <c r="Y24" s="1">
        <v>85</v>
      </c>
      <c r="Z24" s="1">
        <v>72</v>
      </c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48912</v>
      </c>
      <c r="C25" s="19" t="s">
        <v>77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2</v>
      </c>
      <c r="J2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1</v>
      </c>
      <c r="P25" s="19" t="str">
        <f t="shared" si="8"/>
        <v>Sangat terampil mempresentasikan KD ketentuan UUD  1945 dalam berbangsa dan bernegara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85</v>
      </c>
      <c r="V25" s="1">
        <v>85</v>
      </c>
      <c r="W25" s="1">
        <v>88</v>
      </c>
      <c r="X25" s="1">
        <v>80</v>
      </c>
      <c r="Y25" s="1">
        <v>85</v>
      </c>
      <c r="Z25" s="1">
        <v>70</v>
      </c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7507</v>
      </c>
      <c r="FK25" s="39">
        <v>7517</v>
      </c>
    </row>
    <row r="26" spans="1:167" x14ac:dyDescent="0.25">
      <c r="A26" s="19">
        <v>16</v>
      </c>
      <c r="B26" s="19">
        <v>48927</v>
      </c>
      <c r="C26" s="19" t="s">
        <v>79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Sangat terampil mempresentasikan KD ketentuan UUD  1945 dalam berbangsa dan bernegara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90</v>
      </c>
      <c r="V26" s="1">
        <v>85</v>
      </c>
      <c r="W26" s="1">
        <v>85</v>
      </c>
      <c r="X26" s="1">
        <v>90</v>
      </c>
      <c r="Y26" s="1">
        <v>85</v>
      </c>
      <c r="Z26" s="1">
        <v>72</v>
      </c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49242</v>
      </c>
      <c r="C27" s="19" t="s">
        <v>80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Terampil mempresentasikan KD ketentuan UUD  1945 dalam berbangsa dan bernegara</v>
      </c>
      <c r="Q27" s="19" t="str">
        <f t="shared" si="9"/>
        <v>B</v>
      </c>
      <c r="R27" s="19" t="str">
        <f t="shared" si="10"/>
        <v>B</v>
      </c>
      <c r="S27" s="18"/>
      <c r="T27" s="1">
        <v>60</v>
      </c>
      <c r="U27" s="1">
        <v>80</v>
      </c>
      <c r="V27" s="1">
        <v>85</v>
      </c>
      <c r="W27" s="1">
        <v>80</v>
      </c>
      <c r="X27" s="1">
        <v>80</v>
      </c>
      <c r="Y27" s="1">
        <v>85</v>
      </c>
      <c r="Z27" s="1">
        <v>70</v>
      </c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7508</v>
      </c>
      <c r="FK27" s="39">
        <v>7518</v>
      </c>
    </row>
    <row r="28" spans="1:167" x14ac:dyDescent="0.25">
      <c r="A28" s="19">
        <v>18</v>
      </c>
      <c r="B28" s="19">
        <v>48942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Terampil mempresentasikan KD ketentuan UUD  1945 dalam berbangsa dan bernegara</v>
      </c>
      <c r="Q28" s="19" t="str">
        <f t="shared" si="9"/>
        <v>B</v>
      </c>
      <c r="R28" s="19" t="str">
        <f t="shared" si="10"/>
        <v>B</v>
      </c>
      <c r="S28" s="18"/>
      <c r="T28" s="1">
        <v>70</v>
      </c>
      <c r="U28" s="1">
        <v>85</v>
      </c>
      <c r="V28" s="1">
        <v>85</v>
      </c>
      <c r="W28" s="1">
        <v>80</v>
      </c>
      <c r="X28" s="1">
        <v>85</v>
      </c>
      <c r="Y28" s="1">
        <v>80</v>
      </c>
      <c r="Z28" s="1">
        <v>79</v>
      </c>
      <c r="AA28" s="1"/>
      <c r="AB28" s="1"/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48957</v>
      </c>
      <c r="C29" s="19" t="s">
        <v>82</v>
      </c>
      <c r="D29" s="18"/>
      <c r="E29" s="19">
        <f t="shared" si="0"/>
        <v>73</v>
      </c>
      <c r="F29" s="19" t="str">
        <f t="shared" si="1"/>
        <v>C</v>
      </c>
      <c r="G29" s="19">
        <f>IF((COUNTA(T12:AC12)&gt;0),(ROUND((AVERAGE(T29:AD29)),0)),"")</f>
        <v>73</v>
      </c>
      <c r="H29" s="19" t="str">
        <f t="shared" si="2"/>
        <v>C</v>
      </c>
      <c r="I29" s="35">
        <v>2</v>
      </c>
      <c r="J2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Terampil mempresentasikan KD ketentuan UUD  1945 dalam berbangsa dan bernegara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78</v>
      </c>
      <c r="V29" s="1">
        <v>80</v>
      </c>
      <c r="W29" s="1">
        <v>80</v>
      </c>
      <c r="X29" s="1">
        <v>80</v>
      </c>
      <c r="Y29" s="1">
        <v>85</v>
      </c>
      <c r="Z29" s="1">
        <v>36</v>
      </c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7509</v>
      </c>
      <c r="FK29" s="39">
        <v>7519</v>
      </c>
    </row>
    <row r="30" spans="1:167" x14ac:dyDescent="0.25">
      <c r="A30" s="19">
        <v>20</v>
      </c>
      <c r="B30" s="19">
        <v>48972</v>
      </c>
      <c r="C30" s="19" t="s">
        <v>83</v>
      </c>
      <c r="D30" s="18"/>
      <c r="E30" s="19">
        <f t="shared" si="0"/>
        <v>75</v>
      </c>
      <c r="F30" s="19" t="str">
        <f t="shared" si="1"/>
        <v>C</v>
      </c>
      <c r="G30" s="19">
        <f>IF((COUNTA(T12:AC12)&gt;0),(ROUND((AVERAGE(T30:AD30)),0)),"")</f>
        <v>75</v>
      </c>
      <c r="H30" s="19" t="str">
        <f t="shared" si="2"/>
        <v>C</v>
      </c>
      <c r="I30" s="35">
        <v>2</v>
      </c>
      <c r="J3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Terampil mempresentasikan KD ketentuan UUD  1945 dalam berbangsa dan bernegara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78</v>
      </c>
      <c r="V30" s="1">
        <v>80</v>
      </c>
      <c r="W30" s="1">
        <v>80</v>
      </c>
      <c r="X30" s="1">
        <v>80</v>
      </c>
      <c r="Y30" s="1">
        <v>85</v>
      </c>
      <c r="Z30" s="1">
        <v>55</v>
      </c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48987</v>
      </c>
      <c r="C31" s="19" t="s">
        <v>84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>Terampil mempresentasikan KD ketentuan UUD  1945 dalam berbangsa dan bernegara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78</v>
      </c>
      <c r="V31" s="1">
        <v>85</v>
      </c>
      <c r="W31" s="1">
        <v>78</v>
      </c>
      <c r="X31" s="1">
        <v>80</v>
      </c>
      <c r="Y31" s="1">
        <v>85</v>
      </c>
      <c r="Z31" s="1">
        <v>63</v>
      </c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7510</v>
      </c>
      <c r="FK31" s="39">
        <v>7520</v>
      </c>
    </row>
    <row r="32" spans="1:167" x14ac:dyDescent="0.25">
      <c r="A32" s="19">
        <v>22</v>
      </c>
      <c r="B32" s="19">
        <v>49002</v>
      </c>
      <c r="C32" s="19" t="s">
        <v>85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2</v>
      </c>
      <c r="J3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Sangat terampil mempresentasikan KD ketentuan UUD  1945 dalam berbangsa dan bernegara</v>
      </c>
      <c r="Q32" s="19" t="str">
        <f t="shared" si="9"/>
        <v>B</v>
      </c>
      <c r="R32" s="19" t="str">
        <f t="shared" si="10"/>
        <v>B</v>
      </c>
      <c r="S32" s="18"/>
      <c r="T32" s="1">
        <v>60</v>
      </c>
      <c r="U32" s="1">
        <v>78</v>
      </c>
      <c r="V32" s="1">
        <v>85</v>
      </c>
      <c r="W32" s="1">
        <v>80</v>
      </c>
      <c r="X32" s="1">
        <v>80</v>
      </c>
      <c r="Y32" s="1">
        <v>85</v>
      </c>
      <c r="Z32" s="1">
        <v>60</v>
      </c>
      <c r="AA32" s="1"/>
      <c r="AB32" s="1"/>
      <c r="AC32" s="1"/>
      <c r="AD32" s="1"/>
      <c r="AE32" s="18"/>
      <c r="AF32" s="1">
        <v>85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49017</v>
      </c>
      <c r="C33" s="19" t="s">
        <v>86</v>
      </c>
      <c r="D33" s="18"/>
      <c r="E33" s="19">
        <f t="shared" si="0"/>
        <v>76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2</v>
      </c>
      <c r="P33" s="19" t="str">
        <f t="shared" si="8"/>
        <v>Terampil mempresentasikan KD ketentuan UUD  1945 dalam berbangsa dan bernegara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78</v>
      </c>
      <c r="V33" s="1">
        <v>85</v>
      </c>
      <c r="W33" s="1">
        <v>80</v>
      </c>
      <c r="X33" s="1">
        <v>70</v>
      </c>
      <c r="Y33" s="1">
        <v>85</v>
      </c>
      <c r="Z33" s="1">
        <v>57</v>
      </c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49032</v>
      </c>
      <c r="C34" s="19" t="s">
        <v>87</v>
      </c>
      <c r="D34" s="18"/>
      <c r="E34" s="19">
        <f t="shared" si="0"/>
        <v>74</v>
      </c>
      <c r="F34" s="19" t="str">
        <f t="shared" si="1"/>
        <v>C</v>
      </c>
      <c r="G34" s="19">
        <f>IF((COUNTA(T12:AC12)&gt;0),(ROUND((AVERAGE(T34:AD34)),0)),"")</f>
        <v>74</v>
      </c>
      <c r="H34" s="19" t="str">
        <f t="shared" si="2"/>
        <v>C</v>
      </c>
      <c r="I34" s="35">
        <v>2</v>
      </c>
      <c r="J3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2</v>
      </c>
      <c r="P34" s="19" t="str">
        <f t="shared" si="8"/>
        <v>Terampil mempresentasikan KD ketentuan UUD  1945 dalam berbangsa dan bernegara</v>
      </c>
      <c r="Q34" s="19" t="str">
        <f t="shared" si="9"/>
        <v>B</v>
      </c>
      <c r="R34" s="19" t="str">
        <f t="shared" si="10"/>
        <v>B</v>
      </c>
      <c r="S34" s="18"/>
      <c r="T34" s="1">
        <v>60</v>
      </c>
      <c r="U34" s="1">
        <v>78</v>
      </c>
      <c r="V34" s="1">
        <v>80</v>
      </c>
      <c r="W34" s="1">
        <v>78</v>
      </c>
      <c r="X34" s="1">
        <v>85</v>
      </c>
      <c r="Y34" s="1">
        <v>85</v>
      </c>
      <c r="Z34" s="1">
        <v>55</v>
      </c>
      <c r="AA34" s="1"/>
      <c r="AB34" s="1"/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49047</v>
      </c>
      <c r="C35" s="19" t="s">
        <v>88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2</v>
      </c>
      <c r="J3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Terampil mempresentasikan KD ketentuan UUD  1945 dalam berbangsa dan bernegara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80</v>
      </c>
      <c r="V35" s="1">
        <v>85</v>
      </c>
      <c r="W35" s="1">
        <v>78</v>
      </c>
      <c r="X35" s="1">
        <v>85</v>
      </c>
      <c r="Y35" s="1">
        <v>85</v>
      </c>
      <c r="Z35" s="1">
        <v>73</v>
      </c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49257</v>
      </c>
      <c r="C36" s="19" t="s">
        <v>89</v>
      </c>
      <c r="D36" s="18"/>
      <c r="E36" s="19">
        <f t="shared" si="0"/>
        <v>70</v>
      </c>
      <c r="F36" s="19" t="str">
        <f t="shared" si="1"/>
        <v>C</v>
      </c>
      <c r="G36" s="19">
        <f>IF((COUNTA(T12:AC12)&gt;0),(ROUND((AVERAGE(T36:AD36)),0)),"")</f>
        <v>70</v>
      </c>
      <c r="H36" s="19" t="str">
        <f t="shared" si="2"/>
        <v>C</v>
      </c>
      <c r="I36" s="35">
        <v>2</v>
      </c>
      <c r="J3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>Terampil mempresentasikan KD ketentuan UUD  1945 dalam berbangsa dan bernegara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80</v>
      </c>
      <c r="V36" s="1">
        <v>80</v>
      </c>
      <c r="W36" s="1">
        <v>78</v>
      </c>
      <c r="X36" s="1">
        <v>50</v>
      </c>
      <c r="Y36" s="1">
        <v>80</v>
      </c>
      <c r="Z36" s="1">
        <v>55</v>
      </c>
      <c r="AA36" s="1"/>
      <c r="AB36" s="1"/>
      <c r="AC36" s="1"/>
      <c r="AD36" s="1"/>
      <c r="AE36" s="18"/>
      <c r="AF36" s="1">
        <v>80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49062</v>
      </c>
      <c r="C37" s="19" t="s">
        <v>90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2</v>
      </c>
      <c r="J3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2</v>
      </c>
      <c r="P37" s="19" t="str">
        <f t="shared" si="8"/>
        <v>Terampil mempresentasikan KD ketentuan UUD  1945 dalam berbangsa dan bernegara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78</v>
      </c>
      <c r="V37" s="1">
        <v>80</v>
      </c>
      <c r="W37" s="1">
        <v>80</v>
      </c>
      <c r="X37" s="1">
        <v>80</v>
      </c>
      <c r="Y37" s="1">
        <v>85</v>
      </c>
      <c r="Z37" s="1">
        <v>60</v>
      </c>
      <c r="AA37" s="1"/>
      <c r="AB37" s="1"/>
      <c r="AC37" s="1"/>
      <c r="AD37" s="1"/>
      <c r="AE37" s="18"/>
      <c r="AF37" s="1">
        <v>80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49077</v>
      </c>
      <c r="C38" s="19" t="s">
        <v>91</v>
      </c>
      <c r="D38" s="18"/>
      <c r="E38" s="19">
        <f t="shared" si="0"/>
        <v>73</v>
      </c>
      <c r="F38" s="19" t="str">
        <f t="shared" si="1"/>
        <v>C</v>
      </c>
      <c r="G38" s="19">
        <f>IF((COUNTA(T12:AC12)&gt;0),(ROUND((AVERAGE(T38:AD38)),0)),"")</f>
        <v>73</v>
      </c>
      <c r="H38" s="19" t="str">
        <f t="shared" si="2"/>
        <v>C</v>
      </c>
      <c r="I38" s="35">
        <v>2</v>
      </c>
      <c r="J3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Terampil mempresentasikan KD ketentuan UUD  1945 dalam berbangsa dan bernegara</v>
      </c>
      <c r="Q38" s="19" t="str">
        <f t="shared" si="9"/>
        <v>B</v>
      </c>
      <c r="R38" s="19" t="str">
        <f t="shared" si="10"/>
        <v>B</v>
      </c>
      <c r="S38" s="18"/>
      <c r="T38" s="1">
        <v>60</v>
      </c>
      <c r="U38" s="1">
        <v>80</v>
      </c>
      <c r="V38" s="1">
        <v>78</v>
      </c>
      <c r="W38" s="1">
        <v>80</v>
      </c>
      <c r="X38" s="1">
        <v>70</v>
      </c>
      <c r="Y38" s="1">
        <v>80</v>
      </c>
      <c r="Z38" s="1">
        <v>60</v>
      </c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49092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Terampil mempresentasikan KD ketentuan UUD  1945 dalam berbangsa dan bernegara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85</v>
      </c>
      <c r="V39" s="1">
        <v>85</v>
      </c>
      <c r="W39" s="1">
        <v>80</v>
      </c>
      <c r="X39" s="1">
        <v>80</v>
      </c>
      <c r="Y39" s="1">
        <v>85</v>
      </c>
      <c r="Z39" s="1">
        <v>63</v>
      </c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49107</v>
      </c>
      <c r="C40" s="19" t="s">
        <v>93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2</v>
      </c>
      <c r="J4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Terampil mempresentasikan KD ketentuan UUD  1945 dalam berbangsa dan bernegara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78</v>
      </c>
      <c r="V40" s="1">
        <v>80</v>
      </c>
      <c r="W40" s="1">
        <v>80</v>
      </c>
      <c r="X40" s="1">
        <v>78</v>
      </c>
      <c r="Y40" s="1">
        <v>85</v>
      </c>
      <c r="Z40" s="1">
        <v>54</v>
      </c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49122</v>
      </c>
      <c r="C41" s="19" t="s">
        <v>94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Terampil mempresentasikan KD ketentuan UUD  1945 dalam berbangsa dan bernegara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78</v>
      </c>
      <c r="V41" s="1">
        <v>80</v>
      </c>
      <c r="W41" s="1">
        <v>80</v>
      </c>
      <c r="X41" s="1">
        <v>80</v>
      </c>
      <c r="Y41" s="1">
        <v>85</v>
      </c>
      <c r="Z41" s="1">
        <v>58</v>
      </c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49137</v>
      </c>
      <c r="C42" s="19" t="s">
        <v>95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75</v>
      </c>
      <c r="H42" s="19" t="str">
        <f t="shared" si="2"/>
        <v>C</v>
      </c>
      <c r="I42" s="35">
        <v>2</v>
      </c>
      <c r="J4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2" s="19">
        <f t="shared" si="4"/>
        <v>80</v>
      </c>
      <c r="L42" s="19" t="str">
        <f t="shared" si="5"/>
        <v>B</v>
      </c>
      <c r="M42" s="19">
        <f t="shared" si="6"/>
        <v>80</v>
      </c>
      <c r="N42" s="19" t="str">
        <f t="shared" si="7"/>
        <v>B</v>
      </c>
      <c r="O42" s="35">
        <v>2</v>
      </c>
      <c r="P42" s="19" t="str">
        <f t="shared" si="8"/>
        <v>Terampil mempresentasikan KD ketentuan UUD  1945 dalam berbangsa dan bernegara</v>
      </c>
      <c r="Q42" s="19" t="str">
        <f t="shared" si="9"/>
        <v>B</v>
      </c>
      <c r="R42" s="19" t="str">
        <f t="shared" si="10"/>
        <v>B</v>
      </c>
      <c r="S42" s="18"/>
      <c r="T42" s="1">
        <v>70</v>
      </c>
      <c r="U42" s="1">
        <v>70</v>
      </c>
      <c r="V42" s="1">
        <v>80</v>
      </c>
      <c r="W42" s="1">
        <v>80</v>
      </c>
      <c r="X42" s="1">
        <v>80</v>
      </c>
      <c r="Y42" s="1">
        <v>85</v>
      </c>
      <c r="Z42" s="1">
        <v>57</v>
      </c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49152</v>
      </c>
      <c r="C43" s="19" t="s">
        <v>96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>Terampil mempresentasikan KD ketentuan UUD  1945 dalam berbangsa dan bernegara</v>
      </c>
      <c r="Q43" s="19" t="str">
        <f t="shared" si="9"/>
        <v>B</v>
      </c>
      <c r="R43" s="19" t="str">
        <f t="shared" si="10"/>
        <v>B</v>
      </c>
      <c r="S43" s="18"/>
      <c r="T43" s="1">
        <v>50</v>
      </c>
      <c r="U43" s="1">
        <v>78</v>
      </c>
      <c r="V43" s="1">
        <v>85</v>
      </c>
      <c r="W43" s="1">
        <v>85</v>
      </c>
      <c r="X43" s="1">
        <v>78</v>
      </c>
      <c r="Y43" s="1">
        <v>85</v>
      </c>
      <c r="Z43" s="1">
        <v>72</v>
      </c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49167</v>
      </c>
      <c r="C44" s="19" t="s">
        <v>97</v>
      </c>
      <c r="D44" s="18"/>
      <c r="E44" s="19">
        <f t="shared" si="0"/>
        <v>79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Terampil mempresentasikan KD ketentuan UUD  1945 dalam berbangsa dan bernegara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78</v>
      </c>
      <c r="V44" s="1">
        <v>85</v>
      </c>
      <c r="W44" s="1">
        <v>85</v>
      </c>
      <c r="X44" s="1">
        <v>80</v>
      </c>
      <c r="Y44" s="1">
        <v>85</v>
      </c>
      <c r="Z44" s="1">
        <v>70</v>
      </c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49182</v>
      </c>
      <c r="C45" s="19" t="s">
        <v>98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2</v>
      </c>
      <c r="P45" s="19" t="str">
        <f t="shared" si="8"/>
        <v>Terampil mempresentasikan KD ketentuan UUD  1945 dalam berbangsa dan bernegara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80</v>
      </c>
      <c r="V45" s="1">
        <v>85</v>
      </c>
      <c r="W45" s="1">
        <v>80</v>
      </c>
      <c r="X45" s="1">
        <v>80</v>
      </c>
      <c r="Y45" s="1">
        <v>85</v>
      </c>
      <c r="Z45" s="1">
        <v>70</v>
      </c>
      <c r="AA45" s="1"/>
      <c r="AB45" s="1"/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49197</v>
      </c>
      <c r="C46" s="19" t="s">
        <v>99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2</v>
      </c>
      <c r="J4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Sangat terampil mempresentasikan KD ketentuan UUD  1945 dalam berbangsa dan bernegara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85</v>
      </c>
      <c r="V46" s="1">
        <v>85</v>
      </c>
      <c r="W46" s="1">
        <v>85</v>
      </c>
      <c r="X46" s="1">
        <v>90</v>
      </c>
      <c r="Y46" s="1">
        <v>85</v>
      </c>
      <c r="Z46" s="1">
        <v>58</v>
      </c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49212</v>
      </c>
      <c r="C47" s="19" t="s">
        <v>100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2</v>
      </c>
      <c r="P47" s="19" t="str">
        <f t="shared" si="8"/>
        <v>Terampil mempresentasikan KD ketentuan UUD  1945 dalam berbangsa dan bernegara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78</v>
      </c>
      <c r="V47" s="1">
        <v>85</v>
      </c>
      <c r="W47" s="1">
        <v>80</v>
      </c>
      <c r="X47" s="1">
        <v>85</v>
      </c>
      <c r="Y47" s="1">
        <v>85</v>
      </c>
      <c r="Z47" s="1">
        <v>46</v>
      </c>
      <c r="AA47" s="1"/>
      <c r="AB47" s="1"/>
      <c r="AC47" s="1"/>
      <c r="AD47" s="1"/>
      <c r="AE47" s="18"/>
      <c r="AF47" s="1">
        <v>80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49227</v>
      </c>
      <c r="C48" s="19" t="s">
        <v>101</v>
      </c>
      <c r="D48" s="18"/>
      <c r="E48" s="19">
        <f t="shared" si="0"/>
        <v>77</v>
      </c>
      <c r="F48" s="19" t="str">
        <f t="shared" si="1"/>
        <v>B</v>
      </c>
      <c r="G48" s="19">
        <f>IF((COUNTA(T12:AC12)&gt;0),(ROUND((AVERAGE(T48:AD48)),0)),"")</f>
        <v>77</v>
      </c>
      <c r="H48" s="19" t="str">
        <f t="shared" si="2"/>
        <v>B</v>
      </c>
      <c r="I48" s="35">
        <v>2</v>
      </c>
      <c r="J4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8" s="19">
        <f t="shared" si="4"/>
        <v>85</v>
      </c>
      <c r="L48" s="19" t="str">
        <f t="shared" si="5"/>
        <v>A</v>
      </c>
      <c r="M48" s="19">
        <f t="shared" si="6"/>
        <v>85</v>
      </c>
      <c r="N48" s="19" t="str">
        <f t="shared" si="7"/>
        <v>A</v>
      </c>
      <c r="O48" s="35">
        <v>1</v>
      </c>
      <c r="P48" s="19" t="str">
        <f t="shared" si="8"/>
        <v>Sangat terampil mempresentasikan KD ketentuan UUD  1945 dalam berbangsa dan bernegara</v>
      </c>
      <c r="Q48" s="19" t="str">
        <f t="shared" si="9"/>
        <v>B</v>
      </c>
      <c r="R48" s="19" t="str">
        <f t="shared" si="10"/>
        <v>B</v>
      </c>
      <c r="S48" s="18"/>
      <c r="T48" s="1">
        <v>80</v>
      </c>
      <c r="U48" s="1">
        <v>80</v>
      </c>
      <c r="V48" s="1">
        <v>85</v>
      </c>
      <c r="W48" s="1">
        <v>78</v>
      </c>
      <c r="X48" s="1">
        <v>80</v>
      </c>
      <c r="Y48" s="1">
        <v>85</v>
      </c>
      <c r="Z48" s="1">
        <v>51</v>
      </c>
      <c r="AA48" s="1"/>
      <c r="AB48" s="1"/>
      <c r="AC48" s="1"/>
      <c r="AD48" s="1"/>
      <c r="AE48" s="18"/>
      <c r="AF48" s="1">
        <v>85</v>
      </c>
      <c r="AG48" s="1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8" activePane="bottomRight" state="frozen"/>
      <selection pane="topRight"/>
      <selection pane="bottomLeft"/>
      <selection pane="bottomRight" activeCell="I49" sqref="I49"/>
    </sheetView>
  </sheetViews>
  <sheetFormatPr defaultRowHeight="15" x14ac:dyDescent="0.25"/>
  <cols>
    <col min="1" max="1" width="6.5703125" customWidth="1"/>
    <col min="2" max="2" width="9.140625" hidden="1" customWidth="1"/>
    <col min="3" max="3" width="26.7109375" customWidth="1"/>
    <col min="4" max="4" width="2.140625" customWidth="1"/>
    <col min="5" max="7" width="7.7109375" customWidth="1"/>
    <col min="8" max="8" width="5" customWidth="1"/>
    <col min="9" max="9" width="5.7109375" customWidth="1"/>
    <col min="10" max="10" width="5" customWidth="1"/>
    <col min="11" max="11" width="6.85546875" customWidth="1"/>
    <col min="12" max="12" width="6.42578125" customWidth="1"/>
    <col min="13" max="13" width="6.7109375" customWidth="1"/>
    <col min="14" max="14" width="5.5703125" customWidth="1"/>
    <col min="15" max="15" width="5.28515625" customWidth="1"/>
    <col min="16" max="16" width="5.140625" customWidth="1"/>
    <col min="17" max="17" width="5.28515625" customWidth="1"/>
    <col min="18" max="18" width="4.140625" customWidth="1"/>
    <col min="19" max="19" width="3.42578125" customWidth="1"/>
    <col min="20" max="23" width="7.140625" customWidth="1"/>
    <col min="24" max="24" width="6.140625" customWidth="1"/>
    <col min="25" max="25" width="6.7109375" customWidth="1"/>
    <col min="26" max="26" width="5.7109375" customWidth="1"/>
    <col min="27" max="27" width="5.5703125" customWidth="1"/>
    <col min="28" max="28" width="6.140625" customWidth="1"/>
    <col min="29" max="29" width="9.140625" customWidth="1"/>
    <col min="30" max="30" width="5.5703125" customWidth="1"/>
    <col min="31" max="31" width="1.42578125" customWidth="1"/>
    <col min="32" max="32" width="7.42578125" customWidth="1"/>
    <col min="33" max="33" width="8.5703125" customWidth="1"/>
    <col min="34" max="34" width="5.5703125" customWidth="1"/>
    <col min="35" max="35" width="3.140625" customWidth="1"/>
    <col min="36" max="36" width="5.5703125" customWidth="1"/>
    <col min="37" max="37" width="5.85546875" customWidth="1"/>
    <col min="38" max="38" width="3.28515625" customWidth="1"/>
    <col min="39" max="39" width="4.140625" customWidth="1"/>
    <col min="40" max="40" width="5.140625" customWidth="1"/>
    <col min="41" max="41" width="6.28515625" customWidth="1"/>
    <col min="42" max="42" width="2.425781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49272</v>
      </c>
      <c r="C11" s="19" t="s">
        <v>116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mempresentasikan KD ketentuan UUD  1945 dalam berbangsa dan bernegara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80</v>
      </c>
      <c r="V11" s="1">
        <v>85</v>
      </c>
      <c r="W11" s="1">
        <v>85</v>
      </c>
      <c r="X11" s="1">
        <v>80</v>
      </c>
      <c r="Y11" s="1">
        <v>78</v>
      </c>
      <c r="Z11" s="1">
        <v>80</v>
      </c>
      <c r="AA11" s="1">
        <v>67</v>
      </c>
      <c r="AB11" s="1"/>
      <c r="AC11" s="1"/>
      <c r="AD11" s="1"/>
      <c r="AE11" s="18"/>
      <c r="AF11" s="1">
        <v>85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49287</v>
      </c>
      <c r="C12" s="19" t="s">
        <v>117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Terampil mempresentasikan KD ketentuan UUD  1945 dalam berbangsa dan bernegara</v>
      </c>
      <c r="Q12" s="19" t="str">
        <f t="shared" si="9"/>
        <v>B</v>
      </c>
      <c r="R12" s="19" t="str">
        <f t="shared" si="10"/>
        <v>B</v>
      </c>
      <c r="S12" s="18"/>
      <c r="T12" s="1">
        <v>70</v>
      </c>
      <c r="U12" s="1">
        <v>78</v>
      </c>
      <c r="V12" s="1">
        <v>80</v>
      </c>
      <c r="W12" s="1">
        <v>78</v>
      </c>
      <c r="X12" s="1">
        <v>80</v>
      </c>
      <c r="Y12" s="1">
        <v>75</v>
      </c>
      <c r="Z12" s="1">
        <v>80</v>
      </c>
      <c r="AA12" s="1">
        <v>64</v>
      </c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49302</v>
      </c>
      <c r="C13" s="19" t="s">
        <v>118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2</v>
      </c>
      <c r="J1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Sangat terampil mempresentasikan KD ketentuan UUD  1945 dalam berbangsa dan bernegara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85</v>
      </c>
      <c r="V13" s="1">
        <v>85</v>
      </c>
      <c r="W13" s="1">
        <v>90</v>
      </c>
      <c r="X13" s="1">
        <v>88</v>
      </c>
      <c r="Y13" s="1">
        <v>85</v>
      </c>
      <c r="Z13" s="1">
        <v>85</v>
      </c>
      <c r="AA13" s="1">
        <v>67</v>
      </c>
      <c r="AB13" s="1"/>
      <c r="AC13" s="1"/>
      <c r="AD13" s="1"/>
      <c r="AE13" s="18"/>
      <c r="AF13" s="1">
        <v>85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194</v>
      </c>
      <c r="FJ13" s="39">
        <v>7521</v>
      </c>
      <c r="FK13" s="39">
        <v>7531</v>
      </c>
    </row>
    <row r="14" spans="1:167" x14ac:dyDescent="0.25">
      <c r="A14" s="19">
        <v>4</v>
      </c>
      <c r="B14" s="19">
        <v>49317</v>
      </c>
      <c r="C14" s="19" t="s">
        <v>119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2</v>
      </c>
      <c r="J1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Sangat terampil mempresentasikan KD ketentuan UUD  1945 dalam berbangsa dan bernegara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90</v>
      </c>
      <c r="V14" s="1">
        <v>80</v>
      </c>
      <c r="W14" s="1">
        <v>85</v>
      </c>
      <c r="X14" s="1">
        <v>78</v>
      </c>
      <c r="Y14" s="1">
        <v>78</v>
      </c>
      <c r="Z14" s="1">
        <v>85</v>
      </c>
      <c r="AA14" s="1">
        <v>63</v>
      </c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49332</v>
      </c>
      <c r="C15" s="19" t="s">
        <v>120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2</v>
      </c>
      <c r="P15" s="19" t="str">
        <f t="shared" si="8"/>
        <v>Terampil mempresentasikan KD ketentuan UUD  1945 dalam berbangsa dan bernegara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80</v>
      </c>
      <c r="V15" s="1">
        <v>85</v>
      </c>
      <c r="W15" s="1">
        <v>80</v>
      </c>
      <c r="X15" s="1">
        <v>80</v>
      </c>
      <c r="Y15" s="1">
        <v>80</v>
      </c>
      <c r="Z15" s="1">
        <v>85</v>
      </c>
      <c r="AA15" s="1">
        <v>60</v>
      </c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195</v>
      </c>
      <c r="FJ15" s="39">
        <v>7522</v>
      </c>
      <c r="FK15" s="39">
        <v>7532</v>
      </c>
    </row>
    <row r="16" spans="1:167" x14ac:dyDescent="0.25">
      <c r="A16" s="19">
        <v>6</v>
      </c>
      <c r="B16" s="19">
        <v>49347</v>
      </c>
      <c r="C16" s="19" t="s">
        <v>121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2</v>
      </c>
      <c r="P16" s="19" t="str">
        <f t="shared" si="8"/>
        <v>Terampil mempresentasikan KD ketentuan UUD  1945 dalam berbangsa dan bernegara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80</v>
      </c>
      <c r="V16" s="1">
        <v>80</v>
      </c>
      <c r="W16" s="1">
        <v>80</v>
      </c>
      <c r="X16" s="1">
        <v>80</v>
      </c>
      <c r="Y16" s="1">
        <v>78</v>
      </c>
      <c r="Z16" s="1">
        <v>80</v>
      </c>
      <c r="AA16" s="1">
        <v>64</v>
      </c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49362</v>
      </c>
      <c r="C17" s="19" t="s">
        <v>122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2</v>
      </c>
      <c r="P17" s="19" t="str">
        <f t="shared" si="8"/>
        <v>Terampil mempresentasikan KD ketentuan UUD  1945 dalam berbangsa dan bernegara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80</v>
      </c>
      <c r="V17" s="1">
        <v>85</v>
      </c>
      <c r="W17" s="1">
        <v>78</v>
      </c>
      <c r="X17" s="1">
        <v>78</v>
      </c>
      <c r="Y17" s="1">
        <v>78</v>
      </c>
      <c r="Z17" s="1">
        <v>80</v>
      </c>
      <c r="AA17" s="1">
        <v>60</v>
      </c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7523</v>
      </c>
      <c r="FK17" s="39">
        <v>7533</v>
      </c>
    </row>
    <row r="18" spans="1:167" x14ac:dyDescent="0.25">
      <c r="A18" s="19">
        <v>8</v>
      </c>
      <c r="B18" s="19">
        <v>49377</v>
      </c>
      <c r="C18" s="19" t="s">
        <v>123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Sangat terampil mempresentasikan KD ketentuan UUD  1945 dalam berbangsa dan bernegara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85</v>
      </c>
      <c r="V18" s="1">
        <v>85</v>
      </c>
      <c r="W18" s="1">
        <v>90</v>
      </c>
      <c r="X18" s="1">
        <v>80</v>
      </c>
      <c r="Y18" s="1">
        <v>75</v>
      </c>
      <c r="Z18" s="1">
        <v>80</v>
      </c>
      <c r="AA18" s="1">
        <v>57</v>
      </c>
      <c r="AB18" s="1"/>
      <c r="AC18" s="1"/>
      <c r="AD18" s="1"/>
      <c r="AE18" s="18"/>
      <c r="AF18" s="1">
        <v>85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49812</v>
      </c>
      <c r="C19" s="19" t="s">
        <v>124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2</v>
      </c>
      <c r="P19" s="19" t="str">
        <f t="shared" si="8"/>
        <v>Terampil mempresentasikan KD ketentuan UUD  1945 dalam berbangsa dan bernegara</v>
      </c>
      <c r="Q19" s="19" t="str">
        <f t="shared" si="9"/>
        <v>B</v>
      </c>
      <c r="R19" s="19" t="str">
        <f t="shared" si="10"/>
        <v>B</v>
      </c>
      <c r="S19" s="18"/>
      <c r="T19" s="1">
        <v>70</v>
      </c>
      <c r="U19" s="1">
        <v>70</v>
      </c>
      <c r="V19" s="1">
        <v>80</v>
      </c>
      <c r="W19" s="1">
        <v>78</v>
      </c>
      <c r="X19" s="1">
        <v>90</v>
      </c>
      <c r="Y19" s="1">
        <v>80</v>
      </c>
      <c r="Z19" s="1">
        <v>80</v>
      </c>
      <c r="AA19" s="1">
        <v>64</v>
      </c>
      <c r="AB19" s="1"/>
      <c r="AC19" s="1"/>
      <c r="AD19" s="1"/>
      <c r="AE19" s="18"/>
      <c r="AF19" s="1">
        <v>80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7524</v>
      </c>
      <c r="FK19" s="39">
        <v>7534</v>
      </c>
    </row>
    <row r="20" spans="1:167" x14ac:dyDescent="0.25">
      <c r="A20" s="19">
        <v>10</v>
      </c>
      <c r="B20" s="19">
        <v>49392</v>
      </c>
      <c r="C20" s="19" t="s">
        <v>125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>Terampil mempresentasikan KD ketentuan UUD  1945 dalam berbangsa dan bernegara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80</v>
      </c>
      <c r="V20" s="1">
        <v>85</v>
      </c>
      <c r="W20" s="1">
        <v>85</v>
      </c>
      <c r="X20" s="1">
        <v>88</v>
      </c>
      <c r="Y20" s="1">
        <v>70</v>
      </c>
      <c r="Z20" s="1">
        <v>80</v>
      </c>
      <c r="AA20" s="1">
        <v>72</v>
      </c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49407</v>
      </c>
      <c r="C21" s="19" t="s">
        <v>126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2</v>
      </c>
      <c r="P21" s="19" t="str">
        <f t="shared" si="8"/>
        <v>Terampil mempresentasikan KD ketentuan UUD  1945 dalam berbangsa dan bernegara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80</v>
      </c>
      <c r="V21" s="1">
        <v>85</v>
      </c>
      <c r="W21" s="1">
        <v>80</v>
      </c>
      <c r="X21" s="1">
        <v>78</v>
      </c>
      <c r="Y21" s="1">
        <v>70</v>
      </c>
      <c r="Z21" s="1">
        <v>80</v>
      </c>
      <c r="AA21" s="1">
        <v>61</v>
      </c>
      <c r="AB21" s="1"/>
      <c r="AC21" s="1"/>
      <c r="AD21" s="1"/>
      <c r="AE21" s="18"/>
      <c r="AF21" s="1">
        <v>85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7525</v>
      </c>
      <c r="FK21" s="39">
        <v>7535</v>
      </c>
    </row>
    <row r="22" spans="1:167" x14ac:dyDescent="0.25">
      <c r="A22" s="19">
        <v>12</v>
      </c>
      <c r="B22" s="19">
        <v>49422</v>
      </c>
      <c r="C22" s="19" t="s">
        <v>127</v>
      </c>
      <c r="D22" s="18"/>
      <c r="E22" s="19">
        <f t="shared" si="0"/>
        <v>77</v>
      </c>
      <c r="F22" s="19" t="str">
        <f t="shared" si="1"/>
        <v>B</v>
      </c>
      <c r="G22" s="19">
        <f>IF((COUNTA(T12:AC12)&gt;0),(ROUND((AVERAGE(T22:AD22)),0)),"")</f>
        <v>77</v>
      </c>
      <c r="H22" s="19" t="str">
        <f t="shared" si="2"/>
        <v>B</v>
      </c>
      <c r="I22" s="35">
        <v>2</v>
      </c>
      <c r="J2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Terampil mempresentasikan KD ketentuan UUD  1945 dalam berbangsa dan bernegara</v>
      </c>
      <c r="Q22" s="19" t="str">
        <f t="shared" si="9"/>
        <v>B</v>
      </c>
      <c r="R22" s="19" t="str">
        <f t="shared" si="10"/>
        <v>B</v>
      </c>
      <c r="S22" s="18"/>
      <c r="T22" s="1">
        <v>78</v>
      </c>
      <c r="U22" s="1">
        <v>85</v>
      </c>
      <c r="V22" s="1">
        <v>85</v>
      </c>
      <c r="W22" s="1">
        <v>80</v>
      </c>
      <c r="X22" s="1">
        <v>80</v>
      </c>
      <c r="Y22" s="1">
        <v>70</v>
      </c>
      <c r="Z22" s="1">
        <v>80</v>
      </c>
      <c r="AA22" s="1">
        <v>55</v>
      </c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49437</v>
      </c>
      <c r="C23" s="19" t="s">
        <v>128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Terampil mempresentasikan KD ketentuan UUD  1945 dalam berbangsa dan bernegara</v>
      </c>
      <c r="Q23" s="19" t="str">
        <f t="shared" si="9"/>
        <v>B</v>
      </c>
      <c r="R23" s="19" t="str">
        <f t="shared" si="10"/>
        <v>B</v>
      </c>
      <c r="S23" s="18"/>
      <c r="T23" s="1">
        <v>78</v>
      </c>
      <c r="U23" s="1">
        <v>80</v>
      </c>
      <c r="V23" s="1">
        <v>80</v>
      </c>
      <c r="W23" s="1">
        <v>80</v>
      </c>
      <c r="X23" s="1">
        <v>80</v>
      </c>
      <c r="Y23" s="1">
        <v>75</v>
      </c>
      <c r="Z23" s="1">
        <v>80</v>
      </c>
      <c r="AA23" s="1">
        <v>55</v>
      </c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7526</v>
      </c>
      <c r="FK23" s="39">
        <v>7536</v>
      </c>
    </row>
    <row r="24" spans="1:167" x14ac:dyDescent="0.25">
      <c r="A24" s="19">
        <v>14</v>
      </c>
      <c r="B24" s="19">
        <v>49452</v>
      </c>
      <c r="C24" s="19" t="s">
        <v>129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2</v>
      </c>
      <c r="J2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2</v>
      </c>
      <c r="P24" s="19" t="str">
        <f t="shared" si="8"/>
        <v>Terampil mempresentasikan KD ketentuan UUD  1945 dalam berbangsa dan bernegara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78</v>
      </c>
      <c r="V24" s="1">
        <v>80</v>
      </c>
      <c r="W24" s="1">
        <v>90</v>
      </c>
      <c r="X24" s="1">
        <v>80</v>
      </c>
      <c r="Y24" s="1">
        <v>80</v>
      </c>
      <c r="Z24" s="1">
        <v>85</v>
      </c>
      <c r="AA24" s="1">
        <v>57</v>
      </c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49467</v>
      </c>
      <c r="C25" s="19" t="s">
        <v>130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2</v>
      </c>
      <c r="P25" s="19" t="str">
        <f t="shared" si="8"/>
        <v>Terampil mempresentasikan KD ketentuan UUD  1945 dalam berbangsa dan bernegara</v>
      </c>
      <c r="Q25" s="19" t="str">
        <f t="shared" si="9"/>
        <v>B</v>
      </c>
      <c r="R25" s="19" t="str">
        <f t="shared" si="10"/>
        <v>B</v>
      </c>
      <c r="S25" s="18"/>
      <c r="T25" s="1">
        <v>90</v>
      </c>
      <c r="U25" s="1">
        <v>80</v>
      </c>
      <c r="V25" s="1">
        <v>85</v>
      </c>
      <c r="W25" s="1">
        <v>78</v>
      </c>
      <c r="X25" s="1">
        <v>85</v>
      </c>
      <c r="Y25" s="1">
        <v>80</v>
      </c>
      <c r="Z25" s="1">
        <v>85</v>
      </c>
      <c r="AA25" s="1">
        <v>58</v>
      </c>
      <c r="AB25" s="1"/>
      <c r="AC25" s="1"/>
      <c r="AD25" s="1"/>
      <c r="AE25" s="18"/>
      <c r="AF25" s="1">
        <v>85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7527</v>
      </c>
      <c r="FK25" s="39">
        <v>7537</v>
      </c>
    </row>
    <row r="26" spans="1:167" x14ac:dyDescent="0.25">
      <c r="A26" s="19">
        <v>16</v>
      </c>
      <c r="B26" s="19">
        <v>49482</v>
      </c>
      <c r="C26" s="19" t="s">
        <v>131</v>
      </c>
      <c r="D26" s="18"/>
      <c r="E26" s="19">
        <f t="shared" si="0"/>
        <v>76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Terampil mempresentasikan KD ketentuan UUD  1945 dalam berbangsa dan bernegara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88</v>
      </c>
      <c r="V26" s="1">
        <v>80</v>
      </c>
      <c r="W26" s="1">
        <v>78</v>
      </c>
      <c r="X26" s="1">
        <v>80</v>
      </c>
      <c r="Y26" s="1">
        <v>70</v>
      </c>
      <c r="Z26" s="1">
        <v>80</v>
      </c>
      <c r="AA26" s="1">
        <v>52</v>
      </c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49497</v>
      </c>
      <c r="C27" s="19" t="s">
        <v>132</v>
      </c>
      <c r="D27" s="18"/>
      <c r="E27" s="19">
        <f t="shared" si="0"/>
        <v>77</v>
      </c>
      <c r="F27" s="19" t="str">
        <f t="shared" si="1"/>
        <v>B</v>
      </c>
      <c r="G27" s="19">
        <f>IF((COUNTA(T12:AC12)&gt;0),(ROUND((AVERAGE(T27:AD27)),0)),"")</f>
        <v>77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Terampil mempresentasikan KD ketentuan UUD  1945 dalam berbangsa dan bernegara</v>
      </c>
      <c r="Q27" s="19" t="str">
        <f t="shared" si="9"/>
        <v>B</v>
      </c>
      <c r="R27" s="19" t="str">
        <f t="shared" si="10"/>
        <v>B</v>
      </c>
      <c r="S27" s="18"/>
      <c r="T27" s="1">
        <v>88</v>
      </c>
      <c r="U27" s="1">
        <v>88</v>
      </c>
      <c r="V27" s="1">
        <v>80</v>
      </c>
      <c r="W27" s="1">
        <v>80</v>
      </c>
      <c r="X27" s="1">
        <v>70</v>
      </c>
      <c r="Y27" s="1">
        <v>70</v>
      </c>
      <c r="Z27" s="1">
        <v>80</v>
      </c>
      <c r="AA27" s="1">
        <v>61</v>
      </c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7528</v>
      </c>
      <c r="FK27" s="39">
        <v>7538</v>
      </c>
    </row>
    <row r="28" spans="1:167" x14ac:dyDescent="0.25">
      <c r="A28" s="19">
        <v>18</v>
      </c>
      <c r="B28" s="19">
        <v>49512</v>
      </c>
      <c r="C28" s="19" t="s">
        <v>133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Sangat terampil mempresentasikan KD ketentuan UUD  1945 dalam berbangsa dan bernegara</v>
      </c>
      <c r="Q28" s="19" t="str">
        <f t="shared" si="9"/>
        <v>B</v>
      </c>
      <c r="R28" s="19" t="str">
        <f t="shared" si="10"/>
        <v>B</v>
      </c>
      <c r="S28" s="18"/>
      <c r="T28" s="1">
        <v>80</v>
      </c>
      <c r="U28" s="1">
        <v>78</v>
      </c>
      <c r="V28" s="1">
        <v>85</v>
      </c>
      <c r="W28" s="1">
        <v>78</v>
      </c>
      <c r="X28" s="1">
        <v>70</v>
      </c>
      <c r="Y28" s="1">
        <v>80</v>
      </c>
      <c r="Z28" s="1">
        <v>85</v>
      </c>
      <c r="AA28" s="1">
        <v>70</v>
      </c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49527</v>
      </c>
      <c r="C29" s="19" t="s">
        <v>134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2</v>
      </c>
      <c r="P29" s="19" t="str">
        <f t="shared" si="8"/>
        <v>Terampil mempresentasikan KD ketentuan UUD  1945 dalam berbangsa dan bernegara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80</v>
      </c>
      <c r="V29" s="1">
        <v>85</v>
      </c>
      <c r="W29" s="1">
        <v>78</v>
      </c>
      <c r="X29" s="1">
        <v>85</v>
      </c>
      <c r="Y29" s="1">
        <v>80</v>
      </c>
      <c r="Z29" s="1">
        <v>85</v>
      </c>
      <c r="AA29" s="1">
        <v>76</v>
      </c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7529</v>
      </c>
      <c r="FK29" s="39">
        <v>7539</v>
      </c>
    </row>
    <row r="30" spans="1:167" x14ac:dyDescent="0.25">
      <c r="A30" s="19">
        <v>20</v>
      </c>
      <c r="B30" s="19">
        <v>49542</v>
      </c>
      <c r="C30" s="19" t="s">
        <v>135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Terampil mempresentasikan KD ketentuan UUD  1945 dalam berbangsa dan bernegara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80</v>
      </c>
      <c r="V30" s="1">
        <v>85</v>
      </c>
      <c r="W30" s="1">
        <v>78</v>
      </c>
      <c r="X30" s="1">
        <v>85</v>
      </c>
      <c r="Y30" s="1">
        <v>80</v>
      </c>
      <c r="Z30" s="1">
        <v>85</v>
      </c>
      <c r="AA30" s="1">
        <v>61</v>
      </c>
      <c r="AB30" s="1"/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49557</v>
      </c>
      <c r="C31" s="19" t="s">
        <v>136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77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>Terampil mempresentasikan KD ketentuan UUD  1945 dalam berbangsa dan bernegara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80</v>
      </c>
      <c r="V31" s="1">
        <v>80</v>
      </c>
      <c r="W31" s="1">
        <v>80</v>
      </c>
      <c r="X31" s="1">
        <v>78</v>
      </c>
      <c r="Y31" s="1">
        <v>78</v>
      </c>
      <c r="Z31" s="1">
        <v>80</v>
      </c>
      <c r="AA31" s="1">
        <v>70</v>
      </c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7530</v>
      </c>
      <c r="FK31" s="39">
        <v>7540</v>
      </c>
    </row>
    <row r="32" spans="1:167" x14ac:dyDescent="0.25">
      <c r="A32" s="19">
        <v>22</v>
      </c>
      <c r="B32" s="19">
        <v>49572</v>
      </c>
      <c r="C32" s="19" t="s">
        <v>137</v>
      </c>
      <c r="D32" s="18"/>
      <c r="E32" s="19">
        <f t="shared" si="0"/>
        <v>77</v>
      </c>
      <c r="F32" s="19" t="str">
        <f t="shared" si="1"/>
        <v>B</v>
      </c>
      <c r="G32" s="19">
        <f>IF((COUNTA(T12:AC12)&gt;0),(ROUND((AVERAGE(T32:AD32)),0)),"")</f>
        <v>77</v>
      </c>
      <c r="H32" s="19" t="str">
        <f t="shared" si="2"/>
        <v>B</v>
      </c>
      <c r="I32" s="35">
        <v>2</v>
      </c>
      <c r="J3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Terampil mempresentasikan KD ketentuan UUD  1945 dalam berbangsa dan bernegara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80</v>
      </c>
      <c r="V32" s="1">
        <v>85</v>
      </c>
      <c r="W32" s="1">
        <v>80</v>
      </c>
      <c r="X32" s="1">
        <v>85</v>
      </c>
      <c r="Y32" s="1">
        <v>78</v>
      </c>
      <c r="Z32" s="1">
        <v>85</v>
      </c>
      <c r="AA32" s="1">
        <v>49</v>
      </c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49587</v>
      </c>
      <c r="C33" s="19" t="s">
        <v>138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2</v>
      </c>
      <c r="J3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2</v>
      </c>
      <c r="P33" s="19" t="str">
        <f t="shared" si="8"/>
        <v>Terampil mempresentasikan KD ketentuan UUD  1945 dalam berbangsa dan bernegara</v>
      </c>
      <c r="Q33" s="19" t="str">
        <f t="shared" si="9"/>
        <v>B</v>
      </c>
      <c r="R33" s="19" t="str">
        <f t="shared" si="10"/>
        <v>B</v>
      </c>
      <c r="S33" s="18"/>
      <c r="T33" s="1">
        <v>90</v>
      </c>
      <c r="U33" s="1">
        <v>78</v>
      </c>
      <c r="V33" s="1">
        <v>80</v>
      </c>
      <c r="W33" s="1">
        <v>85</v>
      </c>
      <c r="X33" s="1">
        <v>70</v>
      </c>
      <c r="Y33" s="1">
        <v>70</v>
      </c>
      <c r="Z33" s="1">
        <v>80</v>
      </c>
      <c r="AA33" s="1">
        <v>73</v>
      </c>
      <c r="AB33" s="1"/>
      <c r="AC33" s="1"/>
      <c r="AD33" s="1"/>
      <c r="AE33" s="18"/>
      <c r="AF33" s="1">
        <v>85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49602</v>
      </c>
      <c r="C34" s="19" t="s">
        <v>139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Sangat terampil mempresentasikan KD ketentuan UUD  1945 dalam berbangsa dan bernegara</v>
      </c>
      <c r="Q34" s="19" t="str">
        <f t="shared" si="9"/>
        <v>B</v>
      </c>
      <c r="R34" s="19" t="str">
        <f t="shared" si="10"/>
        <v>B</v>
      </c>
      <c r="S34" s="18"/>
      <c r="T34" s="1">
        <v>90</v>
      </c>
      <c r="U34" s="1">
        <v>80</v>
      </c>
      <c r="V34" s="1">
        <v>80</v>
      </c>
      <c r="W34" s="1">
        <v>85</v>
      </c>
      <c r="X34" s="1">
        <v>85</v>
      </c>
      <c r="Y34" s="1">
        <v>80</v>
      </c>
      <c r="Z34" s="1">
        <v>85</v>
      </c>
      <c r="AA34" s="1">
        <v>64</v>
      </c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49617</v>
      </c>
      <c r="C35" s="19" t="s">
        <v>140</v>
      </c>
      <c r="D35" s="18"/>
      <c r="E35" s="19">
        <f t="shared" si="0"/>
        <v>77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2</v>
      </c>
      <c r="P35" s="19" t="str">
        <f t="shared" si="8"/>
        <v>Terampil mempresentasikan KD ketentuan UUD  1945 dalam berbangsa dan bernegara</v>
      </c>
      <c r="Q35" s="19" t="str">
        <f t="shared" si="9"/>
        <v>B</v>
      </c>
      <c r="R35" s="19" t="str">
        <f t="shared" si="10"/>
        <v>B</v>
      </c>
      <c r="S35" s="18"/>
      <c r="T35" s="1">
        <v>85</v>
      </c>
      <c r="U35" s="1">
        <v>75</v>
      </c>
      <c r="V35" s="1">
        <v>80</v>
      </c>
      <c r="W35" s="1">
        <v>78</v>
      </c>
      <c r="X35" s="1">
        <v>88</v>
      </c>
      <c r="Y35" s="1">
        <v>70</v>
      </c>
      <c r="Z35" s="1">
        <v>80</v>
      </c>
      <c r="AA35" s="1">
        <v>61</v>
      </c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49632</v>
      </c>
      <c r="C36" s="19" t="s">
        <v>141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2</v>
      </c>
      <c r="P36" s="19" t="str">
        <f t="shared" si="8"/>
        <v>Terampil mempresentasikan KD ketentuan UUD  1945 dalam berbangsa dan bernegara</v>
      </c>
      <c r="Q36" s="19" t="str">
        <f t="shared" si="9"/>
        <v>B</v>
      </c>
      <c r="R36" s="19" t="str">
        <f t="shared" si="10"/>
        <v>B</v>
      </c>
      <c r="S36" s="18"/>
      <c r="T36" s="1">
        <v>80</v>
      </c>
      <c r="U36" s="1">
        <v>85</v>
      </c>
      <c r="V36" s="1">
        <v>85</v>
      </c>
      <c r="W36" s="1">
        <v>80</v>
      </c>
      <c r="X36" s="1">
        <v>75</v>
      </c>
      <c r="Y36" s="1">
        <v>70</v>
      </c>
      <c r="Z36" s="1">
        <v>80</v>
      </c>
      <c r="AA36" s="1">
        <v>60</v>
      </c>
      <c r="AB36" s="1"/>
      <c r="AC36" s="1"/>
      <c r="AD36" s="1"/>
      <c r="AE36" s="18"/>
      <c r="AF36" s="1">
        <v>85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49647</v>
      </c>
      <c r="C37" s="19" t="s">
        <v>142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2</v>
      </c>
      <c r="J3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Sangat terampil mempresentasikan KD ketentuan UUD  1945 dalam berbangsa dan bernegara</v>
      </c>
      <c r="Q37" s="19" t="str">
        <f t="shared" si="9"/>
        <v>B</v>
      </c>
      <c r="R37" s="19" t="str">
        <f t="shared" si="10"/>
        <v>B</v>
      </c>
      <c r="S37" s="18"/>
      <c r="T37" s="1">
        <v>90</v>
      </c>
      <c r="U37" s="1">
        <v>80</v>
      </c>
      <c r="V37" s="1">
        <v>85</v>
      </c>
      <c r="W37" s="1">
        <v>90</v>
      </c>
      <c r="X37" s="1">
        <v>80</v>
      </c>
      <c r="Y37" s="1">
        <v>80</v>
      </c>
      <c r="Z37" s="1">
        <v>85</v>
      </c>
      <c r="AA37" s="1">
        <v>61</v>
      </c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49662</v>
      </c>
      <c r="C38" s="19" t="s">
        <v>143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Terampil mempresentasikan KD ketentuan UUD  1945 dalam berbangsa dan bernegara</v>
      </c>
      <c r="Q38" s="19" t="str">
        <f t="shared" si="9"/>
        <v>B</v>
      </c>
      <c r="R38" s="19" t="str">
        <f t="shared" si="10"/>
        <v>B</v>
      </c>
      <c r="S38" s="18"/>
      <c r="T38" s="1">
        <v>80</v>
      </c>
      <c r="U38" s="1">
        <v>75</v>
      </c>
      <c r="V38" s="1">
        <v>80</v>
      </c>
      <c r="W38" s="1">
        <v>80</v>
      </c>
      <c r="X38" s="1">
        <v>80</v>
      </c>
      <c r="Y38" s="1">
        <v>70</v>
      </c>
      <c r="Z38" s="1">
        <v>80</v>
      </c>
      <c r="AA38" s="1">
        <v>67</v>
      </c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49827</v>
      </c>
      <c r="C39" s="19" t="s">
        <v>144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Terampil mempresentasikan KD ketentuan UUD  1945 dalam berbangsa dan bernegara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80</v>
      </c>
      <c r="V39" s="1">
        <v>80</v>
      </c>
      <c r="W39" s="1">
        <v>78</v>
      </c>
      <c r="X39" s="1">
        <v>78</v>
      </c>
      <c r="Y39" s="1">
        <v>70</v>
      </c>
      <c r="Z39" s="1">
        <v>80</v>
      </c>
      <c r="AA39" s="1">
        <v>60</v>
      </c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49677</v>
      </c>
      <c r="C40" s="19" t="s">
        <v>145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Terampil mempresentasikan KD ketentuan UUD  1945 dalam berbangsa dan bernegara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80</v>
      </c>
      <c r="V40" s="1">
        <v>85</v>
      </c>
      <c r="W40" s="1">
        <v>80</v>
      </c>
      <c r="X40" s="1">
        <v>85</v>
      </c>
      <c r="Y40" s="1">
        <v>75</v>
      </c>
      <c r="Z40" s="1">
        <v>80</v>
      </c>
      <c r="AA40" s="1">
        <v>75</v>
      </c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49692</v>
      </c>
      <c r="C41" s="19" t="s">
        <v>146</v>
      </c>
      <c r="D41" s="18"/>
      <c r="E41" s="19">
        <f t="shared" si="0"/>
        <v>76</v>
      </c>
      <c r="F41" s="19" t="str">
        <f t="shared" si="1"/>
        <v>B</v>
      </c>
      <c r="G41" s="19">
        <f>IF((COUNTA(T12:AC12)&gt;0),(ROUND((AVERAGE(T41:AD41)),0)),"")</f>
        <v>76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Terampil mempresentasikan KD ketentuan UUD  1945 dalam berbangsa dan bernegara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85</v>
      </c>
      <c r="V41" s="1">
        <v>80</v>
      </c>
      <c r="W41" s="1">
        <v>78</v>
      </c>
      <c r="X41" s="1">
        <v>68</v>
      </c>
      <c r="Y41" s="1">
        <v>75</v>
      </c>
      <c r="Z41" s="1">
        <v>80</v>
      </c>
      <c r="AA41" s="1">
        <v>58</v>
      </c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49707</v>
      </c>
      <c r="C42" s="19" t="s">
        <v>147</v>
      </c>
      <c r="D42" s="18"/>
      <c r="E42" s="19">
        <f t="shared" si="0"/>
        <v>77</v>
      </c>
      <c r="F42" s="19" t="str">
        <f t="shared" si="1"/>
        <v>B</v>
      </c>
      <c r="G42" s="19">
        <f>IF((COUNTA(T12:AC12)&gt;0),(ROUND((AVERAGE(T42:AD42)),0)),"")</f>
        <v>77</v>
      </c>
      <c r="H42" s="19" t="str">
        <f t="shared" si="2"/>
        <v>B</v>
      </c>
      <c r="I42" s="35">
        <v>2</v>
      </c>
      <c r="J4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2</v>
      </c>
      <c r="P42" s="19" t="str">
        <f t="shared" si="8"/>
        <v>Terampil mempresentasikan KD ketentuan UUD  1945 dalam berbangsa dan bernegara</v>
      </c>
      <c r="Q42" s="19" t="str">
        <f t="shared" si="9"/>
        <v>B</v>
      </c>
      <c r="R42" s="19" t="str">
        <f t="shared" si="10"/>
        <v>B</v>
      </c>
      <c r="S42" s="18"/>
      <c r="T42" s="1">
        <v>70</v>
      </c>
      <c r="U42" s="1">
        <v>85</v>
      </c>
      <c r="V42" s="1">
        <v>85</v>
      </c>
      <c r="W42" s="1">
        <v>85</v>
      </c>
      <c r="X42" s="1">
        <v>80</v>
      </c>
      <c r="Y42" s="1">
        <v>75</v>
      </c>
      <c r="Z42" s="1">
        <v>80</v>
      </c>
      <c r="AA42" s="1">
        <v>57</v>
      </c>
      <c r="AB42" s="1"/>
      <c r="AC42" s="1"/>
      <c r="AD42" s="1"/>
      <c r="AE42" s="18"/>
      <c r="AF42" s="1">
        <v>85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49722</v>
      </c>
      <c r="C43" s="19" t="s">
        <v>148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2</v>
      </c>
      <c r="J4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>Terampil mempresentasikan KD ketentuan UUD  1945 dalam berbangsa dan bernegara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80</v>
      </c>
      <c r="V43" s="1">
        <v>85</v>
      </c>
      <c r="W43" s="1">
        <v>80</v>
      </c>
      <c r="X43" s="1">
        <v>80</v>
      </c>
      <c r="Y43" s="1">
        <v>80</v>
      </c>
      <c r="Z43" s="1">
        <v>85</v>
      </c>
      <c r="AA43" s="1">
        <v>63</v>
      </c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49752</v>
      </c>
      <c r="C44" s="19" t="s">
        <v>149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Sangat terampil mempresentasikan KD ketentuan UUD  1945 dalam berbangsa dan bernegara</v>
      </c>
      <c r="Q44" s="19" t="str">
        <f t="shared" si="9"/>
        <v>B</v>
      </c>
      <c r="R44" s="19" t="str">
        <f t="shared" si="10"/>
        <v>B</v>
      </c>
      <c r="S44" s="18"/>
      <c r="T44" s="1">
        <v>90</v>
      </c>
      <c r="U44" s="1">
        <v>78</v>
      </c>
      <c r="V44" s="1">
        <v>85</v>
      </c>
      <c r="W44" s="1">
        <v>90</v>
      </c>
      <c r="X44" s="1">
        <v>85</v>
      </c>
      <c r="Y44" s="1">
        <v>80</v>
      </c>
      <c r="Z44" s="1">
        <v>85</v>
      </c>
      <c r="AA44" s="1">
        <v>57</v>
      </c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49737</v>
      </c>
      <c r="C45" s="19" t="s">
        <v>150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>Terampil mempresentasikan KD ketentuan UUD  1945 dalam berbangsa dan bernegara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78</v>
      </c>
      <c r="V45" s="1">
        <v>85</v>
      </c>
      <c r="W45" s="1">
        <v>80</v>
      </c>
      <c r="X45" s="1">
        <v>70</v>
      </c>
      <c r="Y45" s="1">
        <v>70</v>
      </c>
      <c r="Z45" s="1">
        <v>85</v>
      </c>
      <c r="AA45" s="1">
        <v>72</v>
      </c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49767</v>
      </c>
      <c r="C46" s="19" t="s">
        <v>151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2</v>
      </c>
      <c r="J4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>Terampil mempresentasikan KD ketentuan UUD  1945 dalam berbangsa dan bernegara</v>
      </c>
      <c r="Q46" s="19" t="str">
        <f t="shared" si="9"/>
        <v>B</v>
      </c>
      <c r="R46" s="19" t="str">
        <f t="shared" si="10"/>
        <v>B</v>
      </c>
      <c r="S46" s="18"/>
      <c r="T46" s="1">
        <v>80</v>
      </c>
      <c r="U46" s="1">
        <v>80</v>
      </c>
      <c r="V46" s="1">
        <v>85</v>
      </c>
      <c r="W46" s="1">
        <v>78</v>
      </c>
      <c r="X46" s="1">
        <v>85</v>
      </c>
      <c r="Y46" s="1">
        <v>70</v>
      </c>
      <c r="Z46" s="1">
        <v>80</v>
      </c>
      <c r="AA46" s="1">
        <v>61</v>
      </c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49782</v>
      </c>
      <c r="C47" s="19" t="s">
        <v>152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7" s="19">
        <f t="shared" si="4"/>
        <v>85</v>
      </c>
      <c r="L47" s="19" t="str">
        <f t="shared" si="5"/>
        <v>A</v>
      </c>
      <c r="M47" s="19">
        <f t="shared" si="6"/>
        <v>85</v>
      </c>
      <c r="N47" s="19" t="str">
        <f t="shared" si="7"/>
        <v>A</v>
      </c>
      <c r="O47" s="35">
        <v>1</v>
      </c>
      <c r="P47" s="19" t="str">
        <f t="shared" si="8"/>
        <v>Sangat terampil mempresentasikan KD ketentuan UUD  1945 dalam berbangsa dan bernegara</v>
      </c>
      <c r="Q47" s="19" t="str">
        <f t="shared" si="9"/>
        <v>B</v>
      </c>
      <c r="R47" s="19" t="str">
        <f t="shared" si="10"/>
        <v>B</v>
      </c>
      <c r="S47" s="18"/>
      <c r="T47" s="1">
        <v>85</v>
      </c>
      <c r="U47" s="1">
        <v>78</v>
      </c>
      <c r="V47" s="1">
        <v>85</v>
      </c>
      <c r="W47" s="1">
        <v>85</v>
      </c>
      <c r="X47" s="1">
        <v>85</v>
      </c>
      <c r="Y47" s="1">
        <v>85</v>
      </c>
      <c r="Z47" s="1">
        <v>85</v>
      </c>
      <c r="AA47" s="1">
        <v>52</v>
      </c>
      <c r="AB47" s="1"/>
      <c r="AC47" s="1"/>
      <c r="AD47" s="1"/>
      <c r="AE47" s="18"/>
      <c r="AF47" s="1">
        <v>85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49797</v>
      </c>
      <c r="C48" s="19" t="s">
        <v>153</v>
      </c>
      <c r="D48" s="18"/>
      <c r="E48" s="19">
        <f t="shared" si="0"/>
        <v>76</v>
      </c>
      <c r="F48" s="19" t="str">
        <f t="shared" si="1"/>
        <v>B</v>
      </c>
      <c r="G48" s="19">
        <f>IF((COUNTA(T12:AC12)&gt;0),(ROUND((AVERAGE(T48:AD48)),0)),"")</f>
        <v>76</v>
      </c>
      <c r="H48" s="19" t="str">
        <f t="shared" si="2"/>
        <v>B</v>
      </c>
      <c r="I48" s="35">
        <v>2</v>
      </c>
      <c r="J4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8" s="19">
        <f t="shared" si="4"/>
        <v>82.5</v>
      </c>
      <c r="L48" s="19" t="str">
        <f t="shared" si="5"/>
        <v>B</v>
      </c>
      <c r="M48" s="19">
        <f t="shared" si="6"/>
        <v>82.5</v>
      </c>
      <c r="N48" s="19" t="str">
        <f t="shared" si="7"/>
        <v>B</v>
      </c>
      <c r="O48" s="35">
        <v>2</v>
      </c>
      <c r="P48" s="19" t="str">
        <f t="shared" si="8"/>
        <v>Terampil mempresentasikan KD ketentuan UUD  1945 dalam berbangsa dan bernegara</v>
      </c>
      <c r="Q48" s="19" t="str">
        <f t="shared" si="9"/>
        <v>B</v>
      </c>
      <c r="R48" s="19" t="str">
        <f t="shared" si="10"/>
        <v>B</v>
      </c>
      <c r="S48" s="18"/>
      <c r="T48" s="1">
        <v>70</v>
      </c>
      <c r="U48" s="1">
        <v>75</v>
      </c>
      <c r="V48" s="1">
        <v>85</v>
      </c>
      <c r="W48" s="1">
        <v>85</v>
      </c>
      <c r="X48" s="1">
        <v>85</v>
      </c>
      <c r="Y48" s="1">
        <v>75</v>
      </c>
      <c r="Z48" s="1">
        <v>80</v>
      </c>
      <c r="AA48" s="1">
        <v>55</v>
      </c>
      <c r="AB48" s="1"/>
      <c r="AC48" s="1"/>
      <c r="AD48" s="1"/>
      <c r="AE48" s="18"/>
      <c r="AF48" s="1">
        <v>85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11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28.140625" customWidth="1"/>
    <col min="4" max="4" width="3.140625" customWidth="1"/>
    <col min="5" max="5" width="7.7109375" customWidth="1"/>
    <col min="6" max="6" width="5" customWidth="1"/>
    <col min="7" max="7" width="5.28515625" customWidth="1"/>
    <col min="8" max="8" width="4.7109375" customWidth="1"/>
    <col min="9" max="9" width="5.5703125" customWidth="1"/>
    <col min="10" max="10" width="5.42578125" customWidth="1"/>
    <col min="11" max="11" width="7.7109375" customWidth="1"/>
    <col min="12" max="12" width="6.28515625" customWidth="1"/>
    <col min="13" max="13" width="6" customWidth="1"/>
    <col min="14" max="14" width="5.28515625" customWidth="1"/>
    <col min="15" max="15" width="5.5703125" customWidth="1"/>
    <col min="16" max="16" width="3.7109375" customWidth="1"/>
    <col min="17" max="17" width="5" customWidth="1"/>
    <col min="18" max="18" width="4.42578125" customWidth="1"/>
    <col min="19" max="19" width="2.85546875" customWidth="1"/>
    <col min="20" max="24" width="7.140625" customWidth="1"/>
    <col min="25" max="25" width="6.140625" customWidth="1"/>
    <col min="26" max="26" width="5.140625" customWidth="1"/>
    <col min="27" max="27" width="5.28515625" customWidth="1"/>
    <col min="28" max="28" width="6.7109375" customWidth="1"/>
    <col min="29" max="29" width="6.28515625" customWidth="1"/>
    <col min="30" max="30" width="4.28515625" customWidth="1"/>
    <col min="31" max="31" width="4" customWidth="1"/>
    <col min="32" max="32" width="8.7109375" customWidth="1"/>
    <col min="33" max="33" width="7.140625" customWidth="1"/>
    <col min="34" max="40" width="8.7109375" hidden="1" customWidth="1"/>
    <col min="41" max="41" width="7.140625" hidden="1" customWidth="1"/>
    <col min="42" max="42" width="3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302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49842</v>
      </c>
      <c r="C11" s="19" t="s">
        <v>155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75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mempresentasikan KD ketentuan UUD  1945 dalam berbangsa dan bernegara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70</v>
      </c>
      <c r="U11" s="1">
        <v>80</v>
      </c>
      <c r="V11" s="1">
        <v>80</v>
      </c>
      <c r="W11" s="1">
        <v>80</v>
      </c>
      <c r="X11" s="1">
        <v>78</v>
      </c>
      <c r="Y11" s="1">
        <v>78</v>
      </c>
      <c r="Z11" s="1">
        <v>75</v>
      </c>
      <c r="AA11" s="1">
        <v>80</v>
      </c>
      <c r="AB11" s="1">
        <v>55</v>
      </c>
      <c r="AC11" s="1"/>
      <c r="AD11" s="1"/>
      <c r="AE11" s="18"/>
      <c r="AF11" s="1">
        <v>85</v>
      </c>
      <c r="AG11" s="1">
        <v>75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50352</v>
      </c>
      <c r="C12" s="19" t="s">
        <v>156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2" s="19">
        <f t="shared" si="4"/>
        <v>79</v>
      </c>
      <c r="L12" s="19" t="str">
        <f t="shared" si="5"/>
        <v>B</v>
      </c>
      <c r="M12" s="19">
        <f t="shared" si="6"/>
        <v>79</v>
      </c>
      <c r="N12" s="19" t="str">
        <f t="shared" si="7"/>
        <v>B</v>
      </c>
      <c r="O12" s="35">
        <v>2</v>
      </c>
      <c r="P12" s="19" t="str">
        <f t="shared" si="8"/>
        <v>Terampil mempresentasikan KD ketentuan UUD  1945 dalam berbangsa dan bernegara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78</v>
      </c>
      <c r="V12" s="1">
        <v>80</v>
      </c>
      <c r="W12" s="1">
        <v>85</v>
      </c>
      <c r="X12" s="1">
        <v>70</v>
      </c>
      <c r="Y12" s="1">
        <v>78</v>
      </c>
      <c r="Z12" s="1">
        <v>80</v>
      </c>
      <c r="AA12" s="1">
        <v>80</v>
      </c>
      <c r="AB12" s="1">
        <v>55</v>
      </c>
      <c r="AC12" s="1"/>
      <c r="AD12" s="1"/>
      <c r="AE12" s="18"/>
      <c r="AF12" s="1">
        <v>80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49857</v>
      </c>
      <c r="C13" s="19" t="s">
        <v>157</v>
      </c>
      <c r="D13" s="18"/>
      <c r="E13" s="19">
        <f t="shared" si="0"/>
        <v>0</v>
      </c>
      <c r="F13" s="19" t="str">
        <f t="shared" si="1"/>
        <v/>
      </c>
      <c r="G13" s="19">
        <f>IF((COUNTA(T12:AC12)&gt;0),(ROUND((AVERAGE(T13:AD13)),0)),"")</f>
        <v>0</v>
      </c>
      <c r="H13" s="19" t="str">
        <f t="shared" si="2"/>
        <v/>
      </c>
      <c r="I13" s="35"/>
      <c r="J13" s="19" t="str">
        <f t="shared" si="3"/>
        <v/>
      </c>
      <c r="K13" s="19">
        <f t="shared" si="4"/>
        <v>0</v>
      </c>
      <c r="L13" s="19" t="str">
        <f t="shared" si="5"/>
        <v/>
      </c>
      <c r="M13" s="19">
        <f t="shared" si="6"/>
        <v>0</v>
      </c>
      <c r="N13" s="19" t="str">
        <f t="shared" si="7"/>
        <v/>
      </c>
      <c r="O13" s="35"/>
      <c r="P13" s="19" t="str">
        <f t="shared" si="8"/>
        <v/>
      </c>
      <c r="Q13" s="19" t="str">
        <f t="shared" si="9"/>
        <v>B</v>
      </c>
      <c r="R13" s="19" t="str">
        <f t="shared" si="10"/>
        <v>B</v>
      </c>
      <c r="S13" s="18"/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/>
      <c r="AA13" s="1"/>
      <c r="AB13" s="1">
        <v>0</v>
      </c>
      <c r="AC13" s="1"/>
      <c r="AD13" s="1"/>
      <c r="AE13" s="18"/>
      <c r="AF13" s="1"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194</v>
      </c>
      <c r="FJ13" s="39">
        <v>7541</v>
      </c>
      <c r="FK13" s="39">
        <v>7551</v>
      </c>
    </row>
    <row r="14" spans="1:167" x14ac:dyDescent="0.25">
      <c r="A14" s="19">
        <v>4</v>
      </c>
      <c r="B14" s="19">
        <v>49872</v>
      </c>
      <c r="C14" s="19" t="s">
        <v>158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76</v>
      </c>
      <c r="H14" s="19" t="str">
        <f t="shared" si="2"/>
        <v>B</v>
      </c>
      <c r="I14" s="35">
        <v>2</v>
      </c>
      <c r="J1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4" s="19">
        <f t="shared" si="4"/>
        <v>80</v>
      </c>
      <c r="L14" s="19" t="str">
        <f t="shared" si="5"/>
        <v>B</v>
      </c>
      <c r="M14" s="19">
        <f t="shared" si="6"/>
        <v>80</v>
      </c>
      <c r="N14" s="19" t="str">
        <f t="shared" si="7"/>
        <v>B</v>
      </c>
      <c r="O14" s="35">
        <v>2</v>
      </c>
      <c r="P14" s="19" t="str">
        <f t="shared" si="8"/>
        <v>Terampil mempresentasikan KD ketentuan UUD  1945 dalam berbangsa dan bernegara</v>
      </c>
      <c r="Q14" s="19" t="str">
        <f t="shared" si="9"/>
        <v>B</v>
      </c>
      <c r="R14" s="19" t="str">
        <f t="shared" si="10"/>
        <v>B</v>
      </c>
      <c r="S14" s="18"/>
      <c r="T14" s="1">
        <v>80</v>
      </c>
      <c r="U14" s="1">
        <v>85</v>
      </c>
      <c r="V14" s="1">
        <v>85</v>
      </c>
      <c r="W14" s="1">
        <v>85</v>
      </c>
      <c r="X14" s="1">
        <v>78</v>
      </c>
      <c r="Y14" s="1">
        <v>78</v>
      </c>
      <c r="Z14" s="1">
        <v>75</v>
      </c>
      <c r="AA14" s="1">
        <v>80</v>
      </c>
      <c r="AB14" s="1">
        <v>40</v>
      </c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49887</v>
      </c>
      <c r="C15" s="19" t="s">
        <v>159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2</v>
      </c>
      <c r="P15" s="19" t="str">
        <f t="shared" si="8"/>
        <v>Terampil mempresentasikan KD ketentuan UUD  1945 dalam berbangsa dan bernegara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80</v>
      </c>
      <c r="V15" s="1">
        <v>80</v>
      </c>
      <c r="W15" s="1">
        <v>80</v>
      </c>
      <c r="X15" s="1">
        <v>75</v>
      </c>
      <c r="Y15" s="1">
        <v>78</v>
      </c>
      <c r="Z15" s="1">
        <v>78</v>
      </c>
      <c r="AA15" s="1">
        <v>80</v>
      </c>
      <c r="AB15" s="1">
        <v>66</v>
      </c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195</v>
      </c>
      <c r="FJ15" s="39">
        <v>7542</v>
      </c>
      <c r="FK15" s="39">
        <v>7552</v>
      </c>
    </row>
    <row r="16" spans="1:167" x14ac:dyDescent="0.25">
      <c r="A16" s="19">
        <v>6</v>
      </c>
      <c r="B16" s="19">
        <v>49902</v>
      </c>
      <c r="C16" s="19" t="s">
        <v>160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2</v>
      </c>
      <c r="P16" s="19" t="str">
        <f t="shared" si="8"/>
        <v>Terampil mempresentasikan KD ketentuan UUD  1945 dalam berbangsa dan bernegara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85</v>
      </c>
      <c r="V16" s="1">
        <v>85</v>
      </c>
      <c r="W16" s="1">
        <v>80</v>
      </c>
      <c r="X16" s="1">
        <v>80</v>
      </c>
      <c r="Y16" s="1">
        <v>85</v>
      </c>
      <c r="Z16" s="1">
        <v>85</v>
      </c>
      <c r="AA16" s="1">
        <v>85</v>
      </c>
      <c r="AB16" s="1">
        <v>61</v>
      </c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49917</v>
      </c>
      <c r="C17" s="19" t="s">
        <v>161</v>
      </c>
      <c r="D17" s="18"/>
      <c r="E17" s="19">
        <f t="shared" si="0"/>
        <v>81</v>
      </c>
      <c r="F17" s="19" t="str">
        <f t="shared" si="1"/>
        <v>B</v>
      </c>
      <c r="G17" s="19">
        <f>IF((COUNTA(T12:AC12)&gt;0),(ROUND((AVERAGE(T17:AD17)),0)),"")</f>
        <v>80</v>
      </c>
      <c r="H17" s="19" t="str">
        <f t="shared" si="2"/>
        <v>B</v>
      </c>
      <c r="I17" s="35">
        <v>2</v>
      </c>
      <c r="J1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2</v>
      </c>
      <c r="P17" s="19" t="str">
        <f t="shared" si="8"/>
        <v>Terampil mempresentasikan KD ketentuan UUD  1945 dalam berbangsa dan bernegara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85</v>
      </c>
      <c r="V17" s="1">
        <v>85</v>
      </c>
      <c r="W17" s="1">
        <v>80</v>
      </c>
      <c r="X17" s="1">
        <v>85</v>
      </c>
      <c r="Y17" s="1">
        <v>85</v>
      </c>
      <c r="Z17" s="1">
        <v>75</v>
      </c>
      <c r="AA17" s="1">
        <v>85</v>
      </c>
      <c r="AB17" s="1">
        <v>73</v>
      </c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/>
      <c r="FI17" s="41"/>
      <c r="FJ17" s="39">
        <v>7543</v>
      </c>
      <c r="FK17" s="39">
        <v>7553</v>
      </c>
    </row>
    <row r="18" spans="1:167" x14ac:dyDescent="0.25">
      <c r="A18" s="19">
        <v>8</v>
      </c>
      <c r="B18" s="19">
        <v>49932</v>
      </c>
      <c r="C18" s="19" t="s">
        <v>162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8" s="19">
        <f t="shared" si="4"/>
        <v>80</v>
      </c>
      <c r="L18" s="19" t="str">
        <f t="shared" si="5"/>
        <v>B</v>
      </c>
      <c r="M18" s="19">
        <f t="shared" si="6"/>
        <v>80</v>
      </c>
      <c r="N18" s="19" t="str">
        <f t="shared" si="7"/>
        <v>B</v>
      </c>
      <c r="O18" s="35">
        <v>2</v>
      </c>
      <c r="P18" s="19" t="str">
        <f t="shared" si="8"/>
        <v>Terampil mempresentasikan KD ketentuan UUD  1945 dalam berbangsa dan bernegara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85</v>
      </c>
      <c r="V18" s="1">
        <v>85</v>
      </c>
      <c r="W18" s="1">
        <v>88</v>
      </c>
      <c r="X18" s="1">
        <v>88</v>
      </c>
      <c r="Y18" s="1">
        <v>78</v>
      </c>
      <c r="Z18" s="1">
        <v>85</v>
      </c>
      <c r="AA18" s="1">
        <v>80</v>
      </c>
      <c r="AB18" s="1">
        <v>64</v>
      </c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49947</v>
      </c>
      <c r="C19" s="19" t="s">
        <v>163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2</v>
      </c>
      <c r="J1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19" s="19">
        <f t="shared" si="4"/>
        <v>82.5</v>
      </c>
      <c r="L19" s="19" t="str">
        <f t="shared" si="5"/>
        <v>B</v>
      </c>
      <c r="M19" s="19">
        <f t="shared" si="6"/>
        <v>82.5</v>
      </c>
      <c r="N19" s="19" t="str">
        <f t="shared" si="7"/>
        <v>B</v>
      </c>
      <c r="O19" s="35">
        <v>2</v>
      </c>
      <c r="P19" s="19" t="str">
        <f t="shared" si="8"/>
        <v>Terampil mempresentasikan KD ketentuan UUD  1945 dalam berbangsa dan bernegara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90</v>
      </c>
      <c r="V19" s="1">
        <v>85</v>
      </c>
      <c r="W19" s="1">
        <v>85</v>
      </c>
      <c r="X19" s="1">
        <v>85</v>
      </c>
      <c r="Y19" s="1">
        <v>80</v>
      </c>
      <c r="Z19" s="1">
        <v>70</v>
      </c>
      <c r="AA19" s="1">
        <v>85</v>
      </c>
      <c r="AB19" s="1">
        <v>58</v>
      </c>
      <c r="AC19" s="1"/>
      <c r="AD19" s="1"/>
      <c r="AE19" s="18"/>
      <c r="AF19" s="1">
        <v>80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7544</v>
      </c>
      <c r="FK19" s="39">
        <v>7554</v>
      </c>
    </row>
    <row r="20" spans="1:167" x14ac:dyDescent="0.25">
      <c r="A20" s="19">
        <v>10</v>
      </c>
      <c r="B20" s="19">
        <v>49962</v>
      </c>
      <c r="C20" s="19" t="s">
        <v>164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2</v>
      </c>
      <c r="P20" s="19" t="str">
        <f t="shared" si="8"/>
        <v>Terampil mempresentasikan KD ketentuan UUD  1945 dalam berbangsa dan bernegara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90</v>
      </c>
      <c r="V20" s="1">
        <v>85</v>
      </c>
      <c r="W20" s="1">
        <v>85</v>
      </c>
      <c r="X20" s="1">
        <v>80</v>
      </c>
      <c r="Y20" s="1">
        <v>50</v>
      </c>
      <c r="Z20" s="1">
        <v>70</v>
      </c>
      <c r="AA20" s="1">
        <v>80</v>
      </c>
      <c r="AB20" s="1">
        <v>55</v>
      </c>
      <c r="AC20" s="1"/>
      <c r="AD20" s="1"/>
      <c r="AE20" s="18"/>
      <c r="AF20" s="1">
        <v>80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49977</v>
      </c>
      <c r="C21" s="19" t="s">
        <v>165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2</v>
      </c>
      <c r="P21" s="19" t="str">
        <f t="shared" si="8"/>
        <v>Terampil mempresentasikan KD ketentuan UUD  1945 dalam berbangsa dan bernegara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85</v>
      </c>
      <c r="V21" s="1">
        <v>85</v>
      </c>
      <c r="W21" s="1">
        <v>80</v>
      </c>
      <c r="X21" s="1">
        <v>90</v>
      </c>
      <c r="Y21" s="1">
        <v>85</v>
      </c>
      <c r="Z21" s="1">
        <v>70</v>
      </c>
      <c r="AA21" s="1">
        <v>85</v>
      </c>
      <c r="AB21" s="1">
        <v>63</v>
      </c>
      <c r="AC21" s="1"/>
      <c r="AD21" s="1"/>
      <c r="AE21" s="18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7545</v>
      </c>
      <c r="FK21" s="39">
        <v>7555</v>
      </c>
    </row>
    <row r="22" spans="1:167" x14ac:dyDescent="0.25">
      <c r="A22" s="19">
        <v>12</v>
      </c>
      <c r="B22" s="19">
        <v>49992</v>
      </c>
      <c r="C22" s="19" t="s">
        <v>166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2</v>
      </c>
      <c r="P22" s="19" t="str">
        <f t="shared" si="8"/>
        <v>Terampil mempresentasikan KD ketentuan UUD  1945 dalam berbangsa dan bernegara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78</v>
      </c>
      <c r="V22" s="1">
        <v>80</v>
      </c>
      <c r="W22" s="1">
        <v>80</v>
      </c>
      <c r="X22" s="1">
        <v>75</v>
      </c>
      <c r="Y22" s="1">
        <v>78</v>
      </c>
      <c r="Z22" s="1">
        <v>80</v>
      </c>
      <c r="AA22" s="1">
        <v>80</v>
      </c>
      <c r="AB22" s="1">
        <v>64</v>
      </c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50007</v>
      </c>
      <c r="C23" s="19" t="s">
        <v>167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2</v>
      </c>
      <c r="P23" s="19" t="str">
        <f t="shared" si="8"/>
        <v>Terampil mempresentasikan KD ketentuan UUD  1945 dalam berbangsa dan bernegara</v>
      </c>
      <c r="Q23" s="19" t="str">
        <f t="shared" si="9"/>
        <v>B</v>
      </c>
      <c r="R23" s="19" t="str">
        <f t="shared" si="10"/>
        <v>B</v>
      </c>
      <c r="S23" s="18"/>
      <c r="T23" s="1">
        <v>80</v>
      </c>
      <c r="U23" s="1">
        <v>80</v>
      </c>
      <c r="V23" s="1">
        <v>85</v>
      </c>
      <c r="W23" s="1">
        <v>85</v>
      </c>
      <c r="X23" s="1">
        <v>85</v>
      </c>
      <c r="Y23" s="1">
        <v>85</v>
      </c>
      <c r="Z23" s="1">
        <v>78</v>
      </c>
      <c r="AA23" s="1">
        <v>85</v>
      </c>
      <c r="AB23" s="1">
        <v>70</v>
      </c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7546</v>
      </c>
      <c r="FK23" s="39">
        <v>7556</v>
      </c>
    </row>
    <row r="24" spans="1:167" x14ac:dyDescent="0.25">
      <c r="A24" s="19">
        <v>14</v>
      </c>
      <c r="B24" s="19">
        <v>50022</v>
      </c>
      <c r="C24" s="19" t="s">
        <v>168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2</v>
      </c>
      <c r="P24" s="19" t="str">
        <f t="shared" si="8"/>
        <v>Terampil mempresentasikan KD ketentuan UUD  1945 dalam berbangsa dan bernegara</v>
      </c>
      <c r="Q24" s="19" t="str">
        <f t="shared" si="9"/>
        <v>B</v>
      </c>
      <c r="R24" s="19" t="str">
        <f t="shared" si="10"/>
        <v>B</v>
      </c>
      <c r="S24" s="18"/>
      <c r="T24" s="1">
        <v>80</v>
      </c>
      <c r="U24" s="1">
        <v>85</v>
      </c>
      <c r="V24" s="1">
        <v>85</v>
      </c>
      <c r="W24" s="1">
        <v>85</v>
      </c>
      <c r="X24" s="1">
        <v>78</v>
      </c>
      <c r="Y24" s="1">
        <v>78</v>
      </c>
      <c r="Z24" s="1">
        <v>75</v>
      </c>
      <c r="AA24" s="1">
        <v>80</v>
      </c>
      <c r="AB24" s="1">
        <v>70</v>
      </c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50037</v>
      </c>
      <c r="C25" s="19" t="s">
        <v>169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76</v>
      </c>
      <c r="H25" s="19" t="str">
        <f t="shared" si="2"/>
        <v>B</v>
      </c>
      <c r="I25" s="35">
        <v>2</v>
      </c>
      <c r="J2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2</v>
      </c>
      <c r="P25" s="19" t="str">
        <f t="shared" si="8"/>
        <v>Terampil mempresentasikan KD ketentuan UUD  1945 dalam berbangsa dan bernegara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78</v>
      </c>
      <c r="V25" s="1">
        <v>80</v>
      </c>
      <c r="W25" s="1">
        <v>78</v>
      </c>
      <c r="X25" s="1">
        <v>70</v>
      </c>
      <c r="Y25" s="1">
        <v>78</v>
      </c>
      <c r="Z25" s="1">
        <v>70</v>
      </c>
      <c r="AA25" s="1">
        <v>80</v>
      </c>
      <c r="AB25" s="1">
        <v>64</v>
      </c>
      <c r="AC25" s="1"/>
      <c r="AD25" s="1"/>
      <c r="AE25" s="18"/>
      <c r="AF25" s="1">
        <v>80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7547</v>
      </c>
      <c r="FK25" s="39">
        <v>7557</v>
      </c>
    </row>
    <row r="26" spans="1:167" x14ac:dyDescent="0.25">
      <c r="A26" s="19">
        <v>16</v>
      </c>
      <c r="B26" s="19">
        <v>50052</v>
      </c>
      <c r="C26" s="19" t="s">
        <v>170</v>
      </c>
      <c r="D26" s="18"/>
      <c r="E26" s="19">
        <f t="shared" si="0"/>
        <v>77</v>
      </c>
      <c r="F26" s="19" t="str">
        <f t="shared" si="1"/>
        <v>B</v>
      </c>
      <c r="G26" s="19">
        <f>IF((COUNTA(T12:AC12)&gt;0),(ROUND((AVERAGE(T26:AD26)),0)),"")</f>
        <v>76</v>
      </c>
      <c r="H26" s="19" t="str">
        <f t="shared" si="2"/>
        <v>B</v>
      </c>
      <c r="I26" s="35">
        <v>2</v>
      </c>
      <c r="J2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6" s="19">
        <f t="shared" si="4"/>
        <v>80</v>
      </c>
      <c r="L26" s="19" t="str">
        <f t="shared" si="5"/>
        <v>B</v>
      </c>
      <c r="M26" s="19">
        <f t="shared" si="6"/>
        <v>80</v>
      </c>
      <c r="N26" s="19" t="str">
        <f t="shared" si="7"/>
        <v>B</v>
      </c>
      <c r="O26" s="35">
        <v>2</v>
      </c>
      <c r="P26" s="19" t="str">
        <f t="shared" si="8"/>
        <v>Terampil mempresentasikan KD ketentuan UUD  1945 dalam berbangsa dan bernegara</v>
      </c>
      <c r="Q26" s="19" t="str">
        <f t="shared" si="9"/>
        <v>B</v>
      </c>
      <c r="R26" s="19" t="str">
        <f t="shared" si="10"/>
        <v>B</v>
      </c>
      <c r="S26" s="18"/>
      <c r="T26" s="1">
        <v>72</v>
      </c>
      <c r="U26" s="1">
        <v>78</v>
      </c>
      <c r="V26" s="1">
        <v>80</v>
      </c>
      <c r="W26" s="1">
        <v>78</v>
      </c>
      <c r="X26" s="1">
        <v>78</v>
      </c>
      <c r="Y26" s="1">
        <v>75</v>
      </c>
      <c r="Z26" s="1">
        <v>78</v>
      </c>
      <c r="AA26" s="1">
        <v>80</v>
      </c>
      <c r="AB26" s="1">
        <v>67</v>
      </c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50067</v>
      </c>
      <c r="C27" s="19" t="s">
        <v>171</v>
      </c>
      <c r="D27" s="18"/>
      <c r="E27" s="19">
        <f t="shared" si="0"/>
        <v>87</v>
      </c>
      <c r="F27" s="19" t="str">
        <f t="shared" si="1"/>
        <v>A</v>
      </c>
      <c r="G27" s="19">
        <f>IF((COUNTA(T12:AC12)&gt;0),(ROUND((AVERAGE(T27:AD27)),0)),"")</f>
        <v>84</v>
      </c>
      <c r="H27" s="19" t="str">
        <f t="shared" si="2"/>
        <v>B</v>
      </c>
      <c r="I27" s="35">
        <v>2</v>
      </c>
      <c r="J2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Terampil mempresentasikan KD ketentuan UUD  1945 dalam berbangsa dan bernegara</v>
      </c>
      <c r="Q27" s="19" t="str">
        <f t="shared" si="9"/>
        <v>B</v>
      </c>
      <c r="R27" s="19" t="str">
        <f t="shared" si="10"/>
        <v>B</v>
      </c>
      <c r="S27" s="18"/>
      <c r="T27" s="1">
        <v>90</v>
      </c>
      <c r="U27" s="1">
        <v>90</v>
      </c>
      <c r="V27" s="1">
        <v>85</v>
      </c>
      <c r="W27" s="1">
        <v>90</v>
      </c>
      <c r="X27" s="1">
        <v>90</v>
      </c>
      <c r="Y27" s="1">
        <v>85</v>
      </c>
      <c r="Z27" s="1">
        <v>78</v>
      </c>
      <c r="AA27" s="1">
        <v>85</v>
      </c>
      <c r="AB27" s="1">
        <v>63</v>
      </c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7548</v>
      </c>
      <c r="FK27" s="39">
        <v>7558</v>
      </c>
    </row>
    <row r="28" spans="1:167" x14ac:dyDescent="0.25">
      <c r="A28" s="19">
        <v>18</v>
      </c>
      <c r="B28" s="19">
        <v>50082</v>
      </c>
      <c r="C28" s="19" t="s">
        <v>172</v>
      </c>
      <c r="D28" s="18"/>
      <c r="E28" s="19">
        <f t="shared" si="0"/>
        <v>80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2</v>
      </c>
      <c r="J2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2</v>
      </c>
      <c r="P28" s="19" t="str">
        <f t="shared" si="8"/>
        <v>Terampil mempresentasikan KD ketentuan UUD  1945 dalam berbangsa dan bernegara</v>
      </c>
      <c r="Q28" s="19" t="str">
        <f t="shared" si="9"/>
        <v>B</v>
      </c>
      <c r="R28" s="19" t="str">
        <f t="shared" si="10"/>
        <v>B</v>
      </c>
      <c r="S28" s="18"/>
      <c r="T28" s="1">
        <v>90</v>
      </c>
      <c r="U28" s="1">
        <v>80</v>
      </c>
      <c r="V28" s="1">
        <v>85</v>
      </c>
      <c r="W28" s="1">
        <v>85</v>
      </c>
      <c r="X28" s="1">
        <v>75</v>
      </c>
      <c r="Y28" s="1">
        <v>70</v>
      </c>
      <c r="Z28" s="1">
        <v>78</v>
      </c>
      <c r="AA28" s="1">
        <v>80</v>
      </c>
      <c r="AB28" s="1">
        <v>64</v>
      </c>
      <c r="AC28" s="1"/>
      <c r="AD28" s="1"/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50097</v>
      </c>
      <c r="C29" s="19" t="s">
        <v>173</v>
      </c>
      <c r="D29" s="18"/>
      <c r="E29" s="19">
        <f t="shared" si="0"/>
        <v>75</v>
      </c>
      <c r="F29" s="19" t="str">
        <f t="shared" si="1"/>
        <v>C</v>
      </c>
      <c r="G29" s="19">
        <f>IF((COUNTA(T12:AC12)&gt;0),(ROUND((AVERAGE(T29:AD29)),0)),"")</f>
        <v>74</v>
      </c>
      <c r="H29" s="19" t="str">
        <f t="shared" si="2"/>
        <v>C</v>
      </c>
      <c r="I29" s="35">
        <v>2</v>
      </c>
      <c r="J2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29" s="19">
        <f t="shared" si="4"/>
        <v>79</v>
      </c>
      <c r="L29" s="19" t="str">
        <f t="shared" si="5"/>
        <v>B</v>
      </c>
      <c r="M29" s="19">
        <f t="shared" si="6"/>
        <v>79</v>
      </c>
      <c r="N29" s="19" t="str">
        <f t="shared" si="7"/>
        <v>B</v>
      </c>
      <c r="O29" s="35">
        <v>2</v>
      </c>
      <c r="P29" s="19" t="str">
        <f t="shared" si="8"/>
        <v>Terampil mempresentasikan KD ketentuan UUD  1945 dalam berbangsa dan bernegara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80</v>
      </c>
      <c r="V29" s="1">
        <v>80</v>
      </c>
      <c r="W29" s="1">
        <v>78</v>
      </c>
      <c r="X29" s="1">
        <v>70</v>
      </c>
      <c r="Y29" s="1">
        <v>60</v>
      </c>
      <c r="Z29" s="1">
        <v>70</v>
      </c>
      <c r="AA29" s="1">
        <v>80</v>
      </c>
      <c r="AB29" s="1">
        <v>70</v>
      </c>
      <c r="AC29" s="1"/>
      <c r="AD29" s="1"/>
      <c r="AE29" s="18"/>
      <c r="AF29" s="1">
        <v>80</v>
      </c>
      <c r="AG29" s="1">
        <v>78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7549</v>
      </c>
      <c r="FK29" s="39">
        <v>7559</v>
      </c>
    </row>
    <row r="30" spans="1:167" x14ac:dyDescent="0.25">
      <c r="A30" s="19">
        <v>20</v>
      </c>
      <c r="B30" s="19">
        <v>50112</v>
      </c>
      <c r="C30" s="19" t="s">
        <v>174</v>
      </c>
      <c r="D30" s="18"/>
      <c r="E30" s="19">
        <f t="shared" si="0"/>
        <v>79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2</v>
      </c>
      <c r="P30" s="19" t="str">
        <f t="shared" si="8"/>
        <v>Terampil mempresentasikan KD ketentuan UUD  1945 dalam berbangsa dan bernegara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78</v>
      </c>
      <c r="V30" s="1">
        <v>80</v>
      </c>
      <c r="W30" s="1">
        <v>80</v>
      </c>
      <c r="X30" s="1">
        <v>78</v>
      </c>
      <c r="Y30" s="1">
        <v>85</v>
      </c>
      <c r="Z30" s="1">
        <v>75</v>
      </c>
      <c r="AA30" s="1">
        <v>85</v>
      </c>
      <c r="AB30" s="1">
        <v>56</v>
      </c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50127</v>
      </c>
      <c r="C31" s="19" t="s">
        <v>175</v>
      </c>
      <c r="D31" s="18"/>
      <c r="E31" s="19">
        <f t="shared" si="0"/>
        <v>77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1" s="19">
        <f t="shared" si="4"/>
        <v>80</v>
      </c>
      <c r="L31" s="19" t="str">
        <f t="shared" si="5"/>
        <v>B</v>
      </c>
      <c r="M31" s="19">
        <f t="shared" si="6"/>
        <v>80</v>
      </c>
      <c r="N31" s="19" t="str">
        <f t="shared" si="7"/>
        <v>B</v>
      </c>
      <c r="O31" s="35">
        <v>2</v>
      </c>
      <c r="P31" s="19" t="str">
        <f t="shared" si="8"/>
        <v>Terampil mempresentasikan KD ketentuan UUD  1945 dalam berbangsa dan bernegara</v>
      </c>
      <c r="Q31" s="19" t="str">
        <f t="shared" si="9"/>
        <v>B</v>
      </c>
      <c r="R31" s="19" t="str">
        <f t="shared" si="10"/>
        <v>B</v>
      </c>
      <c r="S31" s="18"/>
      <c r="T31" s="1">
        <v>70</v>
      </c>
      <c r="U31" s="1">
        <v>78</v>
      </c>
      <c r="V31" s="1">
        <v>80</v>
      </c>
      <c r="W31" s="1">
        <v>75</v>
      </c>
      <c r="X31" s="1">
        <v>78</v>
      </c>
      <c r="Y31" s="1">
        <v>78</v>
      </c>
      <c r="Z31" s="1">
        <v>75</v>
      </c>
      <c r="AA31" s="1">
        <v>80</v>
      </c>
      <c r="AB31" s="1">
        <v>66</v>
      </c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7550</v>
      </c>
      <c r="FK31" s="39">
        <v>7560</v>
      </c>
    </row>
    <row r="32" spans="1:167" x14ac:dyDescent="0.25">
      <c r="A32" s="19">
        <v>22</v>
      </c>
      <c r="B32" s="19">
        <v>50142</v>
      </c>
      <c r="C32" s="19" t="s">
        <v>176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2</v>
      </c>
      <c r="J3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2</v>
      </c>
      <c r="P32" s="19" t="str">
        <f t="shared" si="8"/>
        <v>Terampil mempresentasikan KD ketentuan UUD  1945 dalam berbangsa dan bernegara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80</v>
      </c>
      <c r="V32" s="1">
        <v>85</v>
      </c>
      <c r="W32" s="1">
        <v>75</v>
      </c>
      <c r="X32" s="1">
        <v>85</v>
      </c>
      <c r="Y32" s="1">
        <v>78</v>
      </c>
      <c r="Z32" s="1">
        <v>80</v>
      </c>
      <c r="AA32" s="1">
        <v>80</v>
      </c>
      <c r="AB32" s="1">
        <v>70</v>
      </c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50157</v>
      </c>
      <c r="C33" s="19" t="s">
        <v>177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76</v>
      </c>
      <c r="H33" s="19" t="str">
        <f t="shared" si="2"/>
        <v>B</v>
      </c>
      <c r="I33" s="35">
        <v>2</v>
      </c>
      <c r="J3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2</v>
      </c>
      <c r="P33" s="19" t="str">
        <f t="shared" si="8"/>
        <v>Terampil mempresentasikan KD ketentuan UUD  1945 dalam berbangsa dan bernegara</v>
      </c>
      <c r="Q33" s="19" t="str">
        <f t="shared" si="9"/>
        <v>B</v>
      </c>
      <c r="R33" s="19" t="str">
        <f t="shared" si="10"/>
        <v>B</v>
      </c>
      <c r="S33" s="18"/>
      <c r="T33" s="1">
        <v>85</v>
      </c>
      <c r="U33" s="1">
        <v>78</v>
      </c>
      <c r="V33" s="1">
        <v>80</v>
      </c>
      <c r="W33" s="1">
        <v>78</v>
      </c>
      <c r="X33" s="1">
        <v>80</v>
      </c>
      <c r="Y33" s="1">
        <v>70</v>
      </c>
      <c r="Z33" s="1">
        <v>75</v>
      </c>
      <c r="AA33" s="1">
        <v>80</v>
      </c>
      <c r="AB33" s="1">
        <v>55</v>
      </c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50367</v>
      </c>
      <c r="C34" s="19" t="s">
        <v>178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2</v>
      </c>
      <c r="P34" s="19" t="str">
        <f t="shared" si="8"/>
        <v>Terampil mempresentasikan KD ketentuan UUD  1945 dalam berbangsa dan bernegara</v>
      </c>
      <c r="Q34" s="19" t="str">
        <f t="shared" si="9"/>
        <v>B</v>
      </c>
      <c r="R34" s="19" t="str">
        <f t="shared" si="10"/>
        <v>B</v>
      </c>
      <c r="S34" s="18"/>
      <c r="T34" s="1">
        <v>70</v>
      </c>
      <c r="U34" s="1">
        <v>78</v>
      </c>
      <c r="V34" s="1">
        <v>80</v>
      </c>
      <c r="W34" s="1">
        <v>78</v>
      </c>
      <c r="X34" s="1">
        <v>75</v>
      </c>
      <c r="Y34" s="1">
        <v>80</v>
      </c>
      <c r="Z34" s="1">
        <v>70</v>
      </c>
      <c r="AA34" s="1">
        <v>85</v>
      </c>
      <c r="AB34" s="1">
        <v>73</v>
      </c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50172</v>
      </c>
      <c r="C35" s="19" t="s">
        <v>179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77</v>
      </c>
      <c r="H35" s="19" t="str">
        <f t="shared" si="2"/>
        <v>B</v>
      </c>
      <c r="I35" s="35">
        <v>2</v>
      </c>
      <c r="J35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5" s="19">
        <f t="shared" si="4"/>
        <v>82.5</v>
      </c>
      <c r="L35" s="19" t="str">
        <f t="shared" si="5"/>
        <v>B</v>
      </c>
      <c r="M35" s="19">
        <f t="shared" si="6"/>
        <v>82.5</v>
      </c>
      <c r="N35" s="19" t="str">
        <f t="shared" si="7"/>
        <v>B</v>
      </c>
      <c r="O35" s="35">
        <v>2</v>
      </c>
      <c r="P35" s="19" t="str">
        <f t="shared" si="8"/>
        <v>Terampil mempresentasikan KD ketentuan UUD  1945 dalam berbangsa dan bernegara</v>
      </c>
      <c r="Q35" s="19" t="str">
        <f t="shared" si="9"/>
        <v>B</v>
      </c>
      <c r="R35" s="19" t="str">
        <f t="shared" si="10"/>
        <v>B</v>
      </c>
      <c r="S35" s="18"/>
      <c r="T35" s="1">
        <v>70</v>
      </c>
      <c r="U35" s="1">
        <v>78</v>
      </c>
      <c r="V35" s="1">
        <v>80</v>
      </c>
      <c r="W35" s="1">
        <v>78</v>
      </c>
      <c r="X35" s="1">
        <v>80</v>
      </c>
      <c r="Y35" s="1">
        <v>80</v>
      </c>
      <c r="Z35" s="1">
        <v>80</v>
      </c>
      <c r="AA35" s="1">
        <v>85</v>
      </c>
      <c r="AB35" s="1">
        <v>59</v>
      </c>
      <c r="AC35" s="1"/>
      <c r="AD35" s="1"/>
      <c r="AE35" s="18"/>
      <c r="AF35" s="1">
        <v>80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50187</v>
      </c>
      <c r="C36" s="19" t="s">
        <v>180</v>
      </c>
      <c r="D36" s="18"/>
      <c r="E36" s="19">
        <f t="shared" si="0"/>
        <v>80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2</v>
      </c>
      <c r="J3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2</v>
      </c>
      <c r="P36" s="19" t="str">
        <f t="shared" si="8"/>
        <v>Terampil mempresentasikan KD ketentuan UUD  1945 dalam berbangsa dan bernegara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78</v>
      </c>
      <c r="V36" s="1">
        <v>80</v>
      </c>
      <c r="W36" s="1">
        <v>78</v>
      </c>
      <c r="X36" s="1">
        <v>85</v>
      </c>
      <c r="Y36" s="1">
        <v>85</v>
      </c>
      <c r="Z36" s="1">
        <v>78</v>
      </c>
      <c r="AA36" s="1">
        <v>85</v>
      </c>
      <c r="AB36" s="1">
        <v>60</v>
      </c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50202</v>
      </c>
      <c r="C37" s="19" t="s">
        <v>181</v>
      </c>
      <c r="D37" s="18"/>
      <c r="E37" s="19">
        <f t="shared" si="0"/>
        <v>78</v>
      </c>
      <c r="F37" s="19" t="str">
        <f t="shared" si="1"/>
        <v>B</v>
      </c>
      <c r="G37" s="19">
        <f>IF((COUNTA(T12:AC12)&gt;0),(ROUND((AVERAGE(T37:AD37)),0)),"")</f>
        <v>77</v>
      </c>
      <c r="H37" s="19" t="str">
        <f t="shared" si="2"/>
        <v>B</v>
      </c>
      <c r="I37" s="35">
        <v>2</v>
      </c>
      <c r="J3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2</v>
      </c>
      <c r="P37" s="19" t="str">
        <f t="shared" si="8"/>
        <v>Terampil mempresentasikan KD ketentuan UUD  1945 dalam berbangsa dan bernegara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80</v>
      </c>
      <c r="V37" s="1">
        <v>80</v>
      </c>
      <c r="W37" s="1">
        <v>78</v>
      </c>
      <c r="X37" s="1">
        <v>78</v>
      </c>
      <c r="Y37" s="1">
        <v>80</v>
      </c>
      <c r="Z37" s="1">
        <v>80</v>
      </c>
      <c r="AA37" s="1">
        <v>80</v>
      </c>
      <c r="AB37" s="1">
        <v>64</v>
      </c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50217</v>
      </c>
      <c r="C38" s="19" t="s">
        <v>182</v>
      </c>
      <c r="D38" s="18"/>
      <c r="E38" s="19">
        <f t="shared" si="0"/>
        <v>79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8" s="19">
        <f t="shared" si="4"/>
        <v>80</v>
      </c>
      <c r="L38" s="19" t="str">
        <f t="shared" si="5"/>
        <v>B</v>
      </c>
      <c r="M38" s="19">
        <f t="shared" si="6"/>
        <v>80</v>
      </c>
      <c r="N38" s="19" t="str">
        <f t="shared" si="7"/>
        <v>B</v>
      </c>
      <c r="O38" s="35">
        <v>2</v>
      </c>
      <c r="P38" s="19" t="str">
        <f t="shared" si="8"/>
        <v>Terampil mempresentasikan KD ketentuan UUD  1945 dalam berbangsa dan bernegara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78</v>
      </c>
      <c r="V38" s="1">
        <v>80</v>
      </c>
      <c r="W38" s="1">
        <v>80</v>
      </c>
      <c r="X38" s="1">
        <v>88</v>
      </c>
      <c r="Y38" s="1">
        <v>78</v>
      </c>
      <c r="Z38" s="1">
        <v>75</v>
      </c>
      <c r="AA38" s="1">
        <v>80</v>
      </c>
      <c r="AB38" s="1">
        <v>64</v>
      </c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50232</v>
      </c>
      <c r="C39" s="19" t="s">
        <v>183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2</v>
      </c>
      <c r="J39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2</v>
      </c>
      <c r="P39" s="19" t="str">
        <f t="shared" si="8"/>
        <v>Terampil mempresentasikan KD ketentuan UUD  1945 dalam berbangsa dan bernegara</v>
      </c>
      <c r="Q39" s="19" t="str">
        <f t="shared" si="9"/>
        <v>B</v>
      </c>
      <c r="R39" s="19" t="str">
        <f t="shared" si="10"/>
        <v>B</v>
      </c>
      <c r="S39" s="18"/>
      <c r="T39" s="1">
        <v>70</v>
      </c>
      <c r="U39" s="1">
        <v>80</v>
      </c>
      <c r="V39" s="1">
        <v>80</v>
      </c>
      <c r="W39" s="1">
        <v>80</v>
      </c>
      <c r="X39" s="1">
        <v>85</v>
      </c>
      <c r="Y39" s="1">
        <v>85</v>
      </c>
      <c r="Z39" s="1">
        <v>78</v>
      </c>
      <c r="AA39" s="1">
        <v>85</v>
      </c>
      <c r="AB39" s="1">
        <v>60</v>
      </c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50247</v>
      </c>
      <c r="C40" s="19" t="s">
        <v>184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2</v>
      </c>
      <c r="P40" s="19" t="str">
        <f t="shared" si="8"/>
        <v>Terampil mempresentasikan KD ketentuan UUD  1945 dalam berbangsa dan bernegara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78</v>
      </c>
      <c r="V40" s="1">
        <v>85</v>
      </c>
      <c r="W40" s="1">
        <v>80</v>
      </c>
      <c r="X40" s="1">
        <v>85</v>
      </c>
      <c r="Y40" s="1">
        <v>80</v>
      </c>
      <c r="Z40" s="1">
        <v>85</v>
      </c>
      <c r="AA40" s="1">
        <v>85</v>
      </c>
      <c r="AB40" s="1">
        <v>70</v>
      </c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50262</v>
      </c>
      <c r="C41" s="19" t="s">
        <v>185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2</v>
      </c>
      <c r="P41" s="19" t="str">
        <f t="shared" si="8"/>
        <v>Terampil mempresentasikan KD ketentuan UUD  1945 dalam berbangsa dan bernegara</v>
      </c>
      <c r="Q41" s="19" t="str">
        <f t="shared" si="9"/>
        <v>B</v>
      </c>
      <c r="R41" s="19" t="str">
        <f t="shared" si="10"/>
        <v>B</v>
      </c>
      <c r="S41" s="18"/>
      <c r="T41" s="1">
        <v>90</v>
      </c>
      <c r="U41" s="1">
        <v>78</v>
      </c>
      <c r="V41" s="1">
        <v>80</v>
      </c>
      <c r="W41" s="1">
        <v>88</v>
      </c>
      <c r="X41" s="1">
        <v>78</v>
      </c>
      <c r="Y41" s="1">
        <v>80</v>
      </c>
      <c r="Z41" s="1">
        <v>75</v>
      </c>
      <c r="AA41" s="1">
        <v>85</v>
      </c>
      <c r="AB41" s="1">
        <v>60</v>
      </c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50382</v>
      </c>
      <c r="C42" s="19" t="s">
        <v>186</v>
      </c>
      <c r="D42" s="18"/>
      <c r="E42" s="19">
        <f t="shared" si="0"/>
        <v>75</v>
      </c>
      <c r="F42" s="19" t="str">
        <f t="shared" si="1"/>
        <v>C</v>
      </c>
      <c r="G42" s="19">
        <f>IF((COUNTA(T12:AC12)&gt;0),(ROUND((AVERAGE(T42:AD42)),0)),"")</f>
        <v>74</v>
      </c>
      <c r="H42" s="19" t="str">
        <f t="shared" si="2"/>
        <v>C</v>
      </c>
      <c r="I42" s="35">
        <v>2</v>
      </c>
      <c r="J42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2</v>
      </c>
      <c r="P42" s="19" t="str">
        <f t="shared" si="8"/>
        <v>Terampil mempresentasikan KD ketentuan UUD  1945 dalam berbangsa dan bernegara</v>
      </c>
      <c r="Q42" s="19" t="str">
        <f t="shared" si="9"/>
        <v>B</v>
      </c>
      <c r="R42" s="19" t="str">
        <f t="shared" si="10"/>
        <v>B</v>
      </c>
      <c r="S42" s="18"/>
      <c r="T42" s="1">
        <v>80</v>
      </c>
      <c r="U42" s="1">
        <v>78</v>
      </c>
      <c r="V42" s="1">
        <v>85</v>
      </c>
      <c r="W42" s="1">
        <v>78</v>
      </c>
      <c r="X42" s="1">
        <v>70</v>
      </c>
      <c r="Y42" s="1">
        <v>60</v>
      </c>
      <c r="Z42" s="1">
        <v>70</v>
      </c>
      <c r="AA42" s="1">
        <v>80</v>
      </c>
      <c r="AB42" s="1">
        <v>63</v>
      </c>
      <c r="AC42" s="1"/>
      <c r="AD42" s="1"/>
      <c r="AE42" s="18"/>
      <c r="AF42" s="1">
        <v>80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50277</v>
      </c>
      <c r="C43" s="19" t="s">
        <v>187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80</v>
      </c>
      <c r="H43" s="19" t="str">
        <f t="shared" si="2"/>
        <v>B</v>
      </c>
      <c r="I43" s="35">
        <v>2</v>
      </c>
      <c r="J43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2</v>
      </c>
      <c r="P43" s="19" t="str">
        <f t="shared" si="8"/>
        <v>Terampil mempresentasikan KD ketentuan UUD  1945 dalam berbangsa dan bernegara</v>
      </c>
      <c r="Q43" s="19" t="str">
        <f t="shared" si="9"/>
        <v>B</v>
      </c>
      <c r="R43" s="19" t="str">
        <f t="shared" si="10"/>
        <v>B</v>
      </c>
      <c r="S43" s="18"/>
      <c r="T43" s="1">
        <v>80</v>
      </c>
      <c r="U43" s="1">
        <v>90</v>
      </c>
      <c r="V43" s="1">
        <v>80</v>
      </c>
      <c r="W43" s="1">
        <v>85</v>
      </c>
      <c r="X43" s="1">
        <v>85</v>
      </c>
      <c r="Y43" s="1">
        <v>85</v>
      </c>
      <c r="Z43" s="1">
        <v>70</v>
      </c>
      <c r="AA43" s="1">
        <v>85</v>
      </c>
      <c r="AB43" s="1">
        <v>60</v>
      </c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50292</v>
      </c>
      <c r="C44" s="19" t="s">
        <v>188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79</v>
      </c>
      <c r="H44" s="19" t="str">
        <f t="shared" si="2"/>
        <v>B</v>
      </c>
      <c r="I44" s="35">
        <v>2</v>
      </c>
      <c r="J44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2</v>
      </c>
      <c r="P44" s="19" t="str">
        <f t="shared" si="8"/>
        <v>Terampil mempresentasikan KD ketentuan UUD  1945 dalam berbangsa dan bernegara</v>
      </c>
      <c r="Q44" s="19" t="str">
        <f t="shared" si="9"/>
        <v>B</v>
      </c>
      <c r="R44" s="19" t="str">
        <f t="shared" si="10"/>
        <v>B</v>
      </c>
      <c r="S44" s="18"/>
      <c r="T44" s="1">
        <v>80</v>
      </c>
      <c r="U44" s="1">
        <v>75</v>
      </c>
      <c r="V44" s="1">
        <v>80</v>
      </c>
      <c r="W44" s="1">
        <v>80</v>
      </c>
      <c r="X44" s="1">
        <v>88</v>
      </c>
      <c r="Y44" s="1">
        <v>80</v>
      </c>
      <c r="Z44" s="1">
        <v>80</v>
      </c>
      <c r="AA44" s="1">
        <v>80</v>
      </c>
      <c r="AB44" s="1">
        <v>64</v>
      </c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50307</v>
      </c>
      <c r="C45" s="19" t="s">
        <v>189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1</v>
      </c>
      <c r="J45" s="19" t="str">
        <f t="shared" si="3"/>
        <v xml:space="preserve">Memiliki kemampuan memahami ruang lingkup PPKn Nilai-nilai Pancasila, ketentuan UUD 45, kewenangan lembaga Negara dan harmonisasi pemerintahan pusat dan daerah 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Sangat terampil mempresentasikan KD ketentuan UUD  1945 dalam berbangsa dan bernegara</v>
      </c>
      <c r="Q45" s="19" t="str">
        <f t="shared" si="9"/>
        <v>B</v>
      </c>
      <c r="R45" s="19" t="str">
        <f t="shared" si="10"/>
        <v>B</v>
      </c>
      <c r="S45" s="18"/>
      <c r="T45" s="1">
        <v>90</v>
      </c>
      <c r="U45" s="1">
        <v>90</v>
      </c>
      <c r="V45" s="1">
        <v>85</v>
      </c>
      <c r="W45" s="1">
        <v>90</v>
      </c>
      <c r="X45" s="1">
        <v>90</v>
      </c>
      <c r="Y45" s="1">
        <v>90</v>
      </c>
      <c r="Z45" s="1">
        <v>88</v>
      </c>
      <c r="AA45" s="1">
        <v>85</v>
      </c>
      <c r="AB45" s="1">
        <v>54</v>
      </c>
      <c r="AC45" s="1"/>
      <c r="AD45" s="1"/>
      <c r="AE45" s="18"/>
      <c r="AF45" s="1">
        <v>80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50322</v>
      </c>
      <c r="C46" s="19" t="s">
        <v>190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6" s="19">
        <f t="shared" si="4"/>
        <v>82.5</v>
      </c>
      <c r="L46" s="19" t="str">
        <f t="shared" si="5"/>
        <v>B</v>
      </c>
      <c r="M46" s="19">
        <f t="shared" si="6"/>
        <v>82.5</v>
      </c>
      <c r="N46" s="19" t="str">
        <f t="shared" si="7"/>
        <v>B</v>
      </c>
      <c r="O46" s="35">
        <v>2</v>
      </c>
      <c r="P46" s="19" t="str">
        <f t="shared" si="8"/>
        <v>Terampil mempresentasikan KD ketentuan UUD  1945 dalam berbangsa dan bernegara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80</v>
      </c>
      <c r="V46" s="1">
        <v>85</v>
      </c>
      <c r="W46" s="1">
        <v>80</v>
      </c>
      <c r="X46" s="1">
        <v>80</v>
      </c>
      <c r="Y46" s="1">
        <v>85</v>
      </c>
      <c r="Z46" s="1">
        <v>85</v>
      </c>
      <c r="AA46" s="1">
        <v>85</v>
      </c>
      <c r="AB46" s="1">
        <v>60</v>
      </c>
      <c r="AC46" s="1"/>
      <c r="AD46" s="1"/>
      <c r="AE46" s="18"/>
      <c r="AF46" s="1">
        <v>80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50337</v>
      </c>
      <c r="C47" s="19" t="s">
        <v>191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2</v>
      </c>
      <c r="J47" s="19" t="str">
        <f t="shared" si="3"/>
        <v>Memiliki kemampuan memahami ruang lingkup PPKn Nilai-nilai Pancasila, ketentuan UUD 45, kewenangan lembaga Negara dan harmonisasi pemerintahan pusat dan daerah, namun perlu peningkatan pemahaman  harmonisasi pemerintahan pusat dan daerah.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>Terampil mempresentasikan KD ketentuan UUD  1945 dalam berbangsa dan bernegara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80</v>
      </c>
      <c r="V47" s="1">
        <v>85</v>
      </c>
      <c r="W47" s="1">
        <v>78</v>
      </c>
      <c r="X47" s="1">
        <v>75</v>
      </c>
      <c r="Y47" s="1">
        <v>80</v>
      </c>
      <c r="Z47" s="1">
        <v>70</v>
      </c>
      <c r="AA47" s="1">
        <v>85</v>
      </c>
      <c r="AB47" s="1">
        <v>55</v>
      </c>
      <c r="AC47" s="1"/>
      <c r="AD47" s="1"/>
      <c r="AE47" s="18"/>
      <c r="AF47" s="1">
        <v>80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2017-12-15T06:59:55Z</cp:lastPrinted>
  <dcterms:created xsi:type="dcterms:W3CDTF">2015-09-01T09:01:01Z</dcterms:created>
  <dcterms:modified xsi:type="dcterms:W3CDTF">2017-12-18T13:06:03Z</dcterms:modified>
</cp:coreProperties>
</file>