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-MIPA 7" sheetId="1" r:id="rId1"/>
  </sheets>
  <calcPr calcId="124519"/>
  <fileRecoveryPr repairLoad="1"/>
</workbook>
</file>

<file path=xl/calcChain.xml><?xml version="1.0" encoding="utf-8"?>
<calcChain xmlns="http://schemas.openxmlformats.org/spreadsheetml/2006/main">
  <c r="K55" i="1"/>
  <c r="R50"/>
  <c r="Q50"/>
  <c r="P50"/>
  <c r="M50"/>
  <c r="N50" s="1"/>
  <c r="K50"/>
  <c r="L50" s="1"/>
  <c r="J50"/>
  <c r="H50"/>
  <c r="G50"/>
  <c r="E50"/>
  <c r="F50" s="1"/>
  <c r="R49"/>
  <c r="Q49"/>
  <c r="P49"/>
  <c r="M49"/>
  <c r="N49" s="1"/>
  <c r="L49"/>
  <c r="K49"/>
  <c r="J49"/>
  <c r="H49"/>
  <c r="G49"/>
  <c r="E49"/>
  <c r="F49" s="1"/>
  <c r="R48"/>
  <c r="Q48"/>
  <c r="P48"/>
  <c r="M48"/>
  <c r="N48" s="1"/>
  <c r="L48"/>
  <c r="K48"/>
  <c r="J48"/>
  <c r="H48"/>
  <c r="G48"/>
  <c r="E48"/>
  <c r="F48" s="1"/>
  <c r="R47"/>
  <c r="Q47"/>
  <c r="P47"/>
  <c r="M47"/>
  <c r="N47" s="1"/>
  <c r="L47"/>
  <c r="K47"/>
  <c r="J47"/>
  <c r="H47"/>
  <c r="G47"/>
  <c r="E47"/>
  <c r="F47" s="1"/>
  <c r="R46"/>
  <c r="Q46"/>
  <c r="P46"/>
  <c r="M46"/>
  <c r="N46" s="1"/>
  <c r="L46"/>
  <c r="K46"/>
  <c r="J46"/>
  <c r="H46"/>
  <c r="G46"/>
  <c r="E46"/>
  <c r="F46" s="1"/>
  <c r="R45"/>
  <c r="Q45"/>
  <c r="P45"/>
  <c r="M45"/>
  <c r="N45" s="1"/>
  <c r="L45"/>
  <c r="K45"/>
  <c r="J45"/>
  <c r="H45"/>
  <c r="G45"/>
  <c r="E45"/>
  <c r="F45" s="1"/>
  <c r="R44"/>
  <c r="Q44"/>
  <c r="P44"/>
  <c r="M44"/>
  <c r="N44" s="1"/>
  <c r="L44"/>
  <c r="K44"/>
  <c r="J44"/>
  <c r="H44"/>
  <c r="G44"/>
  <c r="E44"/>
  <c r="F44" s="1"/>
  <c r="R43"/>
  <c r="Q43"/>
  <c r="P43"/>
  <c r="M43"/>
  <c r="N43" s="1"/>
  <c r="L43"/>
  <c r="K43"/>
  <c r="J43"/>
  <c r="H43"/>
  <c r="G43"/>
  <c r="E43"/>
  <c r="F43" s="1"/>
  <c r="R42"/>
  <c r="Q42"/>
  <c r="P42"/>
  <c r="M42"/>
  <c r="N42" s="1"/>
  <c r="L42"/>
  <c r="K42"/>
  <c r="J42"/>
  <c r="H42"/>
  <c r="G42"/>
  <c r="E42"/>
  <c r="F42" s="1"/>
  <c r="R41"/>
  <c r="Q41"/>
  <c r="P41"/>
  <c r="M41"/>
  <c r="N41" s="1"/>
  <c r="L41"/>
  <c r="K41"/>
  <c r="J41"/>
  <c r="H41"/>
  <c r="G41"/>
  <c r="E41"/>
  <c r="F41" s="1"/>
  <c r="R40"/>
  <c r="Q40"/>
  <c r="P40"/>
  <c r="M40"/>
  <c r="N40" s="1"/>
  <c r="L40"/>
  <c r="K40"/>
  <c r="J40"/>
  <c r="H40"/>
  <c r="G40"/>
  <c r="E40"/>
  <c r="F40" s="1"/>
  <c r="R39"/>
  <c r="Q39"/>
  <c r="P39"/>
  <c r="M39"/>
  <c r="N39" s="1"/>
  <c r="L39"/>
  <c r="K39"/>
  <c r="J39"/>
  <c r="H39"/>
  <c r="G39"/>
  <c r="E39"/>
  <c r="F39" s="1"/>
  <c r="R38"/>
  <c r="Q38"/>
  <c r="P38"/>
  <c r="M38"/>
  <c r="N38" s="1"/>
  <c r="L38"/>
  <c r="K38"/>
  <c r="J38"/>
  <c r="H38"/>
  <c r="G38"/>
  <c r="E38"/>
  <c r="F38" s="1"/>
  <c r="R37"/>
  <c r="Q37"/>
  <c r="P37"/>
  <c r="M37"/>
  <c r="N37" s="1"/>
  <c r="L37"/>
  <c r="K37"/>
  <c r="J37"/>
  <c r="H37"/>
  <c r="G37"/>
  <c r="E37"/>
  <c r="F37" s="1"/>
  <c r="R36"/>
  <c r="Q36"/>
  <c r="P36"/>
  <c r="M36"/>
  <c r="N36" s="1"/>
  <c r="L36"/>
  <c r="K36"/>
  <c r="J36"/>
  <c r="H36"/>
  <c r="G36"/>
  <c r="E36"/>
  <c r="F36" s="1"/>
  <c r="R35"/>
  <c r="Q35"/>
  <c r="P35"/>
  <c r="M35"/>
  <c r="N35" s="1"/>
  <c r="L35"/>
  <c r="K35"/>
  <c r="J35"/>
  <c r="H35"/>
  <c r="G35"/>
  <c r="E35"/>
  <c r="F35" s="1"/>
  <c r="R34"/>
  <c r="Q34"/>
  <c r="P34"/>
  <c r="M34"/>
  <c r="N34" s="1"/>
  <c r="L34"/>
  <c r="K34"/>
  <c r="J34"/>
  <c r="H34"/>
  <c r="G34"/>
  <c r="E34"/>
  <c r="F34" s="1"/>
  <c r="R33"/>
  <c r="Q33"/>
  <c r="P33"/>
  <c r="M33"/>
  <c r="N33" s="1"/>
  <c r="L33"/>
  <c r="K33"/>
  <c r="J33"/>
  <c r="H33"/>
  <c r="G33"/>
  <c r="E33"/>
  <c r="F33" s="1"/>
  <c r="R32"/>
  <c r="Q32"/>
  <c r="P32"/>
  <c r="M32"/>
  <c r="N32" s="1"/>
  <c r="L32"/>
  <c r="K32"/>
  <c r="J32"/>
  <c r="H32"/>
  <c r="G32"/>
  <c r="E32"/>
  <c r="F32" s="1"/>
  <c r="R31"/>
  <c r="Q31"/>
  <c r="P31"/>
  <c r="M31"/>
  <c r="N31" s="1"/>
  <c r="L31"/>
  <c r="K31"/>
  <c r="J31"/>
  <c r="H31"/>
  <c r="G31"/>
  <c r="E31"/>
  <c r="F31" s="1"/>
  <c r="R30"/>
  <c r="Q30"/>
  <c r="P30"/>
  <c r="M30"/>
  <c r="N30" s="1"/>
  <c r="L30"/>
  <c r="K30"/>
  <c r="J30"/>
  <c r="H30"/>
  <c r="G30"/>
  <c r="E30"/>
  <c r="F30" s="1"/>
  <c r="R29"/>
  <c r="Q29"/>
  <c r="P29"/>
  <c r="M29"/>
  <c r="N29" s="1"/>
  <c r="L29"/>
  <c r="K29"/>
  <c r="J29"/>
  <c r="H29"/>
  <c r="G29"/>
  <c r="E29"/>
  <c r="F29" s="1"/>
  <c r="R28"/>
  <c r="Q28"/>
  <c r="P28"/>
  <c r="M28"/>
  <c r="N28" s="1"/>
  <c r="L28"/>
  <c r="K28"/>
  <c r="J28"/>
  <c r="H28"/>
  <c r="G28"/>
  <c r="E28"/>
  <c r="F28" s="1"/>
  <c r="R27"/>
  <c r="Q27"/>
  <c r="P27"/>
  <c r="M27"/>
  <c r="N27" s="1"/>
  <c r="L27"/>
  <c r="K27"/>
  <c r="J27"/>
  <c r="H27"/>
  <c r="G27"/>
  <c r="E27"/>
  <c r="F27" s="1"/>
  <c r="R26"/>
  <c r="Q26"/>
  <c r="P26"/>
  <c r="M26"/>
  <c r="N26" s="1"/>
  <c r="L26"/>
  <c r="K26"/>
  <c r="J26"/>
  <c r="H26"/>
  <c r="G26"/>
  <c r="E26"/>
  <c r="F26" s="1"/>
  <c r="R25"/>
  <c r="Q25"/>
  <c r="P25"/>
  <c r="M25"/>
  <c r="N25" s="1"/>
  <c r="L25"/>
  <c r="K25"/>
  <c r="J25"/>
  <c r="H25"/>
  <c r="G25"/>
  <c r="E25"/>
  <c r="F25" s="1"/>
  <c r="R24"/>
  <c r="Q24"/>
  <c r="P24"/>
  <c r="M24"/>
  <c r="N24" s="1"/>
  <c r="L24"/>
  <c r="K24"/>
  <c r="J24"/>
  <c r="H24"/>
  <c r="G24"/>
  <c r="E24"/>
  <c r="F24" s="1"/>
  <c r="R23"/>
  <c r="Q23"/>
  <c r="P23"/>
  <c r="M23"/>
  <c r="N23" s="1"/>
  <c r="L23"/>
  <c r="K23"/>
  <c r="J23"/>
  <c r="H23"/>
  <c r="G23"/>
  <c r="E23"/>
  <c r="F23" s="1"/>
  <c r="R22"/>
  <c r="Q22"/>
  <c r="P22"/>
  <c r="M22"/>
  <c r="N22" s="1"/>
  <c r="L22"/>
  <c r="K22"/>
  <c r="J22"/>
  <c r="H22"/>
  <c r="G22"/>
  <c r="E22"/>
  <c r="F22" s="1"/>
  <c r="R21"/>
  <c r="Q21"/>
  <c r="P21"/>
  <c r="M21"/>
  <c r="N21" s="1"/>
  <c r="L21"/>
  <c r="K21"/>
  <c r="J21"/>
  <c r="H21"/>
  <c r="G21"/>
  <c r="E21"/>
  <c r="F21" s="1"/>
  <c r="R20"/>
  <c r="Q20"/>
  <c r="P20"/>
  <c r="M20"/>
  <c r="N20" s="1"/>
  <c r="L20"/>
  <c r="K20"/>
  <c r="J20"/>
  <c r="H20"/>
  <c r="G20"/>
  <c r="E20"/>
  <c r="F20" s="1"/>
  <c r="R19"/>
  <c r="Q19"/>
  <c r="P19"/>
  <c r="M19"/>
  <c r="N19" s="1"/>
  <c r="L19"/>
  <c r="K19"/>
  <c r="J19"/>
  <c r="H19"/>
  <c r="G19"/>
  <c r="E19"/>
  <c r="F19" s="1"/>
  <c r="R18"/>
  <c r="Q18"/>
  <c r="P18"/>
  <c r="M18"/>
  <c r="N18" s="1"/>
  <c r="L18"/>
  <c r="K18"/>
  <c r="J18"/>
  <c r="H18"/>
  <c r="G18"/>
  <c r="E18"/>
  <c r="F18" s="1"/>
  <c r="R17"/>
  <c r="Q17"/>
  <c r="P17"/>
  <c r="M17"/>
  <c r="N17" s="1"/>
  <c r="L17"/>
  <c r="K17"/>
  <c r="J17"/>
  <c r="H17"/>
  <c r="G17"/>
  <c r="E17"/>
  <c r="F17" s="1"/>
  <c r="R16"/>
  <c r="Q16"/>
  <c r="P16"/>
  <c r="M16"/>
  <c r="N16" s="1"/>
  <c r="L16"/>
  <c r="K16"/>
  <c r="J16"/>
  <c r="H16"/>
  <c r="G16"/>
  <c r="E16"/>
  <c r="F16" s="1"/>
  <c r="R15"/>
  <c r="Q15"/>
  <c r="P15"/>
  <c r="M15"/>
  <c r="N15" s="1"/>
  <c r="L15"/>
  <c r="K15"/>
  <c r="J15"/>
  <c r="H15"/>
  <c r="G15"/>
  <c r="E15"/>
  <c r="F15" s="1"/>
  <c r="R14"/>
  <c r="Q14"/>
  <c r="P14"/>
  <c r="M14"/>
  <c r="N14" s="1"/>
  <c r="L14"/>
  <c r="K14"/>
  <c r="J14"/>
  <c r="H14"/>
  <c r="G14"/>
  <c r="E14"/>
  <c r="F14" s="1"/>
  <c r="R13"/>
  <c r="Q13"/>
  <c r="P13"/>
  <c r="M13"/>
  <c r="N13" s="1"/>
  <c r="L13"/>
  <c r="K13"/>
  <c r="J13"/>
  <c r="H13"/>
  <c r="G13"/>
  <c r="E13"/>
  <c r="F13" s="1"/>
  <c r="R12"/>
  <c r="Q12"/>
  <c r="P12"/>
  <c r="M12"/>
  <c r="N12" s="1"/>
  <c r="L12"/>
  <c r="K12"/>
  <c r="J12"/>
  <c r="H12"/>
  <c r="G12"/>
  <c r="E12"/>
  <c r="F12" s="1"/>
  <c r="R11"/>
  <c r="Q11"/>
  <c r="P11"/>
  <c r="M11"/>
  <c r="N11" s="1"/>
  <c r="L11"/>
  <c r="K11"/>
  <c r="J11"/>
  <c r="H11"/>
  <c r="G11"/>
  <c r="K52" s="1"/>
  <c r="E11"/>
  <c r="F11" s="1"/>
  <c r="K54" l="1"/>
  <c r="K53"/>
</calcChain>
</file>

<file path=xl/sharedStrings.xml><?xml version="1.0" encoding="utf-8"?>
<sst xmlns="http://schemas.openxmlformats.org/spreadsheetml/2006/main" count="183" uniqueCount="117">
  <si>
    <t>DAFTAR NILAI SISWA SMAN 9 SEMARANG SEMESTER GASAL TAHUN PELAJARAN 2017/2018</t>
  </si>
  <si>
    <t>Guru :</t>
  </si>
  <si>
    <t>Pujiarti S.Pd.</t>
  </si>
  <si>
    <t>Kelas XI-MIPA 7</t>
  </si>
  <si>
    <t>Mapel :</t>
  </si>
  <si>
    <t>Bahasa Indonesia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</si>
  <si>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</si>
  <si>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</si>
  <si>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</si>
  <si>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</si>
  <si>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</si>
  <si>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</si>
  <si>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</si>
  <si>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</si>
  <si>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</si>
  <si>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</si>
  <si>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</si>
  <si>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</si>
  <si>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</si>
  <si>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</si>
  <si>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</si>
  <si>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</si>
  <si>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</si>
  <si>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</si>
  <si>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</si>
  <si>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</si>
  <si>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</si>
  <si>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</si>
  <si>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</si>
  <si>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</si>
  <si>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</si>
  <si>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</si>
  <si>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</si>
  <si>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</si>
  <si>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</si>
  <si>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</si>
  <si>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</si>
  <si>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</si>
  <si>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</si>
  <si>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</si>
  <si>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</si>
  <si>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</si>
  <si>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</si>
  <si>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</si>
  <si>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</si>
  <si>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</si>
  <si>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</si>
  <si>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</si>
  <si>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</si>
  <si>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</si>
  <si>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</si>
  <si>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</si>
  <si>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</si>
  <si>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AKMAL GHAZA SAPUTRA</t>
  </si>
  <si>
    <t>Predikat &amp; Deskripsi Pengetahuan</t>
  </si>
  <si>
    <t>ACUAN MENGISI DESKRIPSI</t>
  </si>
  <si>
    <t>ALDHIAFA ILMMASA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</si>
  <si>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</si>
  <si>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</si>
  <si>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</si>
  <si>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</si>
  <si>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</si>
  <si>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</si>
  <si>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</si>
  <si>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</si>
  <si>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</si>
  <si>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</si>
  <si>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</si>
  <si>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</si>
  <si>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</si>
  <si>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</si>
  <si>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</si>
  <si>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</si>
  <si>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</si>
  <si>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</si>
  <si>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</si>
  <si>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</si>
  <si>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</si>
  <si>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Predikat &amp; Deskripsi Keterampilan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</si>
  <si>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</si>
  <si>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</si>
  <si>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</si>
  <si>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</si>
  <si>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</si>
  <si>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</si>
  <si>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</si>
  <si>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</si>
  <si>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</si>
  <si>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</si>
  <si>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</si>
  <si>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</si>
  <si>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</si>
  <si>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</si>
  <si>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</si>
  <si>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</si>
  <si>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</si>
  <si>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</si>
  <si>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</si>
  <si>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</si>
  <si>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</si>
  <si>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</si>
  <si>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</si>
  <si>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</si>
  <si>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</si>
  <si>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</si>
  <si>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</si>
  <si>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</si>
  <si>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</si>
  <si>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</si>
  <si>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</si>
  <si>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</si>
  <si>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</si>
  <si>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</si>
  <si>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Memiliki keterampilan menyusun teks eksplanasi, teks prosedur, dan cerpen baik lisan maupun tulisan.</t>
  </si>
  <si>
    <t>Memiliki keterampilan menyusun ceramah, teks prosedur, dan cerpen baik lisan maupun tulisan, namun menyusun teks eksplanasi perlu ditingkatkan.</t>
  </si>
  <si>
    <t>Memiliki kemampuan dalam memahami teks eksplanasi, teks prosedur, ceramah, maupun cerpen dengan baik.</t>
  </si>
  <si>
    <t>Memiliki kemampuan dalam memahami  teks prosedur, ceramah, maupun cerpen , tetapi pemahaman tentang teks eksplanasi perlu ditingkatkan.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</si>
</sst>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J45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313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37541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teks eksplanasi, teks prosedur, ceramah, maupun cerpen dengan baik.</v>
      </c>
      <c r="K11" s="19">
        <f t="shared" ref="K11:K50" si="4">IF((COUNTA(AF11:AN11)&gt;0),AVERAGE(AF11:AN11),"")</f>
        <v>89.75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89.75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eksplanasi, teks prosedur, dan cerpen baik lisan maupun tulisan.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96</v>
      </c>
      <c r="AH11" s="1">
        <v>78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37554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dalam memahami teks eksplanasi, teks prosedur, ceramah, maupun cerpen dengan baik.</v>
      </c>
      <c r="K12" s="19">
        <f t="shared" si="4"/>
        <v>90.25</v>
      </c>
      <c r="L12" s="19" t="str">
        <f t="shared" si="5"/>
        <v>A</v>
      </c>
      <c r="M12" s="19">
        <f t="shared" si="6"/>
        <v>90.25</v>
      </c>
      <c r="N12" s="19" t="str">
        <f t="shared" si="7"/>
        <v>A</v>
      </c>
      <c r="O12" s="35">
        <v>1</v>
      </c>
      <c r="P12" s="19" t="str">
        <f t="shared" si="8"/>
        <v>Memiliki keterampilan menyusun teks eksplanasi, teks prosedur, dan cerpen baik lisan maupun tulisan.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96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37567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memahami teks eksplanasi, teks prosedur, ceramah, maupun cerpen dengan baik.</v>
      </c>
      <c r="K13" s="19">
        <f t="shared" si="4"/>
        <v>88.25</v>
      </c>
      <c r="L13" s="19" t="str">
        <f t="shared" si="5"/>
        <v>A</v>
      </c>
      <c r="M13" s="19">
        <f t="shared" si="6"/>
        <v>88.25</v>
      </c>
      <c r="N13" s="19" t="str">
        <f t="shared" si="7"/>
        <v>A</v>
      </c>
      <c r="O13" s="35">
        <v>1</v>
      </c>
      <c r="P13" s="19" t="str">
        <f t="shared" si="8"/>
        <v>Memiliki keterampilan menyusun teks eksplanasi, teks prosedur, dan cerpen baik lisan maupun tulisan.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98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115</v>
      </c>
      <c r="FI13" s="73" t="s">
        <v>113</v>
      </c>
      <c r="FJ13" s="74">
        <v>10461</v>
      </c>
      <c r="FK13" s="74">
        <v>10471</v>
      </c>
    </row>
    <row r="14" spans="1:167">
      <c r="A14" s="19">
        <v>4</v>
      </c>
      <c r="B14" s="19">
        <v>37580</v>
      </c>
      <c r="C14" s="19" t="s">
        <v>66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memahami teks eksplanasi, teks prosedur, ceramah, maupun cerpen dengan baik.</v>
      </c>
      <c r="K14" s="19">
        <f t="shared" si="4"/>
        <v>90.25</v>
      </c>
      <c r="L14" s="19" t="str">
        <f t="shared" si="5"/>
        <v>A</v>
      </c>
      <c r="M14" s="19">
        <f t="shared" si="6"/>
        <v>90.25</v>
      </c>
      <c r="N14" s="19" t="str">
        <f t="shared" si="7"/>
        <v>A</v>
      </c>
      <c r="O14" s="35">
        <v>1</v>
      </c>
      <c r="P14" s="19" t="str">
        <f t="shared" si="8"/>
        <v>Memiliki keterampilan menyusun teks eksplanasi, teks prosedur, dan cerpen baik lisan maupun tulisan.</v>
      </c>
      <c r="Q14" s="19" t="str">
        <f t="shared" si="9"/>
        <v>B</v>
      </c>
      <c r="R14" s="19" t="str">
        <f t="shared" si="10"/>
        <v>B</v>
      </c>
      <c r="S14" s="18"/>
      <c r="T14" s="1">
        <v>94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96</v>
      </c>
      <c r="AH14" s="1">
        <v>80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37593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memahami teks eksplanasi, teks prosedur, ceramah, maupun cerpen dengan baik.</v>
      </c>
      <c r="K15" s="19">
        <f t="shared" si="4"/>
        <v>92.25</v>
      </c>
      <c r="L15" s="19" t="str">
        <f t="shared" si="5"/>
        <v>A</v>
      </c>
      <c r="M15" s="19">
        <f t="shared" si="6"/>
        <v>92.25</v>
      </c>
      <c r="N15" s="19" t="str">
        <f t="shared" si="7"/>
        <v>A</v>
      </c>
      <c r="O15" s="35">
        <v>1</v>
      </c>
      <c r="P15" s="19" t="str">
        <f t="shared" si="8"/>
        <v>Memiliki keterampilan menyusun teks eksplanasi, teks prosedur, dan cerpen baik lisan maupun tulisan.</v>
      </c>
      <c r="Q15" s="19" t="str">
        <f t="shared" si="9"/>
        <v>B</v>
      </c>
      <c r="R15" s="19" t="str">
        <f t="shared" si="10"/>
        <v>B</v>
      </c>
      <c r="S15" s="18"/>
      <c r="T15" s="1">
        <v>89</v>
      </c>
      <c r="U15" s="1">
        <v>91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100</v>
      </c>
      <c r="AH15" s="1">
        <v>87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116</v>
      </c>
      <c r="FI15" s="73" t="s">
        <v>114</v>
      </c>
      <c r="FJ15" s="74">
        <v>10462</v>
      </c>
      <c r="FK15" s="74">
        <v>10472</v>
      </c>
    </row>
    <row r="16" spans="1:167">
      <c r="A16" s="19">
        <v>6</v>
      </c>
      <c r="B16" s="19">
        <v>37606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teks eksplanasi, teks prosedur, ceramah, maupun cerpen dengan baik.</v>
      </c>
      <c r="K16" s="19">
        <f t="shared" si="4"/>
        <v>93.25</v>
      </c>
      <c r="L16" s="19" t="str">
        <f t="shared" si="5"/>
        <v>A</v>
      </c>
      <c r="M16" s="19">
        <f t="shared" si="6"/>
        <v>93.25</v>
      </c>
      <c r="N16" s="19" t="str">
        <f t="shared" si="7"/>
        <v>A</v>
      </c>
      <c r="O16" s="35">
        <v>1</v>
      </c>
      <c r="P16" s="19" t="str">
        <f t="shared" si="8"/>
        <v>Memiliki keterampilan menyusun teks eksplanasi, teks prosedur, dan cerpen baik lisan maupun tulisan.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96</v>
      </c>
      <c r="AH16" s="1">
        <v>87</v>
      </c>
      <c r="AI16" s="1">
        <v>95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37619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dalam memahami teks eksplanasi, teks prosedur, ceramah, maupun cerpen dengan baik.</v>
      </c>
      <c r="K17" s="19">
        <f t="shared" si="4"/>
        <v>88.5</v>
      </c>
      <c r="L17" s="19" t="str">
        <f t="shared" si="5"/>
        <v>A</v>
      </c>
      <c r="M17" s="19">
        <f t="shared" si="6"/>
        <v>88.5</v>
      </c>
      <c r="N17" s="19" t="str">
        <f t="shared" si="7"/>
        <v>A</v>
      </c>
      <c r="O17" s="35">
        <v>1</v>
      </c>
      <c r="P17" s="19" t="str">
        <f t="shared" si="8"/>
        <v>Memiliki keterampilan menyusun teks eksplanasi, teks prosedur, dan cerpen baik lisan maupun tulisan.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92</v>
      </c>
      <c r="AH17" s="1">
        <v>87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10463</v>
      </c>
      <c r="FK17" s="74">
        <v>10473</v>
      </c>
    </row>
    <row r="18" spans="1:167">
      <c r="A18" s="19">
        <v>8</v>
      </c>
      <c r="B18" s="19">
        <v>37632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memahami teks eksplanasi, teks prosedur, ceramah, maupun cerpen dengan baik.</v>
      </c>
      <c r="K18" s="19">
        <f t="shared" si="4"/>
        <v>90.75</v>
      </c>
      <c r="L18" s="19" t="str">
        <f t="shared" si="5"/>
        <v>A</v>
      </c>
      <c r="M18" s="19">
        <f t="shared" si="6"/>
        <v>90.75</v>
      </c>
      <c r="N18" s="19" t="str">
        <f t="shared" si="7"/>
        <v>A</v>
      </c>
      <c r="O18" s="35">
        <v>1</v>
      </c>
      <c r="P18" s="19" t="str">
        <f t="shared" si="8"/>
        <v>Memiliki keterampilan menyusun teks eksplanasi, teks prosedur, dan cerpen baik lisan maupun tulisan.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96</v>
      </c>
      <c r="AH18" s="1">
        <v>78</v>
      </c>
      <c r="AI18" s="1">
        <v>100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37645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>Memiliki kemampuan dalam memahami teks eksplanasi, teks prosedur, ceramah, maupun cerpen dengan baik.</v>
      </c>
      <c r="K19" s="19">
        <f t="shared" si="4"/>
        <v>91</v>
      </c>
      <c r="L19" s="19" t="str">
        <f t="shared" si="5"/>
        <v>A</v>
      </c>
      <c r="M19" s="19">
        <f t="shared" si="6"/>
        <v>91</v>
      </c>
      <c r="N19" s="19" t="str">
        <f t="shared" si="7"/>
        <v>A</v>
      </c>
      <c r="O19" s="35">
        <v>1</v>
      </c>
      <c r="P19" s="19" t="str">
        <f t="shared" si="8"/>
        <v>Memiliki keterampilan menyusun teks eksplanasi, teks prosedur, dan cerpen baik lisan maupun tulisan.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92</v>
      </c>
      <c r="AH19" s="1">
        <v>87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10464</v>
      </c>
      <c r="FK19" s="74">
        <v>10474</v>
      </c>
    </row>
    <row r="20" spans="1:167">
      <c r="A20" s="19">
        <v>10</v>
      </c>
      <c r="B20" s="19">
        <v>37658</v>
      </c>
      <c r="C20" s="19" t="s">
        <v>72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dalam memahami teks eksplanasi, teks prosedur, ceramah, maupun cerpen dengan baik.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Memiliki keterampilan menyusun teks eksplanasi, teks prosedur, dan cerpen baik lisan maupun tulisan.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100</v>
      </c>
      <c r="AH20" s="1">
        <v>78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37671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memahami teks eksplanasi, teks prosedur, ceramah, maupun cerpen dengan baik.</v>
      </c>
      <c r="K21" s="19">
        <f t="shared" si="4"/>
        <v>89</v>
      </c>
      <c r="L21" s="19" t="str">
        <f t="shared" si="5"/>
        <v>A</v>
      </c>
      <c r="M21" s="19">
        <f t="shared" si="6"/>
        <v>89</v>
      </c>
      <c r="N21" s="19" t="str">
        <f t="shared" si="7"/>
        <v>A</v>
      </c>
      <c r="O21" s="35">
        <v>1</v>
      </c>
      <c r="P21" s="19" t="str">
        <f t="shared" si="8"/>
        <v>Memiliki keterampilan menyusun teks eksplanasi, teks prosedur, dan cerpen baik lisan maupun tulisan.</v>
      </c>
      <c r="Q21" s="19" t="str">
        <f t="shared" si="9"/>
        <v>B</v>
      </c>
      <c r="R21" s="19" t="str">
        <f t="shared" si="10"/>
        <v>B</v>
      </c>
      <c r="S21" s="18"/>
      <c r="T21" s="1">
        <v>91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94</v>
      </c>
      <c r="AH21" s="1">
        <v>87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10465</v>
      </c>
      <c r="FK21" s="74">
        <v>10475</v>
      </c>
    </row>
    <row r="22" spans="1:167">
      <c r="A22" s="19">
        <v>12</v>
      </c>
      <c r="B22" s="19">
        <v>37684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dalam memahami teks eksplanasi, teks prosedur, ceramah, maupun cerpen dengan baik.</v>
      </c>
      <c r="K22" s="19">
        <f t="shared" si="4"/>
        <v>90.25</v>
      </c>
      <c r="L22" s="19" t="str">
        <f t="shared" si="5"/>
        <v>A</v>
      </c>
      <c r="M22" s="19">
        <f t="shared" si="6"/>
        <v>90.25</v>
      </c>
      <c r="N22" s="19" t="str">
        <f t="shared" si="7"/>
        <v>A</v>
      </c>
      <c r="O22" s="35">
        <v>1</v>
      </c>
      <c r="P22" s="19" t="str">
        <f t="shared" si="8"/>
        <v>Memiliki keterampilan menyusun teks eksplanasi, teks prosedur, dan cerpen baik lisan maupun tulisan.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96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37697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dalam memahami teks eksplanasi, teks prosedur, ceramah, maupun cerpen dengan baik.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Memiliki keterampilan menyusun teks eksplanasi, teks prosedur, dan cerpen baik lisan maupun tulisan.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79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88</v>
      </c>
      <c r="AH23" s="1">
        <v>87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10466</v>
      </c>
      <c r="FK23" s="74">
        <v>10476</v>
      </c>
    </row>
    <row r="24" spans="1:167">
      <c r="A24" s="19">
        <v>14</v>
      </c>
      <c r="B24" s="19">
        <v>37710</v>
      </c>
      <c r="C24" s="19" t="s">
        <v>76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dalam memahami teks eksplanasi, teks prosedur, ceramah, maupun cerpen dengan baik.</v>
      </c>
      <c r="K24" s="19">
        <f t="shared" si="4"/>
        <v>92</v>
      </c>
      <c r="L24" s="19" t="str">
        <f t="shared" si="5"/>
        <v>A</v>
      </c>
      <c r="M24" s="19">
        <f t="shared" si="6"/>
        <v>92</v>
      </c>
      <c r="N24" s="19" t="str">
        <f t="shared" si="7"/>
        <v>A</v>
      </c>
      <c r="O24" s="35">
        <v>1</v>
      </c>
      <c r="P24" s="19" t="str">
        <f t="shared" si="8"/>
        <v>Memiliki keterampilan menyusun teks eksplanasi, teks prosedur, dan cerpen baik lisan maupun tulisan.</v>
      </c>
      <c r="Q24" s="19" t="str">
        <f t="shared" si="9"/>
        <v>B</v>
      </c>
      <c r="R24" s="19" t="str">
        <f t="shared" si="10"/>
        <v>B</v>
      </c>
      <c r="S24" s="18"/>
      <c r="T24" s="1">
        <v>94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100</v>
      </c>
      <c r="AH24" s="1">
        <v>83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37723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dalam memahami teks eksplanasi, teks prosedur, ceramah, maupun cerpen dengan baik.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Memiliki keterampilan menyusun teks eksplanasi, teks prosedur, dan cerpen baik lisan maupun tulisan.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98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10467</v>
      </c>
      <c r="FK25" s="74">
        <v>10477</v>
      </c>
    </row>
    <row r="26" spans="1:167">
      <c r="A26" s="19">
        <v>16</v>
      </c>
      <c r="B26" s="19">
        <v>37736</v>
      </c>
      <c r="C26" s="19" t="s">
        <v>79</v>
      </c>
      <c r="D26" s="18"/>
      <c r="E26" s="19">
        <f t="shared" si="0"/>
        <v>91</v>
      </c>
      <c r="F26" s="19" t="str">
        <f t="shared" si="1"/>
        <v>A</v>
      </c>
      <c r="G26" s="19">
        <f>IF((COUNTA(T12:AC12)&gt;0),(ROUND((AVERAGE(T26:AD26)),0)),"")</f>
        <v>91</v>
      </c>
      <c r="H26" s="19" t="str">
        <f t="shared" si="2"/>
        <v>A</v>
      </c>
      <c r="I26" s="35">
        <v>1</v>
      </c>
      <c r="J26" s="19" t="str">
        <f t="shared" si="3"/>
        <v>Memiliki kemampuan dalam memahami teks eksplanasi, teks prosedur, ceramah, maupun cerpen dengan baik.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>Memiliki keterampilan menyusun teks eksplanasi, teks prosedur, dan cerpen baik lisan maupun tulisan.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98</v>
      </c>
      <c r="AH26" s="1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37749</v>
      </c>
      <c r="C27" s="19" t="s">
        <v>80</v>
      </c>
      <c r="D27" s="18"/>
      <c r="E27" s="19">
        <f t="shared" si="0"/>
        <v>93</v>
      </c>
      <c r="F27" s="19" t="str">
        <f t="shared" si="1"/>
        <v>A</v>
      </c>
      <c r="G27" s="19">
        <f>IF((COUNTA(T12:AC12)&gt;0),(ROUND((AVERAGE(T27:AD27)),0)),"")</f>
        <v>93</v>
      </c>
      <c r="H27" s="19" t="str">
        <f t="shared" si="2"/>
        <v>A</v>
      </c>
      <c r="I27" s="35">
        <v>1</v>
      </c>
      <c r="J27" s="19" t="str">
        <f t="shared" si="3"/>
        <v>Memiliki kemampuan dalam memahami teks eksplanasi, teks prosedur, ceramah, maupun cerpen dengan baik.</v>
      </c>
      <c r="K27" s="19">
        <f t="shared" si="4"/>
        <v>93</v>
      </c>
      <c r="L27" s="19" t="str">
        <f t="shared" si="5"/>
        <v>A</v>
      </c>
      <c r="M27" s="19">
        <f t="shared" si="6"/>
        <v>93</v>
      </c>
      <c r="N27" s="19" t="str">
        <f t="shared" si="7"/>
        <v>A</v>
      </c>
      <c r="O27" s="35">
        <v>1</v>
      </c>
      <c r="P27" s="19" t="str">
        <f t="shared" si="8"/>
        <v>Memiliki keterampilan menyusun teks eksplanasi, teks prosedur, dan cerpen baik lisan maupun tulisan.</v>
      </c>
      <c r="Q27" s="19" t="str">
        <f t="shared" si="9"/>
        <v>B</v>
      </c>
      <c r="R27" s="19" t="str">
        <f t="shared" si="10"/>
        <v>B</v>
      </c>
      <c r="S27" s="18"/>
      <c r="T27" s="1">
        <v>96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100</v>
      </c>
      <c r="AH27" s="1">
        <v>87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10468</v>
      </c>
      <c r="FK27" s="74">
        <v>10478</v>
      </c>
    </row>
    <row r="28" spans="1:167">
      <c r="A28" s="19">
        <v>18</v>
      </c>
      <c r="B28" s="19">
        <v>37762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memahami teks eksplanasi, teks prosedur, ceramah, maupun cerpen dengan baik.</v>
      </c>
      <c r="K28" s="19">
        <f t="shared" si="4"/>
        <v>94.5</v>
      </c>
      <c r="L28" s="19" t="str">
        <f t="shared" si="5"/>
        <v>A</v>
      </c>
      <c r="M28" s="19">
        <f t="shared" si="6"/>
        <v>94.5</v>
      </c>
      <c r="N28" s="19" t="str">
        <f t="shared" si="7"/>
        <v>A</v>
      </c>
      <c r="O28" s="35">
        <v>1</v>
      </c>
      <c r="P28" s="19" t="str">
        <f t="shared" si="8"/>
        <v>Memiliki keterampilan menyusun teks eksplanasi, teks prosedur, dan cerpen baik lisan maupun tulisan.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96</v>
      </c>
      <c r="AH28" s="1">
        <v>87</v>
      </c>
      <c r="AI28" s="1">
        <v>100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37775</v>
      </c>
      <c r="C29" s="19" t="s">
        <v>82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dalam memahami teks eksplanasi, teks prosedur, ceramah, maupun cerpen dengan baik.</v>
      </c>
      <c r="K29" s="19">
        <f t="shared" si="4"/>
        <v>93</v>
      </c>
      <c r="L29" s="19" t="str">
        <f t="shared" si="5"/>
        <v>A</v>
      </c>
      <c r="M29" s="19">
        <f t="shared" si="6"/>
        <v>93</v>
      </c>
      <c r="N29" s="19" t="str">
        <f t="shared" si="7"/>
        <v>A</v>
      </c>
      <c r="O29" s="35">
        <v>1</v>
      </c>
      <c r="P29" s="19" t="str">
        <f t="shared" si="8"/>
        <v>Memiliki keterampilan menyusun teks eksplanasi, teks prosedur, dan cerpen baik lisan maupun tulisan.</v>
      </c>
      <c r="Q29" s="19" t="str">
        <f t="shared" si="9"/>
        <v>B</v>
      </c>
      <c r="R29" s="19" t="str">
        <f t="shared" si="10"/>
        <v>B</v>
      </c>
      <c r="S29" s="18"/>
      <c r="T29" s="1">
        <v>92</v>
      </c>
      <c r="U29" s="1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100</v>
      </c>
      <c r="AH29" s="1">
        <v>87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10469</v>
      </c>
      <c r="FK29" s="74">
        <v>10479</v>
      </c>
    </row>
    <row r="30" spans="1:167">
      <c r="A30" s="19">
        <v>20</v>
      </c>
      <c r="B30" s="19">
        <v>37788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memahami teks eksplanasi, teks prosedur, ceramah, maupun cerpen dengan baik.</v>
      </c>
      <c r="K30" s="19">
        <f t="shared" si="4"/>
        <v>89.5</v>
      </c>
      <c r="L30" s="19" t="str">
        <f t="shared" si="5"/>
        <v>A</v>
      </c>
      <c r="M30" s="19">
        <f t="shared" si="6"/>
        <v>89.5</v>
      </c>
      <c r="N30" s="19" t="str">
        <f t="shared" si="7"/>
        <v>A</v>
      </c>
      <c r="O30" s="35">
        <v>1</v>
      </c>
      <c r="P30" s="19" t="str">
        <f t="shared" si="8"/>
        <v>Memiliki keterampilan menyusun teks eksplanasi, teks prosedur, dan cerpen baik lisan maupun tulisan.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98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37801</v>
      </c>
      <c r="C31" s="19" t="s">
        <v>84</v>
      </c>
      <c r="D31" s="18"/>
      <c r="E31" s="19">
        <f t="shared" si="0"/>
        <v>92</v>
      </c>
      <c r="F31" s="19" t="str">
        <f t="shared" si="1"/>
        <v>A</v>
      </c>
      <c r="G31" s="19">
        <f>IF((COUNTA(T12:AC12)&gt;0),(ROUND((AVERAGE(T31:AD31)),0)),"")</f>
        <v>92</v>
      </c>
      <c r="H31" s="19" t="str">
        <f t="shared" si="2"/>
        <v>A</v>
      </c>
      <c r="I31" s="35">
        <v>1</v>
      </c>
      <c r="J31" s="19" t="str">
        <f t="shared" si="3"/>
        <v>Memiliki kemampuan dalam memahami teks eksplanasi, teks prosedur, ceramah, maupun cerpen dengan baik.</v>
      </c>
      <c r="K31" s="19">
        <f t="shared" si="4"/>
        <v>93.75</v>
      </c>
      <c r="L31" s="19" t="str">
        <f t="shared" si="5"/>
        <v>A</v>
      </c>
      <c r="M31" s="19">
        <f t="shared" si="6"/>
        <v>93.75</v>
      </c>
      <c r="N31" s="19" t="str">
        <f t="shared" si="7"/>
        <v>A</v>
      </c>
      <c r="O31" s="35">
        <v>1</v>
      </c>
      <c r="P31" s="19" t="str">
        <f t="shared" si="8"/>
        <v>Memiliki keterampilan menyusun teks eksplanasi, teks prosedur, dan cerpen baik lisan maupun tulisan.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94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100</v>
      </c>
      <c r="AH31" s="1">
        <v>85</v>
      </c>
      <c r="AI31" s="1">
        <v>95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10470</v>
      </c>
      <c r="FK31" s="74">
        <v>10480</v>
      </c>
    </row>
    <row r="32" spans="1:167">
      <c r="A32" s="19">
        <v>22</v>
      </c>
      <c r="B32" s="19">
        <v>37814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dalam memahami teks eksplanasi, teks prosedur, ceramah, maupun cerpen dengan baik.</v>
      </c>
      <c r="K32" s="19">
        <f t="shared" si="4"/>
        <v>92</v>
      </c>
      <c r="L32" s="19" t="str">
        <f t="shared" si="5"/>
        <v>A</v>
      </c>
      <c r="M32" s="19">
        <f t="shared" si="6"/>
        <v>92</v>
      </c>
      <c r="N32" s="19" t="str">
        <f t="shared" si="7"/>
        <v>A</v>
      </c>
      <c r="O32" s="35">
        <v>1</v>
      </c>
      <c r="P32" s="19" t="str">
        <f t="shared" si="8"/>
        <v>Memiliki keterampilan menyusun teks eksplanasi, teks prosedur, dan cerpen baik lisan maupun tulisan.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79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96</v>
      </c>
      <c r="AH32" s="1">
        <v>87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37827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dalam memahami teks eksplanasi, teks prosedur, ceramah, maupun cerpen dengan baik.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Memiliki keterampilan menyusun teks eksplanasi, teks prosedur, dan cerpen baik lisan maupun tulisan.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78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37840</v>
      </c>
      <c r="C34" s="19" t="s">
        <v>87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Memiliki kemampuan dalam memahami teks eksplanasi, teks prosedur, ceramah, maupun cerpen dengan baik.</v>
      </c>
      <c r="K34" s="19">
        <f t="shared" si="4"/>
        <v>90.75</v>
      </c>
      <c r="L34" s="19" t="str">
        <f t="shared" si="5"/>
        <v>A</v>
      </c>
      <c r="M34" s="19">
        <f t="shared" si="6"/>
        <v>90.75</v>
      </c>
      <c r="N34" s="19" t="str">
        <f t="shared" si="7"/>
        <v>A</v>
      </c>
      <c r="O34" s="35">
        <v>1</v>
      </c>
      <c r="P34" s="19" t="str">
        <f t="shared" si="8"/>
        <v>Memiliki keterampilan menyusun teks eksplanasi, teks prosedur, dan cerpen baik lisan maupun tulisan.</v>
      </c>
      <c r="Q34" s="19" t="str">
        <f t="shared" si="9"/>
        <v>B</v>
      </c>
      <c r="R34" s="19" t="str">
        <f t="shared" si="10"/>
        <v>B</v>
      </c>
      <c r="S34" s="18"/>
      <c r="T34" s="1">
        <v>92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96</v>
      </c>
      <c r="AH34" s="1">
        <v>87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37853</v>
      </c>
      <c r="C35" s="19" t="s">
        <v>88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dalam memahami teks eksplanasi, teks prosedur, ceramah, maupun cerpen dengan baik.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Memiliki keterampilan menyusun teks eksplanasi, teks prosedur, dan cerpen baik lisan maupun tulisan.</v>
      </c>
      <c r="Q35" s="19" t="str">
        <f t="shared" si="9"/>
        <v>B</v>
      </c>
      <c r="R35" s="19" t="str">
        <f t="shared" si="10"/>
        <v>B</v>
      </c>
      <c r="S35" s="18"/>
      <c r="T35" s="1">
        <v>87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92</v>
      </c>
      <c r="AH35" s="1">
        <v>78</v>
      </c>
      <c r="AI35" s="1">
        <v>95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37866</v>
      </c>
      <c r="C36" s="19" t="s">
        <v>89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1</v>
      </c>
      <c r="J36" s="19" t="str">
        <f t="shared" si="3"/>
        <v>Memiliki kemampuan dalam memahami teks eksplanasi, teks prosedur, ceramah, maupun cerpen dengan baik.</v>
      </c>
      <c r="K36" s="19">
        <f t="shared" si="4"/>
        <v>94</v>
      </c>
      <c r="L36" s="19" t="str">
        <f t="shared" si="5"/>
        <v>A</v>
      </c>
      <c r="M36" s="19">
        <f t="shared" si="6"/>
        <v>94</v>
      </c>
      <c r="N36" s="19" t="str">
        <f t="shared" si="7"/>
        <v>A</v>
      </c>
      <c r="O36" s="35">
        <v>1</v>
      </c>
      <c r="P36" s="19" t="str">
        <f t="shared" si="8"/>
        <v>Memiliki keterampilan menyusun teks eksplanasi, teks prosedur, dan cerpen baik lisan maupun tulisan.</v>
      </c>
      <c r="Q36" s="19" t="str">
        <f t="shared" si="9"/>
        <v>B</v>
      </c>
      <c r="R36" s="19" t="str">
        <f t="shared" si="10"/>
        <v>B</v>
      </c>
      <c r="S36" s="18"/>
      <c r="T36" s="1">
        <v>93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94</v>
      </c>
      <c r="AH36" s="1">
        <v>87</v>
      </c>
      <c r="AI36" s="1">
        <v>100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37879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dalam memahami teks eksplanasi, teks prosedur, ceramah, maupun cerpen dengan baik.</v>
      </c>
      <c r="K37" s="19">
        <f t="shared" si="4"/>
        <v>92</v>
      </c>
      <c r="L37" s="19" t="str">
        <f t="shared" si="5"/>
        <v>A</v>
      </c>
      <c r="M37" s="19">
        <f t="shared" si="6"/>
        <v>92</v>
      </c>
      <c r="N37" s="19" t="str">
        <f t="shared" si="7"/>
        <v>A</v>
      </c>
      <c r="O37" s="35">
        <v>1</v>
      </c>
      <c r="P37" s="19" t="str">
        <f t="shared" si="8"/>
        <v>Memiliki keterampilan menyusun teks eksplanasi, teks prosedur, dan cerpen baik lisan maupun tulisan.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98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37892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teks eksplanasi, teks prosedur, ceramah, maupun cerpen dengan baik.</v>
      </c>
      <c r="K38" s="19">
        <f t="shared" si="4"/>
        <v>86.75</v>
      </c>
      <c r="L38" s="19" t="str">
        <f t="shared" si="5"/>
        <v>A</v>
      </c>
      <c r="M38" s="19">
        <f t="shared" si="6"/>
        <v>86.75</v>
      </c>
      <c r="N38" s="19" t="str">
        <f t="shared" si="7"/>
        <v>A</v>
      </c>
      <c r="O38" s="35">
        <v>1</v>
      </c>
      <c r="P38" s="19" t="str">
        <f t="shared" si="8"/>
        <v>Memiliki keterampilan menyusun teks eksplanasi, teks prosedur, dan cerpen baik lisan maupun tulisan.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79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92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37905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memahami teks eksplanasi, teks prosedur, ceramah, maupun cerpen dengan baik.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keterampilan menyusun teks eksplanasi, teks prosedur, dan cerpen baik lisan maupun tulisan.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62</v>
      </c>
      <c r="AH39" s="1">
        <v>83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37918</v>
      </c>
      <c r="C40" s="19" t="s">
        <v>93</v>
      </c>
      <c r="D40" s="18"/>
      <c r="E40" s="19">
        <f t="shared" si="0"/>
        <v>89</v>
      </c>
      <c r="F40" s="19" t="str">
        <f t="shared" si="1"/>
        <v>A</v>
      </c>
      <c r="G40" s="19">
        <f>IF((COUNTA(T12:AC12)&gt;0),(ROUND((AVERAGE(T40:AD40)),0)),"")</f>
        <v>89</v>
      </c>
      <c r="H40" s="19" t="str">
        <f t="shared" si="2"/>
        <v>A</v>
      </c>
      <c r="I40" s="35">
        <v>1</v>
      </c>
      <c r="J40" s="19" t="str">
        <f t="shared" si="3"/>
        <v>Memiliki kemampuan dalam memahami teks eksplanasi, teks prosedur, ceramah, maupun cerpen dengan baik.</v>
      </c>
      <c r="K40" s="19">
        <f t="shared" si="4"/>
        <v>89</v>
      </c>
      <c r="L40" s="19" t="str">
        <f t="shared" si="5"/>
        <v>A</v>
      </c>
      <c r="M40" s="19">
        <f t="shared" si="6"/>
        <v>89</v>
      </c>
      <c r="N40" s="19" t="str">
        <f t="shared" si="7"/>
        <v>A</v>
      </c>
      <c r="O40" s="35">
        <v>1</v>
      </c>
      <c r="P40" s="19" t="str">
        <f t="shared" si="8"/>
        <v>Memiliki keterampilan menyusun teks eksplanasi, teks prosedur, dan cerpen baik lisan maupun tulisan.</v>
      </c>
      <c r="Q40" s="19" t="str">
        <f t="shared" si="9"/>
        <v>B</v>
      </c>
      <c r="R40" s="19" t="str">
        <f t="shared" si="10"/>
        <v>B</v>
      </c>
      <c r="S40" s="18"/>
      <c r="T40" s="1">
        <v>93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94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37931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dalam memahami teks eksplanasi, teks prosedur, ceramah, maupun cerpen dengan baik.</v>
      </c>
      <c r="K41" s="19">
        <f t="shared" si="4"/>
        <v>89.25</v>
      </c>
      <c r="L41" s="19" t="str">
        <f t="shared" si="5"/>
        <v>A</v>
      </c>
      <c r="M41" s="19">
        <f t="shared" si="6"/>
        <v>89.25</v>
      </c>
      <c r="N41" s="19" t="str">
        <f t="shared" si="7"/>
        <v>A</v>
      </c>
      <c r="O41" s="35">
        <v>1</v>
      </c>
      <c r="P41" s="19" t="str">
        <f t="shared" si="8"/>
        <v>Memiliki keterampilan menyusun teks eksplanasi, teks prosedur, dan cerpen baik lisan maupun tulisan.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98</v>
      </c>
      <c r="AH41" s="1">
        <v>80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37944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memahami teks eksplanasi, teks prosedur, ceramah, maupun cerpen dengan baik.</v>
      </c>
      <c r="K42" s="19">
        <f t="shared" si="4"/>
        <v>93.25</v>
      </c>
      <c r="L42" s="19" t="str">
        <f t="shared" si="5"/>
        <v>A</v>
      </c>
      <c r="M42" s="19">
        <f t="shared" si="6"/>
        <v>93.25</v>
      </c>
      <c r="N42" s="19" t="str">
        <f t="shared" si="7"/>
        <v>A</v>
      </c>
      <c r="O42" s="35">
        <v>1</v>
      </c>
      <c r="P42" s="19" t="str">
        <f t="shared" si="8"/>
        <v>Memiliki keterampilan menyusun teks eksplanasi, teks prosedur, dan cerpen baik lisan maupun tulisan.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94</v>
      </c>
      <c r="AH42" s="1">
        <v>94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37957</v>
      </c>
      <c r="C43" s="19" t="s">
        <v>96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dalam memahami teks eksplanasi, teks prosedur, ceramah, maupun cerpen dengan baik.</v>
      </c>
      <c r="K43" s="19">
        <f t="shared" si="4"/>
        <v>95.75</v>
      </c>
      <c r="L43" s="19" t="str">
        <f t="shared" si="5"/>
        <v>A</v>
      </c>
      <c r="M43" s="19">
        <f t="shared" si="6"/>
        <v>95.75</v>
      </c>
      <c r="N43" s="19" t="str">
        <f t="shared" si="7"/>
        <v>A</v>
      </c>
      <c r="O43" s="35">
        <v>1</v>
      </c>
      <c r="P43" s="19" t="str">
        <f t="shared" si="8"/>
        <v>Memiliki keterampilan menyusun teks eksplanasi, teks prosedur, dan cerpen baik lisan maupun tulisan.</v>
      </c>
      <c r="Q43" s="19" t="str">
        <f t="shared" si="9"/>
        <v>B</v>
      </c>
      <c r="R43" s="19" t="str">
        <f t="shared" si="10"/>
        <v>B</v>
      </c>
      <c r="S43" s="18"/>
      <c r="T43" s="1">
        <v>96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94</v>
      </c>
      <c r="AH43" s="1">
        <v>94</v>
      </c>
      <c r="AI43" s="1">
        <v>100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44678</v>
      </c>
      <c r="C44" s="19" t="s">
        <v>97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memahami teks eksplanasi, teks prosedur, ceramah, maupun cerpen dengan baik.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keterampilan menyusun teks eksplanasi, teks prosedur, dan cerpen baik lisan maupun tulisan.</v>
      </c>
      <c r="Q44" s="19" t="str">
        <f t="shared" si="9"/>
        <v>B</v>
      </c>
      <c r="R44" s="19" t="str">
        <f t="shared" si="10"/>
        <v>B</v>
      </c>
      <c r="S44" s="18"/>
      <c r="T44" s="1">
        <v>84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78</v>
      </c>
      <c r="AH44" s="1">
        <v>78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37970</v>
      </c>
      <c r="C45" s="19" t="s">
        <v>98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memahami teks eksplanasi, teks prosedur, ceramah, maupun cerpen dengan baik.</v>
      </c>
      <c r="K45" s="19">
        <f t="shared" si="4"/>
        <v>92</v>
      </c>
      <c r="L45" s="19" t="str">
        <f t="shared" si="5"/>
        <v>A</v>
      </c>
      <c r="M45" s="19">
        <f t="shared" si="6"/>
        <v>92</v>
      </c>
      <c r="N45" s="19" t="str">
        <f t="shared" si="7"/>
        <v>A</v>
      </c>
      <c r="O45" s="35">
        <v>1</v>
      </c>
      <c r="P45" s="19" t="str">
        <f t="shared" si="8"/>
        <v>Memiliki keterampilan menyusun teks eksplanasi, teks prosedur, dan cerpen baik lisan maupun tulisan.</v>
      </c>
      <c r="Q45" s="19" t="str">
        <f t="shared" si="9"/>
        <v>B</v>
      </c>
      <c r="R45" s="19" t="str">
        <f t="shared" si="10"/>
        <v>B</v>
      </c>
      <c r="S45" s="18"/>
      <c r="T45" s="1">
        <v>93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>
        <v>100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44721</v>
      </c>
      <c r="C46" s="19" t="s">
        <v>99</v>
      </c>
      <c r="D46" s="18"/>
      <c r="E46" s="19">
        <f t="shared" si="0"/>
        <v>91</v>
      </c>
      <c r="F46" s="19" t="str">
        <f t="shared" si="1"/>
        <v>A</v>
      </c>
      <c r="G46" s="19">
        <f>IF((COUNTA(T12:AC12)&gt;0),(ROUND((AVERAGE(T46:AD46)),0)),"")</f>
        <v>91</v>
      </c>
      <c r="H46" s="19" t="str">
        <f t="shared" si="2"/>
        <v>A</v>
      </c>
      <c r="I46" s="35">
        <v>1</v>
      </c>
      <c r="J46" s="19" t="str">
        <f t="shared" si="3"/>
        <v>Memiliki kemampuan dalam memahami teks eksplanasi, teks prosedur, ceramah, maupun cerpen dengan baik.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1</v>
      </c>
      <c r="P46" s="19" t="str">
        <f t="shared" si="8"/>
        <v>Memiliki keterampilan menyusun teks eksplanasi, teks prosedur, dan cerpen baik lisan maupun tulisan.</v>
      </c>
      <c r="Q46" s="19" t="str">
        <f t="shared" si="9"/>
        <v>B</v>
      </c>
      <c r="R46" s="19" t="str">
        <f t="shared" si="10"/>
        <v>B</v>
      </c>
      <c r="S46" s="18"/>
      <c r="T46" s="1">
        <v>92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88</v>
      </c>
      <c r="AH46" s="1">
        <v>87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2017-12-18T21:49:08Z</dcterms:modified>
  <cp:category/>
</cp:coreProperties>
</file>