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 activeTab="2"/>
  </bookViews>
  <sheets>
    <sheet name="XI-MIPA 1" sheetId="1" r:id="rId1"/>
    <sheet name="XI-MIPA 2" sheetId="2" r:id="rId2"/>
    <sheet name="XI-MIPA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F50" i="3"/>
  <c r="E50" i="3"/>
  <c r="R49" i="3"/>
  <c r="Q49" i="3"/>
  <c r="P49" i="3"/>
  <c r="M49" i="3"/>
  <c r="N49" i="3" s="1"/>
  <c r="K49" i="3"/>
  <c r="L49" i="3" s="1"/>
  <c r="J49" i="3"/>
  <c r="G49" i="3"/>
  <c r="H49" i="3" s="1"/>
  <c r="F49" i="3"/>
  <c r="E49" i="3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N46" i="3"/>
  <c r="M46" i="3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N42" i="3"/>
  <c r="M42" i="3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N38" i="3"/>
  <c r="M38" i="3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K37" i="3"/>
  <c r="L37" i="3" s="1"/>
  <c r="J37" i="3"/>
  <c r="G37" i="3"/>
  <c r="H37" i="3" s="1"/>
  <c r="E37" i="3"/>
  <c r="F37" i="3" s="1"/>
  <c r="R36" i="3"/>
  <c r="Q36" i="3"/>
  <c r="P36" i="3"/>
  <c r="M36" i="3"/>
  <c r="N36" i="3" s="1"/>
  <c r="K36" i="3"/>
  <c r="L36" i="3" s="1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N34" i="3"/>
  <c r="M34" i="3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N30" i="3"/>
  <c r="M30" i="3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N26" i="3"/>
  <c r="M26" i="3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N24" i="3"/>
  <c r="M24" i="3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N18" i="3"/>
  <c r="M18" i="3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N16" i="3"/>
  <c r="M16" i="3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M11" i="3"/>
  <c r="N11" i="3" s="1"/>
  <c r="K11" i="3"/>
  <c r="L11" i="3" s="1"/>
  <c r="J11" i="3"/>
  <c r="G11" i="3"/>
  <c r="H11" i="3" s="1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N42" i="2"/>
  <c r="M42" i="2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L19" i="2"/>
  <c r="K19" i="2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N15" i="2"/>
  <c r="M15" i="2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F49" i="1"/>
  <c r="E49" i="1"/>
  <c r="R48" i="1"/>
  <c r="Q48" i="1"/>
  <c r="P48" i="1"/>
  <c r="N48" i="1"/>
  <c r="M48" i="1"/>
  <c r="K48" i="1"/>
  <c r="L48" i="1" s="1"/>
  <c r="J48" i="1"/>
  <c r="G48" i="1"/>
  <c r="H48" i="1" s="1"/>
  <c r="E48" i="1"/>
  <c r="F48" i="1" s="1"/>
  <c r="R47" i="1"/>
  <c r="Q47" i="1"/>
  <c r="P47" i="1"/>
  <c r="N47" i="1"/>
  <c r="M47" i="1"/>
  <c r="L47" i="1"/>
  <c r="K47" i="1"/>
  <c r="J47" i="1"/>
  <c r="G47" i="1"/>
  <c r="H47" i="1" s="1"/>
  <c r="F47" i="1"/>
  <c r="E47" i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1" l="1"/>
  <c r="K53" i="1"/>
  <c r="K54" i="1"/>
  <c r="H11" i="2"/>
  <c r="K54" i="2"/>
  <c r="K53" i="2"/>
  <c r="K52" i="2"/>
  <c r="H11" i="1"/>
  <c r="K52" i="3"/>
  <c r="K53" i="3"/>
  <c r="K54" i="3"/>
</calcChain>
</file>

<file path=xl/sharedStrings.xml><?xml version="1.0" encoding="utf-8"?>
<sst xmlns="http://schemas.openxmlformats.org/spreadsheetml/2006/main" count="567" uniqueCount="198">
  <si>
    <t>DAFTAR NILAI SISWA SMAN 9 SEMARANG SEMESTER GASAL TAHUN PELAJARAN 2017/2018</t>
  </si>
  <si>
    <t>Guru :</t>
  </si>
  <si>
    <t>Arga Dian Pernama S.Pd.</t>
  </si>
  <si>
    <t>Kelas XI-MIPA 1</t>
  </si>
  <si>
    <t>Mapel :</t>
  </si>
  <si>
    <t>Bahasa Indonesia [ Kelompok A (Wajib) ]</t>
  </si>
  <si>
    <t>didownload 16/12/2017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</si>
  <si>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</si>
  <si>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</si>
  <si>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</si>
  <si>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</si>
  <si>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</si>
  <si>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</si>
  <si>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</si>
  <si>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</si>
  <si>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</si>
  <si>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</si>
  <si>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</si>
  <si>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</si>
  <si>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</si>
  <si>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</si>
  <si>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</si>
  <si>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</si>
  <si>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</si>
  <si>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</si>
  <si>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</si>
  <si>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</si>
  <si>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</si>
  <si>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</si>
  <si>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</si>
  <si>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</si>
  <si>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</si>
  <si>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</si>
  <si>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</si>
  <si>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</si>
  <si>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</si>
  <si>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</si>
  <si>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</si>
  <si>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</si>
  <si>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</si>
  <si>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</si>
  <si>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</si>
  <si>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</si>
  <si>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</si>
  <si>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</si>
  <si>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</si>
  <si>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</si>
  <si>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</si>
  <si>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</si>
  <si>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</si>
  <si>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</si>
  <si>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</si>
  <si>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</si>
  <si>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</si>
  <si>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</si>
  <si>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</si>
  <si>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</si>
  <si>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</si>
  <si>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</si>
  <si>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</si>
  <si>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</si>
  <si>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</si>
  <si>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</si>
  <si>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</si>
  <si>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</si>
  <si>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</si>
  <si>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</si>
  <si>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</si>
  <si>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</si>
  <si>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</si>
  <si>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</si>
  <si>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</si>
  <si>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</si>
  <si>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</si>
  <si>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</si>
  <si>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</si>
  <si>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DHYTA AALIYAH PUTRIKU</t>
  </si>
  <si>
    <t>FEDIANY CITRA SETYANI</t>
  </si>
  <si>
    <t>Predikat &amp; Deskripsi Keterampilan</t>
  </si>
  <si>
    <t>FITRA FAIZA NOOR FATIMAH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</si>
  <si>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</si>
  <si>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</si>
  <si>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</si>
  <si>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</si>
  <si>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</si>
  <si>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</si>
  <si>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</si>
  <si>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</si>
  <si>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</si>
  <si>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</si>
  <si>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</si>
  <si>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</si>
  <si>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</si>
  <si>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</si>
  <si>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</si>
  <si>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</si>
  <si>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</si>
  <si>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</si>
  <si>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</si>
  <si>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</si>
  <si>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</si>
  <si>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</si>
  <si>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</si>
  <si>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</si>
  <si>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</si>
  <si>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</si>
  <si>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</si>
  <si>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</si>
  <si>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</si>
  <si>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</si>
  <si>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</si>
  <si>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19921401</t>
  </si>
  <si>
    <t>Nip</t>
  </si>
  <si>
    <t>Kelas XI-MIPA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</si>
  <si>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</si>
  <si>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</si>
  <si>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</si>
  <si>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</si>
  <si>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</si>
  <si>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</si>
  <si>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</si>
  <si>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</si>
  <si>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</si>
  <si>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</si>
  <si>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</si>
  <si>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</si>
  <si>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</si>
  <si>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</si>
  <si>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</si>
  <si>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</si>
  <si>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</si>
  <si>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</si>
  <si>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</si>
  <si>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</si>
  <si>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</si>
  <si>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</si>
  <si>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</si>
  <si>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</si>
  <si>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</si>
  <si>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</si>
  <si>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</si>
  <si>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</si>
  <si>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</si>
  <si>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</si>
  <si>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</si>
  <si>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</si>
  <si>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</si>
  <si>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</si>
  <si>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</si>
  <si>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</si>
  <si>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</si>
  <si>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</si>
  <si>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</si>
  <si>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</si>
  <si>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</si>
  <si>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</si>
  <si>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</si>
  <si>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</si>
  <si>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</si>
  <si>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</si>
  <si>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</si>
  <si>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</si>
  <si>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</si>
  <si>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</si>
  <si>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</si>
  <si>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</si>
  <si>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</si>
  <si>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</si>
  <si>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</si>
  <si>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</si>
  <si>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</si>
  <si>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</si>
  <si>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</si>
  <si>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</si>
  <si>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</si>
  <si>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</si>
  <si>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</si>
  <si>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</si>
  <si>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</si>
  <si>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</si>
  <si>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</si>
  <si>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</si>
  <si>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</si>
  <si>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</si>
  <si>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</si>
  <si>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</si>
  <si>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</si>
  <si>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</si>
  <si>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</si>
  <si>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</si>
  <si>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Memiliki kemampuan dalam memahami dan menganalisis teks eksposisi, teks ceramah, teks prosedur, dan teks cerpen baik lisan maupun tulisan.</t>
  </si>
  <si>
    <t>Memiliki kemampuan dalam memahami dan menganalisis teks ceramah, teks prosedur, teks cerpen baik lisan maupun tulisan, namun teks eksplanasi perlu ditingkatkan.</t>
  </si>
  <si>
    <t>Memiliki kemampuan dalam memahami dan menganalisis teks prosedur, teks cerpen baik lisan maupun tulisan, namun teks eksplanasi, teks ceramah perlu ditingkatkan</t>
  </si>
  <si>
    <t>Memiliki kemampuan dalam memahami dan menganalisis teks cerpen baik lisan maupun tulisan, namun teks eksplanasi, teks ceramah, dan teks prosedur perlu ditingkatkan.</t>
  </si>
  <si>
    <t>Memiliki keterampilan menyusun teks eksplanasi, teks ceramah, teks prosedur, dan teks cerpen baik lisan maupun tulisan.</t>
  </si>
  <si>
    <t>Memiliki keterampilan menyusun teks ceramah, teks prosedur, teks cerpen baik lisan maupun tulisan, namun teks eksplanasi perlu ditingkatkan.</t>
  </si>
  <si>
    <t>Memiliki keterampilan menyusun teks prosedur, teks cerpen baik lisan maupun tulisan, namun teks eksplanasi dan ceramah perlu ditingkatkan.</t>
  </si>
  <si>
    <t>Memiliki keterampilan menyusun teks cerpen secara lisan maupun tulisan, namun teks eksplanasi, teks ceramah, dan teks prosedur perlu ditingkatkan.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</si>
</sst>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85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34441</v>
      </c>
      <c r="C11" s="19" t="s">
        <v>53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teks cerpen baik lisan maupun tulisan, namun teks eksplanasi perlu ditingkatkan.</v>
      </c>
      <c r="K11" s="19">
        <f t="shared" ref="K11:K50" si="4">IF((COUNTA(AF11:AN11)&gt;0),AVERAGE(AF11:AN11),"")</f>
        <v>83.25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teks eksplanasi perlu ditingkatkan.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84.4</v>
      </c>
      <c r="U11" s="1">
        <v>89.6</v>
      </c>
      <c r="V11" s="1">
        <v>80</v>
      </c>
      <c r="W11" s="1">
        <v>75.5</v>
      </c>
      <c r="X11" s="1"/>
      <c r="Y11" s="1"/>
      <c r="Z11" s="1"/>
      <c r="AA11" s="1"/>
      <c r="AB11" s="1"/>
      <c r="AC11" s="1"/>
      <c r="AD11" s="1"/>
      <c r="AE11" s="18"/>
      <c r="AF11" s="1">
        <v>79</v>
      </c>
      <c r="AG11" s="1">
        <v>83</v>
      </c>
      <c r="AH11" s="1">
        <v>87</v>
      </c>
      <c r="AI11" s="1">
        <v>84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34456</v>
      </c>
      <c r="C12" s="19" t="s">
        <v>56</v>
      </c>
      <c r="D12" s="18"/>
      <c r="E12" s="19">
        <f t="shared" si="0"/>
        <v>87</v>
      </c>
      <c r="F12" s="19" t="str">
        <f t="shared" si="1"/>
        <v>A</v>
      </c>
      <c r="G12" s="19">
        <f>IF((COUNTA(T12:AC12)&gt;0),(ROUND((AVERAGE(T12:AD12)),0)),"")</f>
        <v>87</v>
      </c>
      <c r="H12" s="19" t="str">
        <f t="shared" si="2"/>
        <v>A</v>
      </c>
      <c r="I12" s="35">
        <v>1</v>
      </c>
      <c r="J12" s="19" t="str">
        <f t="shared" si="3"/>
        <v>Memiliki kemampuan dalam memahami dan menganalisis teks eksposisi, teks ceramah, teks prosedur, dan teks cerpen baik lisan maupun tulisan.</v>
      </c>
      <c r="K12" s="19">
        <f t="shared" si="4"/>
        <v>86</v>
      </c>
      <c r="L12" s="19" t="str">
        <f t="shared" si="5"/>
        <v>A</v>
      </c>
      <c r="M12" s="19">
        <f t="shared" si="6"/>
        <v>86</v>
      </c>
      <c r="N12" s="19" t="str">
        <f t="shared" si="7"/>
        <v>A</v>
      </c>
      <c r="O12" s="35">
        <v>1</v>
      </c>
      <c r="P12" s="19" t="str">
        <f t="shared" si="8"/>
        <v>Memiliki keterampilan menyusun teks eksplanasi, teks ceramah, teks prosedur, dan teks cerpen baik lisan maupun tulisan.</v>
      </c>
      <c r="Q12" s="19" t="str">
        <f t="shared" si="9"/>
        <v>A</v>
      </c>
      <c r="R12" s="19" t="str">
        <f t="shared" si="10"/>
        <v>A</v>
      </c>
      <c r="S12" s="18"/>
      <c r="T12" s="1">
        <v>90</v>
      </c>
      <c r="U12" s="1">
        <v>91</v>
      </c>
      <c r="V12" s="1">
        <v>87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93</v>
      </c>
      <c r="AI12" s="1">
        <v>86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34471</v>
      </c>
      <c r="C13" s="19" t="s">
        <v>65</v>
      </c>
      <c r="D13" s="18"/>
      <c r="E13" s="19">
        <f t="shared" si="0"/>
        <v>83</v>
      </c>
      <c r="F13" s="19" t="str">
        <f t="shared" si="1"/>
        <v>B</v>
      </c>
      <c r="G13" s="19">
        <f>IF((COUNTA(T12:AC12)&gt;0),(ROUND((AVERAGE(T13:AD13)),0)),"")</f>
        <v>83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teks ceramah, teks prosedur, teks cerpen baik lisan maupun tulisan, namun teks eksplanasi perlu ditingkatkan.</v>
      </c>
      <c r="K13" s="19">
        <f t="shared" si="4"/>
        <v>84</v>
      </c>
      <c r="L13" s="19" t="str">
        <f t="shared" si="5"/>
        <v>B</v>
      </c>
      <c r="M13" s="19">
        <f t="shared" si="6"/>
        <v>84</v>
      </c>
      <c r="N13" s="19" t="str">
        <f t="shared" si="7"/>
        <v>B</v>
      </c>
      <c r="O13" s="35">
        <v>2</v>
      </c>
      <c r="P13" s="19" t="str">
        <f t="shared" si="8"/>
        <v>Memiliki keterampilan menyusun teks ceramah, teks prosedur, teks cerpen baik lisan maupun tulisan, namun teks eksplanasi perlu ditingkatkan.</v>
      </c>
      <c r="Q13" s="19" t="str">
        <f t="shared" si="9"/>
        <v>A</v>
      </c>
      <c r="R13" s="19" t="str">
        <f t="shared" si="10"/>
        <v>A</v>
      </c>
      <c r="S13" s="18"/>
      <c r="T13" s="1">
        <v>80.8</v>
      </c>
      <c r="U13" s="1">
        <v>87.2</v>
      </c>
      <c r="V13" s="1">
        <v>87.333333333333329</v>
      </c>
      <c r="W13" s="1">
        <v>77.5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80</v>
      </c>
      <c r="AH13" s="1">
        <v>92</v>
      </c>
      <c r="AI13" s="1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194</v>
      </c>
      <c r="FJ13" s="74">
        <v>10861</v>
      </c>
      <c r="FK13" s="74">
        <v>10871</v>
      </c>
    </row>
    <row r="14" spans="1:167" x14ac:dyDescent="0.25">
      <c r="A14" s="19">
        <v>4</v>
      </c>
      <c r="B14" s="19">
        <v>34486</v>
      </c>
      <c r="C14" s="19" t="s">
        <v>66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1</v>
      </c>
      <c r="J14" s="19" t="str">
        <f t="shared" si="3"/>
        <v>Memiliki kemampuan dalam memahami dan menganalisis teks eksposisi, teks ceramah, teks prosedur, dan teks cerpen baik lisan maupun tulisan.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2</v>
      </c>
      <c r="P14" s="19" t="str">
        <f t="shared" si="8"/>
        <v>Memiliki keterampilan menyusun teks ceramah, teks prosedur, teks cerpen baik lisan maupun tulisan, namun teks eksplanasi perlu ditingkatkan.</v>
      </c>
      <c r="Q14" s="19" t="str">
        <f t="shared" si="9"/>
        <v>A</v>
      </c>
      <c r="R14" s="19" t="str">
        <f t="shared" si="10"/>
        <v>A</v>
      </c>
      <c r="S14" s="18"/>
      <c r="T14" s="1">
        <v>89.8</v>
      </c>
      <c r="U14" s="1">
        <v>94.45</v>
      </c>
      <c r="V14" s="1">
        <v>87.333333333333329</v>
      </c>
      <c r="W14" s="1">
        <v>77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83</v>
      </c>
      <c r="AH14" s="1">
        <v>85</v>
      </c>
      <c r="AI14" s="1"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34501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teks ceramah, teks prosedur, teks cerpen baik lisan maupun tulisan, namun teks eksplanasi perlu ditingkatkan.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2</v>
      </c>
      <c r="P15" s="19" t="str">
        <f t="shared" si="8"/>
        <v>Memiliki keterampilan menyusun teks ceramah, teks prosedur, teks cerpen baik lisan maupun tulisan, namun teks eksplanasi perlu ditingkatkan.</v>
      </c>
      <c r="Q15" s="19" t="str">
        <f t="shared" si="9"/>
        <v>A</v>
      </c>
      <c r="R15" s="19" t="str">
        <f t="shared" si="10"/>
        <v>A</v>
      </c>
      <c r="S15" s="18"/>
      <c r="T15" s="1">
        <v>84.8</v>
      </c>
      <c r="U15" s="1">
        <v>88.2</v>
      </c>
      <c r="V15" s="1">
        <v>78</v>
      </c>
      <c r="W15" s="1">
        <v>79</v>
      </c>
      <c r="X15" s="1"/>
      <c r="Y15" s="1"/>
      <c r="Z15" s="1"/>
      <c r="AA15" s="1"/>
      <c r="AB15" s="1"/>
      <c r="AC15" s="1"/>
      <c r="AD15" s="1"/>
      <c r="AE15" s="18"/>
      <c r="AF15" s="1">
        <v>81</v>
      </c>
      <c r="AG15" s="1">
        <v>80</v>
      </c>
      <c r="AH15" s="1">
        <v>89</v>
      </c>
      <c r="AI15" s="1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191</v>
      </c>
      <c r="FI15" s="73" t="s">
        <v>195</v>
      </c>
      <c r="FJ15" s="74">
        <v>10862</v>
      </c>
      <c r="FK15" s="74">
        <v>10872</v>
      </c>
    </row>
    <row r="16" spans="1:167" x14ac:dyDescent="0.25">
      <c r="A16" s="19">
        <v>6</v>
      </c>
      <c r="B16" s="19">
        <v>34516</v>
      </c>
      <c r="C16" s="19" t="s">
        <v>68</v>
      </c>
      <c r="D16" s="18"/>
      <c r="E16" s="19">
        <f t="shared" si="0"/>
        <v>81</v>
      </c>
      <c r="F16" s="19" t="str">
        <f t="shared" si="1"/>
        <v>B</v>
      </c>
      <c r="G16" s="19">
        <f>IF((COUNTA(T12:AC12)&gt;0),(ROUND((AVERAGE(T16:AD16)),0)),"")</f>
        <v>81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menganalisis teks ceramah, teks prosedur, teks cerpen baik lisan maupun tulisan, namun teks eksplanasi perlu ditingkatkan.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2</v>
      </c>
      <c r="P16" s="19" t="str">
        <f t="shared" si="8"/>
        <v>Memiliki keterampilan menyusun teks ceramah, teks prosedur, teks cerpen baik lisan maupun tulisan, namun teks eksplanasi perlu ditingkatkan.</v>
      </c>
      <c r="Q16" s="19" t="str">
        <f t="shared" si="9"/>
        <v>A</v>
      </c>
      <c r="R16" s="19" t="str">
        <f t="shared" si="10"/>
        <v>A</v>
      </c>
      <c r="S16" s="18"/>
      <c r="T16" s="1">
        <v>87.8</v>
      </c>
      <c r="U16" s="1">
        <v>84.45</v>
      </c>
      <c r="V16" s="1">
        <v>80</v>
      </c>
      <c r="W16" s="1">
        <v>72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85</v>
      </c>
      <c r="AH16" s="1">
        <v>84</v>
      </c>
      <c r="AI16" s="1">
        <v>82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34531</v>
      </c>
      <c r="C17" s="19" t="s">
        <v>69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teks ceramah, teks prosedur, teks cerpen baik lisan maupun tulisan, namun teks eksplanasi perlu ditingkatkan.</v>
      </c>
      <c r="K17" s="19">
        <f t="shared" si="4"/>
        <v>83</v>
      </c>
      <c r="L17" s="19" t="str">
        <f t="shared" si="5"/>
        <v>B</v>
      </c>
      <c r="M17" s="19">
        <f t="shared" si="6"/>
        <v>83</v>
      </c>
      <c r="N17" s="19" t="str">
        <f t="shared" si="7"/>
        <v>B</v>
      </c>
      <c r="O17" s="35">
        <v>2</v>
      </c>
      <c r="P17" s="19" t="str">
        <f t="shared" si="8"/>
        <v>Memiliki keterampilan menyusun teks ceramah, teks prosedur, teks cerpen baik lisan maupun tulisan, namun teks eksplanasi perlu ditingkatkan.</v>
      </c>
      <c r="Q17" s="19" t="str">
        <f t="shared" si="9"/>
        <v>A</v>
      </c>
      <c r="R17" s="19" t="str">
        <f t="shared" si="10"/>
        <v>A</v>
      </c>
      <c r="S17" s="18"/>
      <c r="T17" s="1">
        <v>84</v>
      </c>
      <c r="U17" s="1">
        <v>90</v>
      </c>
      <c r="V17" s="1">
        <v>79</v>
      </c>
      <c r="W17" s="1">
        <v>76</v>
      </c>
      <c r="X17" s="1"/>
      <c r="Y17" s="1"/>
      <c r="Z17" s="1"/>
      <c r="AA17" s="1"/>
      <c r="AB17" s="1"/>
      <c r="AC17" s="1"/>
      <c r="AD17" s="1"/>
      <c r="AE17" s="18"/>
      <c r="AF17" s="1">
        <v>79</v>
      </c>
      <c r="AG17" s="1">
        <v>80</v>
      </c>
      <c r="AH17" s="1">
        <v>92</v>
      </c>
      <c r="AI17" s="1">
        <v>81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 t="s">
        <v>196</v>
      </c>
      <c r="FJ17" s="74">
        <v>10863</v>
      </c>
      <c r="FK17" s="74">
        <v>10873</v>
      </c>
    </row>
    <row r="18" spans="1:167" x14ac:dyDescent="0.25">
      <c r="A18" s="19">
        <v>8</v>
      </c>
      <c r="B18" s="19">
        <v>34546</v>
      </c>
      <c r="C18" s="19" t="s">
        <v>70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teks ceramah, teks prosedur, teks cerpen baik lisan maupun tulisan, namun teks eksplanasi perlu ditingkatkan.</v>
      </c>
      <c r="K18" s="19">
        <f t="shared" si="4"/>
        <v>83.25</v>
      </c>
      <c r="L18" s="19" t="str">
        <f t="shared" si="5"/>
        <v>B</v>
      </c>
      <c r="M18" s="19">
        <f t="shared" si="6"/>
        <v>83.25</v>
      </c>
      <c r="N18" s="19" t="str">
        <f t="shared" si="7"/>
        <v>B</v>
      </c>
      <c r="O18" s="35">
        <v>2</v>
      </c>
      <c r="P18" s="19" t="str">
        <f t="shared" si="8"/>
        <v>Memiliki keterampilan menyusun teks ceramah, teks prosedur, teks cerpen baik lisan maupun tulisan, namun teks eksplanasi perlu ditingkatkan.</v>
      </c>
      <c r="Q18" s="19" t="str">
        <f t="shared" si="9"/>
        <v>A</v>
      </c>
      <c r="R18" s="19" t="str">
        <f t="shared" si="10"/>
        <v>A</v>
      </c>
      <c r="S18" s="18"/>
      <c r="T18" s="1">
        <v>86.2</v>
      </c>
      <c r="U18" s="1">
        <v>85.55</v>
      </c>
      <c r="V18" s="1">
        <v>88</v>
      </c>
      <c r="W18" s="1">
        <v>70.5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81</v>
      </c>
      <c r="AH18" s="1">
        <v>88</v>
      </c>
      <c r="AI18" s="1">
        <v>82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50398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menganalisis teks ceramah, teks prosedur, teks cerpen baik lisan maupun tulisan, namun teks eksplanasi perlu ditingkatkan.</v>
      </c>
      <c r="K19" s="19">
        <f t="shared" si="4"/>
        <v>83.25</v>
      </c>
      <c r="L19" s="19" t="str">
        <f t="shared" si="5"/>
        <v>B</v>
      </c>
      <c r="M19" s="19">
        <f t="shared" si="6"/>
        <v>83.25</v>
      </c>
      <c r="N19" s="19" t="str">
        <f t="shared" si="7"/>
        <v>B</v>
      </c>
      <c r="O19" s="35">
        <v>2</v>
      </c>
      <c r="P19" s="19" t="str">
        <f t="shared" si="8"/>
        <v>Memiliki keterampilan menyusun teks ceramah, teks prosedur, teks cerpen baik lisan maupun tulisan, namun teks eksplanasi perlu ditingkatkan.</v>
      </c>
      <c r="Q19" s="19" t="str">
        <f t="shared" si="9"/>
        <v>A</v>
      </c>
      <c r="R19" s="19" t="str">
        <f t="shared" si="10"/>
        <v>A</v>
      </c>
      <c r="S19" s="18"/>
      <c r="T19" s="1">
        <v>82.8</v>
      </c>
      <c r="U19" s="1">
        <v>84.2</v>
      </c>
      <c r="V19" s="1">
        <v>80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85</v>
      </c>
      <c r="AI19" s="1">
        <v>83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193</v>
      </c>
      <c r="FI19" s="73" t="s">
        <v>197</v>
      </c>
      <c r="FJ19" s="74">
        <v>10864</v>
      </c>
      <c r="FK19" s="74">
        <v>10874</v>
      </c>
    </row>
    <row r="20" spans="1:167" x14ac:dyDescent="0.25">
      <c r="A20" s="19">
        <v>10</v>
      </c>
      <c r="B20" s="19">
        <v>34561</v>
      </c>
      <c r="C20" s="19" t="s">
        <v>72</v>
      </c>
      <c r="D20" s="18"/>
      <c r="E20" s="19">
        <f t="shared" si="0"/>
        <v>80</v>
      </c>
      <c r="F20" s="19" t="str">
        <f t="shared" si="1"/>
        <v>B</v>
      </c>
      <c r="G20" s="19">
        <f>IF((COUNTA(T12:AC12)&gt;0),(ROUND((AVERAGE(T20:AD20)),0)),"")</f>
        <v>80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teks ceramah, teks prosedur, teks cerpen baik lisan maupun tulisan, namun teks eksplanasi perlu ditingkatkan.</v>
      </c>
      <c r="K20" s="19">
        <f t="shared" si="4"/>
        <v>75.75</v>
      </c>
      <c r="L20" s="19" t="str">
        <f t="shared" si="5"/>
        <v>B</v>
      </c>
      <c r="M20" s="19">
        <f t="shared" si="6"/>
        <v>75.75</v>
      </c>
      <c r="N20" s="19" t="str">
        <f t="shared" si="7"/>
        <v>B</v>
      </c>
      <c r="O20" s="35">
        <v>2</v>
      </c>
      <c r="P20" s="19" t="str">
        <f t="shared" si="8"/>
        <v>Memiliki keterampilan menyusun teks ceramah, teks prosedur, teks cerpen baik lisan maupun tulisan, namun teks eksplanasi perlu ditingkatkan.</v>
      </c>
      <c r="Q20" s="19" t="str">
        <f t="shared" si="9"/>
        <v>A</v>
      </c>
      <c r="R20" s="19" t="str">
        <f t="shared" si="10"/>
        <v>A</v>
      </c>
      <c r="S20" s="18"/>
      <c r="T20" s="1">
        <v>78.599999999999994</v>
      </c>
      <c r="U20" s="1">
        <v>83</v>
      </c>
      <c r="V20" s="1">
        <v>78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72</v>
      </c>
      <c r="AG20" s="1">
        <v>81</v>
      </c>
      <c r="AH20" s="1">
        <v>70</v>
      </c>
      <c r="AI20" s="1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34576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1</v>
      </c>
      <c r="J21" s="19" t="str">
        <f t="shared" si="3"/>
        <v>Memiliki kemampuan dalam memahami dan menganalisis teks eksposisi, teks ceramah, teks prosedur, dan teks cerpen baik lisan maupun tulisan.</v>
      </c>
      <c r="K21" s="19">
        <f t="shared" si="4"/>
        <v>84</v>
      </c>
      <c r="L21" s="19" t="str">
        <f t="shared" si="5"/>
        <v>B</v>
      </c>
      <c r="M21" s="19">
        <f t="shared" si="6"/>
        <v>84</v>
      </c>
      <c r="N21" s="19" t="str">
        <f t="shared" si="7"/>
        <v>B</v>
      </c>
      <c r="O21" s="35">
        <v>2</v>
      </c>
      <c r="P21" s="19" t="str">
        <f t="shared" si="8"/>
        <v>Memiliki keterampilan menyusun teks ceramah, teks prosedur, teks cerpen baik lisan maupun tulisan, namun teks eksplanasi perlu ditingkatkan.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92</v>
      </c>
      <c r="V21" s="1">
        <v>90</v>
      </c>
      <c r="W21" s="1">
        <v>74.5</v>
      </c>
      <c r="X21" s="1"/>
      <c r="Y21" s="1"/>
      <c r="Z21" s="1"/>
      <c r="AA21" s="1"/>
      <c r="AB21" s="1"/>
      <c r="AC21" s="1"/>
      <c r="AD21" s="1"/>
      <c r="AE21" s="18"/>
      <c r="AF21" s="1">
        <v>79</v>
      </c>
      <c r="AG21" s="1">
        <v>83</v>
      </c>
      <c r="AH21" s="1">
        <v>90</v>
      </c>
      <c r="AI21" s="1">
        <v>84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10865</v>
      </c>
      <c r="FK21" s="74">
        <v>10875</v>
      </c>
    </row>
    <row r="22" spans="1:167" x14ac:dyDescent="0.25">
      <c r="A22" s="19">
        <v>12</v>
      </c>
      <c r="B22" s="19">
        <v>34591</v>
      </c>
      <c r="C22" s="19" t="s">
        <v>74</v>
      </c>
      <c r="D22" s="18"/>
      <c r="E22" s="19">
        <f t="shared" si="0"/>
        <v>89</v>
      </c>
      <c r="F22" s="19" t="str">
        <f t="shared" si="1"/>
        <v>A</v>
      </c>
      <c r="G22" s="19">
        <f>IF((COUNTA(T12:AC12)&gt;0),(ROUND((AVERAGE(T22:AD22)),0)),"")</f>
        <v>89</v>
      </c>
      <c r="H22" s="19" t="str">
        <f t="shared" si="2"/>
        <v>A</v>
      </c>
      <c r="I22" s="35">
        <v>1</v>
      </c>
      <c r="J22" s="19" t="str">
        <f t="shared" si="3"/>
        <v>Memiliki kemampuan dalam memahami dan menganalisis teks eksposisi, teks ceramah, teks prosedur, dan teks cerpen baik lisan maupun tulisan.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keterampilan menyusun teks eksplanasi, teks ceramah, teks prosedur, dan teks cerpen baik lisan maupun tulisan.</v>
      </c>
      <c r="Q22" s="19" t="str">
        <f t="shared" si="9"/>
        <v>A</v>
      </c>
      <c r="R22" s="19" t="str">
        <f t="shared" si="10"/>
        <v>A</v>
      </c>
      <c r="S22" s="18"/>
      <c r="T22" s="1">
        <v>86</v>
      </c>
      <c r="U22" s="1">
        <v>88</v>
      </c>
      <c r="V22" s="1">
        <v>92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81</v>
      </c>
      <c r="AH22" s="1">
        <v>94</v>
      </c>
      <c r="AI22" s="1">
        <v>83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34606</v>
      </c>
      <c r="C23" s="19" t="s">
        <v>75</v>
      </c>
      <c r="D23" s="18"/>
      <c r="E23" s="19">
        <f t="shared" si="0"/>
        <v>84</v>
      </c>
      <c r="F23" s="19" t="str">
        <f t="shared" si="1"/>
        <v>B</v>
      </c>
      <c r="G23" s="19">
        <f>IF((COUNTA(T12:AC12)&gt;0),(ROUND((AVERAGE(T23:AD23)),0)),"")</f>
        <v>84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teks ceramah, teks prosedur, teks cerpen baik lisan maupun tulisan, namun teks eksplanasi perlu ditingkatkan.</v>
      </c>
      <c r="K23" s="19">
        <f t="shared" si="4"/>
        <v>84.25</v>
      </c>
      <c r="L23" s="19" t="str">
        <f t="shared" si="5"/>
        <v>A</v>
      </c>
      <c r="M23" s="19">
        <f t="shared" si="6"/>
        <v>84.25</v>
      </c>
      <c r="N23" s="19" t="str">
        <f t="shared" si="7"/>
        <v>A</v>
      </c>
      <c r="O23" s="35">
        <v>1</v>
      </c>
      <c r="P23" s="19" t="str">
        <f t="shared" si="8"/>
        <v>Memiliki keterampilan menyusun teks eksplanasi, teks ceramah, teks prosedur, dan teks cerpen baik lisan maupun tulisan.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88.2</v>
      </c>
      <c r="V23" s="1">
        <v>83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80</v>
      </c>
      <c r="AH23" s="1">
        <v>92</v>
      </c>
      <c r="AI23" s="1">
        <v>83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10866</v>
      </c>
      <c r="FK23" s="74">
        <v>10876</v>
      </c>
    </row>
    <row r="24" spans="1:167" x14ac:dyDescent="0.25">
      <c r="A24" s="19">
        <v>14</v>
      </c>
      <c r="B24" s="19">
        <v>34621</v>
      </c>
      <c r="C24" s="19" t="s">
        <v>76</v>
      </c>
      <c r="D24" s="18"/>
      <c r="E24" s="19">
        <f t="shared" si="0"/>
        <v>83</v>
      </c>
      <c r="F24" s="19" t="str">
        <f t="shared" si="1"/>
        <v>B</v>
      </c>
      <c r="G24" s="19">
        <f>IF((COUNTA(T12:AC12)&gt;0),(ROUND((AVERAGE(T24:AD24)),0)),"")</f>
        <v>83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teks ceramah, teks prosedur, teks cerpen baik lisan maupun tulisan, namun teks eksplanasi perlu ditingkatkan.</v>
      </c>
      <c r="K24" s="19">
        <f t="shared" si="4"/>
        <v>83.5</v>
      </c>
      <c r="L24" s="19" t="str">
        <f t="shared" si="5"/>
        <v>B</v>
      </c>
      <c r="M24" s="19">
        <f t="shared" si="6"/>
        <v>83.5</v>
      </c>
      <c r="N24" s="19" t="str">
        <f t="shared" si="7"/>
        <v>B</v>
      </c>
      <c r="O24" s="35">
        <v>2</v>
      </c>
      <c r="P24" s="19" t="str">
        <f t="shared" si="8"/>
        <v>Memiliki keterampilan menyusun teks ceramah, teks prosedur, teks cerpen baik lisan maupun tulisan, namun teks eksplanasi perlu ditingkatkan.</v>
      </c>
      <c r="Q24" s="19" t="str">
        <f t="shared" si="9"/>
        <v>A</v>
      </c>
      <c r="R24" s="19" t="str">
        <f t="shared" si="10"/>
        <v>A</v>
      </c>
      <c r="S24" s="18"/>
      <c r="T24" s="1">
        <v>83</v>
      </c>
      <c r="U24" s="1">
        <v>90</v>
      </c>
      <c r="V24" s="1">
        <v>82</v>
      </c>
      <c r="W24" s="1">
        <v>77</v>
      </c>
      <c r="X24" s="1"/>
      <c r="Y24" s="1"/>
      <c r="Z24" s="1"/>
      <c r="AA24" s="1"/>
      <c r="AB24" s="1"/>
      <c r="AC24" s="1"/>
      <c r="AD24" s="1"/>
      <c r="AE24" s="18"/>
      <c r="AF24" s="1">
        <v>79</v>
      </c>
      <c r="AG24" s="1">
        <v>80</v>
      </c>
      <c r="AH24" s="1">
        <v>90</v>
      </c>
      <c r="AI24" s="1"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34636</v>
      </c>
      <c r="C25" s="19" t="s">
        <v>77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teks ceramah, teks prosedur, teks cerpen baik lisan maupun tulisan, namun teks eksplanasi perlu ditingkatkan.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2</v>
      </c>
      <c r="P25" s="19" t="str">
        <f t="shared" si="8"/>
        <v>Memiliki keterampilan menyusun teks ceramah, teks prosedur, teks cerpen baik lisan maupun tulisan, namun teks eksplanasi perlu ditingkatkan.</v>
      </c>
      <c r="Q25" s="19" t="str">
        <f t="shared" si="9"/>
        <v>A</v>
      </c>
      <c r="R25" s="19" t="str">
        <f t="shared" si="10"/>
        <v>A</v>
      </c>
      <c r="S25" s="18"/>
      <c r="T25" s="1">
        <v>83</v>
      </c>
      <c r="U25" s="1">
        <v>88</v>
      </c>
      <c r="V25" s="1">
        <v>83</v>
      </c>
      <c r="W25" s="1">
        <v>74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84</v>
      </c>
      <c r="AH25" s="1">
        <v>82</v>
      </c>
      <c r="AI25" s="1">
        <v>82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10867</v>
      </c>
      <c r="FK25" s="74">
        <v>10877</v>
      </c>
    </row>
    <row r="26" spans="1:167" x14ac:dyDescent="0.25">
      <c r="A26" s="19">
        <v>16</v>
      </c>
      <c r="B26" s="19">
        <v>34651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teks ceramah, teks prosedur, teks cerpen baik lisan maupun tulisan, namun teks eksplanasi perlu ditingkatkan.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2</v>
      </c>
      <c r="P26" s="19" t="str">
        <f t="shared" si="8"/>
        <v>Memiliki keterampilan menyusun teks ceramah, teks prosedur, teks cerpen baik lisan maupun tulisan, namun teks eksplanasi perlu ditingkatkan.</v>
      </c>
      <c r="Q26" s="19" t="str">
        <f t="shared" si="9"/>
        <v>A</v>
      </c>
      <c r="R26" s="19" t="str">
        <f t="shared" si="10"/>
        <v>A</v>
      </c>
      <c r="S26" s="18"/>
      <c r="T26" s="1">
        <v>88.2</v>
      </c>
      <c r="U26" s="1">
        <v>86.05</v>
      </c>
      <c r="V26" s="1">
        <v>87.166666666666671</v>
      </c>
      <c r="W26" s="1">
        <v>69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85</v>
      </c>
      <c r="AI26" s="1">
        <v>84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34666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memahami dan menganalisis teks eksposisi, teks ceramah, teks prosedur, dan teks cerpen baik lisan maupun tulisan.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2</v>
      </c>
      <c r="P27" s="19" t="str">
        <f t="shared" si="8"/>
        <v>Memiliki keterampilan menyusun teks ceramah, teks prosedur, teks cerpen baik lisan maupun tulisan, namun teks eksplanasi perlu ditingkatkan.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85</v>
      </c>
      <c r="V27" s="1">
        <v>93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83</v>
      </c>
      <c r="AH27" s="1">
        <v>80</v>
      </c>
      <c r="AI27" s="1"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10868</v>
      </c>
      <c r="FK27" s="74">
        <v>10878</v>
      </c>
    </row>
    <row r="28" spans="1:167" x14ac:dyDescent="0.25">
      <c r="A28" s="19">
        <v>18</v>
      </c>
      <c r="B28" s="19">
        <v>34681</v>
      </c>
      <c r="C28" s="19" t="s">
        <v>81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memahami dan menganalisis teks eksposisi, teks ceramah, teks prosedur, dan teks cerpen baik lisan maupun tulisan.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2</v>
      </c>
      <c r="P28" s="19" t="str">
        <f t="shared" si="8"/>
        <v>Memiliki keterampilan menyusun teks ceramah, teks prosedur, teks cerpen baik lisan maupun tulisan, namun teks eksplanasi perlu ditingkatkan.</v>
      </c>
      <c r="Q28" s="19" t="str">
        <f t="shared" si="9"/>
        <v>A</v>
      </c>
      <c r="R28" s="19" t="str">
        <f t="shared" si="10"/>
        <v>A</v>
      </c>
      <c r="S28" s="18"/>
      <c r="T28" s="1">
        <v>87.2</v>
      </c>
      <c r="U28" s="1">
        <v>89.3</v>
      </c>
      <c r="V28" s="1">
        <v>87.666666666666671</v>
      </c>
      <c r="W28" s="1">
        <v>77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83</v>
      </c>
      <c r="AH28" s="1">
        <v>84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34696</v>
      </c>
      <c r="C29" s="19" t="s">
        <v>82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teks ceramah, teks prosedur, teks cerpen baik lisan maupun tulisan, namun teks eksplanasi perlu ditingkatkan.</v>
      </c>
      <c r="K29" s="19">
        <f t="shared" si="4"/>
        <v>81.25</v>
      </c>
      <c r="L29" s="19" t="str">
        <f t="shared" si="5"/>
        <v>B</v>
      </c>
      <c r="M29" s="19">
        <f t="shared" si="6"/>
        <v>81.25</v>
      </c>
      <c r="N29" s="19" t="str">
        <f t="shared" si="7"/>
        <v>B</v>
      </c>
      <c r="O29" s="35">
        <v>2</v>
      </c>
      <c r="P29" s="19" t="str">
        <f t="shared" si="8"/>
        <v>Memiliki keterampilan menyusun teks ceramah, teks prosedur, teks cerpen baik lisan maupun tulisan, namun teks eksplanasi perlu ditingkatkan.</v>
      </c>
      <c r="Q29" s="19" t="str">
        <f t="shared" si="9"/>
        <v>A</v>
      </c>
      <c r="R29" s="19" t="str">
        <f t="shared" si="10"/>
        <v>A</v>
      </c>
      <c r="S29" s="18"/>
      <c r="T29" s="1">
        <v>85</v>
      </c>
      <c r="U29" s="1">
        <v>89.75</v>
      </c>
      <c r="V29" s="1">
        <v>83.666666666666671</v>
      </c>
      <c r="W29" s="1">
        <v>75.5</v>
      </c>
      <c r="X29" s="1"/>
      <c r="Y29" s="1"/>
      <c r="Z29" s="1"/>
      <c r="AA29" s="1"/>
      <c r="AB29" s="1"/>
      <c r="AC29" s="1"/>
      <c r="AD29" s="1"/>
      <c r="AE29" s="18"/>
      <c r="AF29" s="1">
        <v>79</v>
      </c>
      <c r="AG29" s="1">
        <v>85</v>
      </c>
      <c r="AH29" s="1">
        <v>80</v>
      </c>
      <c r="AI29" s="1">
        <v>81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10869</v>
      </c>
      <c r="FK29" s="74">
        <v>10879</v>
      </c>
    </row>
    <row r="30" spans="1:167" x14ac:dyDescent="0.25">
      <c r="A30" s="19">
        <v>20</v>
      </c>
      <c r="B30" s="19">
        <v>34711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teks ceramah, teks prosedur, teks cerpen baik lisan maupun tulisan, namun teks eksplanasi perlu ditingkatkan.</v>
      </c>
      <c r="K30" s="19">
        <f t="shared" si="4"/>
        <v>80</v>
      </c>
      <c r="L30" s="19" t="str">
        <f t="shared" si="5"/>
        <v>B</v>
      </c>
      <c r="M30" s="19">
        <f t="shared" si="6"/>
        <v>80</v>
      </c>
      <c r="N30" s="19" t="str">
        <f t="shared" si="7"/>
        <v>B</v>
      </c>
      <c r="O30" s="35">
        <v>2</v>
      </c>
      <c r="P30" s="19" t="str">
        <f t="shared" si="8"/>
        <v>Memiliki keterampilan menyusun teks ceramah, teks prosedur, teks cerpen baik lisan maupun tulisan, namun teks eksplanasi perlu ditingkatkan.</v>
      </c>
      <c r="Q30" s="19" t="str">
        <f t="shared" si="9"/>
        <v>A</v>
      </c>
      <c r="R30" s="19" t="str">
        <f t="shared" si="10"/>
        <v>A</v>
      </c>
      <c r="S30" s="18"/>
      <c r="T30" s="1">
        <v>84</v>
      </c>
      <c r="U30" s="1">
        <v>80</v>
      </c>
      <c r="V30" s="1">
        <v>82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75</v>
      </c>
      <c r="AH30" s="1">
        <v>82</v>
      </c>
      <c r="AI30" s="1">
        <v>81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34726</v>
      </c>
      <c r="C31" s="19" t="s">
        <v>84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teks ceramah, teks prosedur, teks cerpen baik lisan maupun tulisan, namun teks eksplanasi perlu ditingkatkan.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2</v>
      </c>
      <c r="P31" s="19" t="str">
        <f t="shared" si="8"/>
        <v>Memiliki keterampilan menyusun teks ceramah, teks prosedur, teks cerpen baik lisan maupun tulisan, namun teks eksplanasi perlu ditingkatkan.</v>
      </c>
      <c r="Q31" s="19" t="str">
        <f t="shared" si="9"/>
        <v>A</v>
      </c>
      <c r="R31" s="19" t="str">
        <f t="shared" si="10"/>
        <v>A</v>
      </c>
      <c r="S31" s="18"/>
      <c r="T31" s="1">
        <v>81.8</v>
      </c>
      <c r="U31" s="1">
        <v>88.95</v>
      </c>
      <c r="V31" s="1">
        <v>84.166666666666671</v>
      </c>
      <c r="W31" s="1">
        <v>76</v>
      </c>
      <c r="X31" s="1"/>
      <c r="Y31" s="1"/>
      <c r="Z31" s="1"/>
      <c r="AA31" s="1"/>
      <c r="AB31" s="1"/>
      <c r="AC31" s="1"/>
      <c r="AD31" s="1"/>
      <c r="AE31" s="18"/>
      <c r="AF31" s="1">
        <v>79</v>
      </c>
      <c r="AG31" s="1">
        <v>84</v>
      </c>
      <c r="AH31" s="1">
        <v>85</v>
      </c>
      <c r="AI31" s="1"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10870</v>
      </c>
      <c r="FK31" s="74">
        <v>10880</v>
      </c>
    </row>
    <row r="32" spans="1:167" x14ac:dyDescent="0.25">
      <c r="A32" s="19">
        <v>22</v>
      </c>
      <c r="B32" s="19">
        <v>34741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memahami dan menganalisis teks eksposisi, teks ceramah, teks prosedur, dan teks cerpen baik lisan maupun tulisan.</v>
      </c>
      <c r="K32" s="19">
        <f t="shared" si="4"/>
        <v>86</v>
      </c>
      <c r="L32" s="19" t="str">
        <f t="shared" si="5"/>
        <v>A</v>
      </c>
      <c r="M32" s="19">
        <f t="shared" si="6"/>
        <v>86</v>
      </c>
      <c r="N32" s="19" t="str">
        <f t="shared" si="7"/>
        <v>A</v>
      </c>
      <c r="O32" s="35">
        <v>1</v>
      </c>
      <c r="P32" s="19" t="str">
        <f t="shared" si="8"/>
        <v>Memiliki keterampilan menyusun teks eksplanasi, teks ceramah, teks prosedur, dan teks cerpen baik lisan maupun tulisan.</v>
      </c>
      <c r="Q32" s="19" t="str">
        <f t="shared" si="9"/>
        <v>A</v>
      </c>
      <c r="R32" s="19" t="str">
        <f t="shared" si="10"/>
        <v>A</v>
      </c>
      <c r="S32" s="18"/>
      <c r="T32" s="1">
        <v>87.4</v>
      </c>
      <c r="U32" s="1">
        <v>90.85</v>
      </c>
      <c r="V32" s="1">
        <v>87.5</v>
      </c>
      <c r="W32" s="1">
        <v>74</v>
      </c>
      <c r="X32" s="1"/>
      <c r="Y32" s="1"/>
      <c r="Z32" s="1"/>
      <c r="AA32" s="1"/>
      <c r="AB32" s="1"/>
      <c r="AC32" s="1"/>
      <c r="AD32" s="1"/>
      <c r="AE32" s="18"/>
      <c r="AF32" s="1">
        <v>81</v>
      </c>
      <c r="AG32" s="1">
        <v>83</v>
      </c>
      <c r="AH32" s="1">
        <v>97</v>
      </c>
      <c r="AI32" s="1">
        <v>83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34756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dalam memahami dan menganalisis teks eksposisi, teks ceramah, teks prosedur, dan teks cerpen baik lisan maupun tulisan.</v>
      </c>
      <c r="K33" s="19">
        <f t="shared" si="4"/>
        <v>84</v>
      </c>
      <c r="L33" s="19" t="str">
        <f t="shared" si="5"/>
        <v>B</v>
      </c>
      <c r="M33" s="19">
        <f t="shared" si="6"/>
        <v>84</v>
      </c>
      <c r="N33" s="19" t="str">
        <f t="shared" si="7"/>
        <v>B</v>
      </c>
      <c r="O33" s="35">
        <v>2</v>
      </c>
      <c r="P33" s="19" t="str">
        <f t="shared" si="8"/>
        <v>Memiliki keterampilan menyusun teks ceramah, teks prosedur, teks cerpen baik lisan maupun tulisan, namun teks eksplanasi perlu ditingkatkan.</v>
      </c>
      <c r="Q33" s="19" t="str">
        <f t="shared" si="9"/>
        <v>A</v>
      </c>
      <c r="R33" s="19" t="str">
        <f t="shared" si="10"/>
        <v>A</v>
      </c>
      <c r="S33" s="18"/>
      <c r="T33" s="1">
        <v>88.4</v>
      </c>
      <c r="U33" s="1">
        <v>93.1</v>
      </c>
      <c r="V33" s="1">
        <v>83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v>88</v>
      </c>
      <c r="AI33" s="1">
        <v>84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34771</v>
      </c>
      <c r="C34" s="19" t="s">
        <v>87</v>
      </c>
      <c r="D34" s="18"/>
      <c r="E34" s="19">
        <f t="shared" si="0"/>
        <v>81</v>
      </c>
      <c r="F34" s="19" t="str">
        <f t="shared" si="1"/>
        <v>B</v>
      </c>
      <c r="G34" s="19">
        <f>IF((COUNTA(T12:AC12)&gt;0),(ROUND((AVERAGE(T34:AD34)),0)),"")</f>
        <v>81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teks ceramah, teks prosedur, teks cerpen baik lisan maupun tulisan, namun teks eksplanasi perlu ditingkatkan.</v>
      </c>
      <c r="K34" s="19">
        <f t="shared" si="4"/>
        <v>86.5</v>
      </c>
      <c r="L34" s="19" t="str">
        <f t="shared" si="5"/>
        <v>A</v>
      </c>
      <c r="M34" s="19">
        <f t="shared" si="6"/>
        <v>86.5</v>
      </c>
      <c r="N34" s="19" t="str">
        <f t="shared" si="7"/>
        <v>A</v>
      </c>
      <c r="O34" s="35">
        <v>1</v>
      </c>
      <c r="P34" s="19" t="str">
        <f t="shared" si="8"/>
        <v>Memiliki keterampilan menyusun teks eksplanasi, teks ceramah, teks prosedur, dan teks cerpen baik lisan maupun tulisan.</v>
      </c>
      <c r="Q34" s="19" t="str">
        <f t="shared" si="9"/>
        <v>A</v>
      </c>
      <c r="R34" s="19" t="str">
        <f t="shared" si="10"/>
        <v>A</v>
      </c>
      <c r="S34" s="18"/>
      <c r="T34" s="1">
        <v>85.2</v>
      </c>
      <c r="U34" s="1">
        <v>88.8</v>
      </c>
      <c r="V34" s="1">
        <v>77</v>
      </c>
      <c r="W34" s="1">
        <v>72.5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83</v>
      </c>
      <c r="AH34" s="1">
        <v>95</v>
      </c>
      <c r="AI34" s="1">
        <v>86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34786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teks ceramah, teks prosedur, teks cerpen baik lisan maupun tulisan, namun teks eksplanasi perlu ditingkatkan.</v>
      </c>
      <c r="K35" s="19">
        <f t="shared" si="4"/>
        <v>84.25</v>
      </c>
      <c r="L35" s="19" t="str">
        <f t="shared" si="5"/>
        <v>A</v>
      </c>
      <c r="M35" s="19">
        <f t="shared" si="6"/>
        <v>84.25</v>
      </c>
      <c r="N35" s="19" t="str">
        <f t="shared" si="7"/>
        <v>A</v>
      </c>
      <c r="O35" s="35">
        <v>1</v>
      </c>
      <c r="P35" s="19" t="str">
        <f t="shared" si="8"/>
        <v>Memiliki keterampilan menyusun teks eksplanasi, teks ceramah, teks prosedur, dan teks cerpen baik lisan maupun tulisan.</v>
      </c>
      <c r="Q35" s="19" t="str">
        <f t="shared" si="9"/>
        <v>A</v>
      </c>
      <c r="R35" s="19" t="str">
        <f t="shared" si="10"/>
        <v>A</v>
      </c>
      <c r="S35" s="18"/>
      <c r="T35" s="1">
        <v>82.8</v>
      </c>
      <c r="U35" s="1">
        <v>85.7</v>
      </c>
      <c r="V35" s="1">
        <v>80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92</v>
      </c>
      <c r="AI35" s="1"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34801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teks ceramah, teks prosedur, teks cerpen baik lisan maupun tulisan, namun teks eksplanasi perlu ditingkatkan.</v>
      </c>
      <c r="K36" s="19">
        <f t="shared" si="4"/>
        <v>81.5</v>
      </c>
      <c r="L36" s="19" t="str">
        <f t="shared" si="5"/>
        <v>B</v>
      </c>
      <c r="M36" s="19">
        <f t="shared" si="6"/>
        <v>81.5</v>
      </c>
      <c r="N36" s="19" t="str">
        <f t="shared" si="7"/>
        <v>B</v>
      </c>
      <c r="O36" s="35">
        <v>2</v>
      </c>
      <c r="P36" s="19" t="str">
        <f t="shared" si="8"/>
        <v>Memiliki keterampilan menyusun teks ceramah, teks prosedur, teks cerpen baik lisan maupun tulisan, namun teks eksplanasi perlu ditingkatkan.</v>
      </c>
      <c r="Q36" s="19" t="str">
        <f t="shared" si="9"/>
        <v>A</v>
      </c>
      <c r="R36" s="19" t="str">
        <f t="shared" si="10"/>
        <v>A</v>
      </c>
      <c r="S36" s="18"/>
      <c r="T36" s="1">
        <v>82.6</v>
      </c>
      <c r="U36" s="1">
        <v>80.900000000000006</v>
      </c>
      <c r="V36" s="1">
        <v>80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77</v>
      </c>
      <c r="AH36" s="1">
        <v>89</v>
      </c>
      <c r="AI36" s="1">
        <v>81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34816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dan menganalisis teks eksposisi, teks ceramah, teks prosedur, dan teks cerpen baik lisan maupun tulisan.</v>
      </c>
      <c r="K37" s="19">
        <f t="shared" si="4"/>
        <v>85.25</v>
      </c>
      <c r="L37" s="19" t="str">
        <f t="shared" si="5"/>
        <v>A</v>
      </c>
      <c r="M37" s="19">
        <f t="shared" si="6"/>
        <v>85.25</v>
      </c>
      <c r="N37" s="19" t="str">
        <f t="shared" si="7"/>
        <v>A</v>
      </c>
      <c r="O37" s="35">
        <v>1</v>
      </c>
      <c r="P37" s="19" t="str">
        <f t="shared" si="8"/>
        <v>Memiliki keterampilan menyusun teks eksplanasi, teks ceramah, teks prosedur, dan teks cerpen baik lisan maupun tulisan.</v>
      </c>
      <c r="Q37" s="19" t="str">
        <f t="shared" si="9"/>
        <v>A</v>
      </c>
      <c r="R37" s="19" t="str">
        <f t="shared" si="10"/>
        <v>A</v>
      </c>
      <c r="S37" s="18"/>
      <c r="T37" s="1">
        <v>86.2</v>
      </c>
      <c r="U37" s="1">
        <v>89.55</v>
      </c>
      <c r="V37" s="1">
        <v>88.166666666666671</v>
      </c>
      <c r="W37" s="1">
        <v>76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83</v>
      </c>
      <c r="AH37" s="1">
        <v>88</v>
      </c>
      <c r="AI37" s="1">
        <v>85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34831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teks ceramah, teks prosedur, teks cerpen baik lisan maupun tulisan, namun teks eksplanasi perlu ditingkatkan.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>Memiliki keterampilan menyusun teks ceramah, teks prosedur, teks cerpen baik lisan maupun tulisan, namun teks eksplanasi perlu ditingkatkan.</v>
      </c>
      <c r="Q38" s="19" t="str">
        <f t="shared" si="9"/>
        <v>A</v>
      </c>
      <c r="R38" s="19" t="str">
        <f t="shared" si="10"/>
        <v>A</v>
      </c>
      <c r="S38" s="18"/>
      <c r="T38" s="1">
        <v>84</v>
      </c>
      <c r="U38" s="1">
        <v>91</v>
      </c>
      <c r="V38" s="1">
        <v>83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79</v>
      </c>
      <c r="AG38" s="1">
        <v>87</v>
      </c>
      <c r="AH38" s="1">
        <v>80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34846</v>
      </c>
      <c r="C39" s="19" t="s">
        <v>92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menganalisis teks eksposisi, teks ceramah, teks prosedur, dan teks cerpen baik lisan maupun tulisan.</v>
      </c>
      <c r="K39" s="19">
        <f t="shared" si="4"/>
        <v>83.75</v>
      </c>
      <c r="L39" s="19" t="str">
        <f t="shared" si="5"/>
        <v>B</v>
      </c>
      <c r="M39" s="19">
        <f t="shared" si="6"/>
        <v>83.75</v>
      </c>
      <c r="N39" s="19" t="str">
        <f t="shared" si="7"/>
        <v>B</v>
      </c>
      <c r="O39" s="35">
        <v>2</v>
      </c>
      <c r="P39" s="19" t="str">
        <f t="shared" si="8"/>
        <v>Memiliki keterampilan menyusun teks ceramah, teks prosedur, teks cerpen baik lisan maupun tulisan, namun teks eksplanasi perlu ditingkatkan.</v>
      </c>
      <c r="Q39" s="19" t="str">
        <f t="shared" si="9"/>
        <v>A</v>
      </c>
      <c r="R39" s="19" t="str">
        <f t="shared" si="10"/>
        <v>A</v>
      </c>
      <c r="S39" s="18"/>
      <c r="T39" s="1">
        <v>89</v>
      </c>
      <c r="U39" s="1">
        <v>88.75</v>
      </c>
      <c r="V39" s="1">
        <v>87.333333333333329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82</v>
      </c>
      <c r="AH39" s="1">
        <v>90</v>
      </c>
      <c r="AI39" s="1">
        <v>82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34861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dalam memahami dan menganalisis teks eksposisi, teks ceramah, teks prosedur, dan teks cerpen baik lisan maupun tulisan.</v>
      </c>
      <c r="K40" s="19">
        <f t="shared" si="4"/>
        <v>83.75</v>
      </c>
      <c r="L40" s="19" t="str">
        <f t="shared" si="5"/>
        <v>B</v>
      </c>
      <c r="M40" s="19">
        <f t="shared" si="6"/>
        <v>83.75</v>
      </c>
      <c r="N40" s="19" t="str">
        <f t="shared" si="7"/>
        <v>B</v>
      </c>
      <c r="O40" s="35">
        <v>2</v>
      </c>
      <c r="P40" s="19" t="str">
        <f t="shared" si="8"/>
        <v>Memiliki keterampilan menyusun teks ceramah, teks prosedur, teks cerpen baik lisan maupun tulisan, namun teks eksplanasi perlu ditingkatkan.</v>
      </c>
      <c r="Q40" s="19" t="str">
        <f t="shared" si="9"/>
        <v>A</v>
      </c>
      <c r="R40" s="19" t="str">
        <f t="shared" si="10"/>
        <v>A</v>
      </c>
      <c r="S40" s="18"/>
      <c r="T40" s="1">
        <v>84</v>
      </c>
      <c r="U40" s="1">
        <v>88</v>
      </c>
      <c r="V40" s="1">
        <v>83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79</v>
      </c>
      <c r="AG40" s="1">
        <v>85</v>
      </c>
      <c r="AH40" s="1">
        <v>86</v>
      </c>
      <c r="AI40" s="1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34876</v>
      </c>
      <c r="C41" s="19" t="s">
        <v>94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teks ceramah, teks prosedur, teks cerpen baik lisan maupun tulisan, namun teks eksplanasi perlu ditingkatkan.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2</v>
      </c>
      <c r="P41" s="19" t="str">
        <f t="shared" si="8"/>
        <v>Memiliki keterampilan menyusun teks ceramah, teks prosedur, teks cerpen baik lisan maupun tulisan, namun teks eksplanasi perlu ditingkatkan.</v>
      </c>
      <c r="Q41" s="19" t="str">
        <f t="shared" si="9"/>
        <v>A</v>
      </c>
      <c r="R41" s="19" t="str">
        <f t="shared" si="10"/>
        <v>A</v>
      </c>
      <c r="S41" s="18"/>
      <c r="T41" s="1">
        <v>80</v>
      </c>
      <c r="U41" s="1">
        <v>82</v>
      </c>
      <c r="V41" s="1">
        <v>85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79</v>
      </c>
      <c r="AG41" s="1">
        <v>83</v>
      </c>
      <c r="AH41" s="1">
        <v>88</v>
      </c>
      <c r="AI41" s="1">
        <v>80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34891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teks ceramah, teks prosedur, teks cerpen baik lisan maupun tulisan, namun teks eksplanasi perlu ditingkatkan.</v>
      </c>
      <c r="K42" s="19">
        <f t="shared" si="4"/>
        <v>83</v>
      </c>
      <c r="L42" s="19" t="str">
        <f t="shared" si="5"/>
        <v>B</v>
      </c>
      <c r="M42" s="19">
        <f t="shared" si="6"/>
        <v>83</v>
      </c>
      <c r="N42" s="19" t="str">
        <f t="shared" si="7"/>
        <v>B</v>
      </c>
      <c r="O42" s="35">
        <v>2</v>
      </c>
      <c r="P42" s="19" t="str">
        <f t="shared" si="8"/>
        <v>Memiliki keterampilan menyusun teks ceramah, teks prosedur, teks cerpen baik lisan maupun tulisan, namun teks eksplanasi perlu ditingkatkan.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87.75</v>
      </c>
      <c r="V42" s="1">
        <v>80</v>
      </c>
      <c r="W42" s="1">
        <v>78.5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90</v>
      </c>
      <c r="AH42" s="1">
        <v>80</v>
      </c>
      <c r="AI42" s="1">
        <v>83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34906</v>
      </c>
      <c r="C43" s="19" t="s">
        <v>96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teks ceramah, teks prosedur, teks cerpen baik lisan maupun tulisan, namun teks eksplanasi perlu ditingkatkan.</v>
      </c>
      <c r="K43" s="19">
        <f t="shared" si="4"/>
        <v>83</v>
      </c>
      <c r="L43" s="19" t="str">
        <f t="shared" si="5"/>
        <v>B</v>
      </c>
      <c r="M43" s="19">
        <f t="shared" si="6"/>
        <v>83</v>
      </c>
      <c r="N43" s="19" t="str">
        <f t="shared" si="7"/>
        <v>B</v>
      </c>
      <c r="O43" s="35">
        <v>2</v>
      </c>
      <c r="P43" s="19" t="str">
        <f t="shared" si="8"/>
        <v>Memiliki keterampilan menyusun teks ceramah, teks prosedur, teks cerpen baik lisan maupun tulisan, namun teks eksplanasi perlu ditingkatkan.</v>
      </c>
      <c r="Q43" s="19" t="str">
        <f t="shared" si="9"/>
        <v>A</v>
      </c>
      <c r="R43" s="19" t="str">
        <f t="shared" si="10"/>
        <v>A</v>
      </c>
      <c r="S43" s="18"/>
      <c r="T43" s="1">
        <v>83</v>
      </c>
      <c r="U43" s="1">
        <v>88.15</v>
      </c>
      <c r="V43" s="1">
        <v>83</v>
      </c>
      <c r="W43" s="1">
        <v>72.5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80</v>
      </c>
      <c r="AH43" s="1">
        <v>87</v>
      </c>
      <c r="AI43" s="1">
        <v>83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34921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1</v>
      </c>
      <c r="J44" s="19" t="str">
        <f t="shared" si="3"/>
        <v>Memiliki kemampuan dalam memahami dan menganalisis teks eksposisi, teks ceramah, teks prosedur, dan teks cerpen baik lisan maupun tulisan.</v>
      </c>
      <c r="K44" s="19">
        <f t="shared" si="4"/>
        <v>84</v>
      </c>
      <c r="L44" s="19" t="str">
        <f t="shared" si="5"/>
        <v>B</v>
      </c>
      <c r="M44" s="19">
        <f t="shared" si="6"/>
        <v>84</v>
      </c>
      <c r="N44" s="19" t="str">
        <f t="shared" si="7"/>
        <v>B</v>
      </c>
      <c r="O44" s="35">
        <v>2</v>
      </c>
      <c r="P44" s="19" t="str">
        <f t="shared" si="8"/>
        <v>Memiliki keterampilan menyusun teks ceramah, teks prosedur, teks cerpen baik lisan maupun tulisan, namun teks eksplanasi perlu ditingkatkan.</v>
      </c>
      <c r="Q44" s="19" t="str">
        <f t="shared" si="9"/>
        <v>A</v>
      </c>
      <c r="R44" s="19" t="str">
        <f t="shared" si="10"/>
        <v>A</v>
      </c>
      <c r="S44" s="18"/>
      <c r="T44" s="1">
        <v>86.4</v>
      </c>
      <c r="U44" s="1">
        <v>89.6</v>
      </c>
      <c r="V44" s="1">
        <v>87.833333333333329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79</v>
      </c>
      <c r="AG44" s="1">
        <v>85</v>
      </c>
      <c r="AH44" s="1">
        <v>88</v>
      </c>
      <c r="AI44" s="1">
        <v>84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34936</v>
      </c>
      <c r="C45" s="19" t="s">
        <v>98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teks ceramah, teks prosedur, teks cerpen baik lisan maupun tulisan, namun teks eksplanasi perlu ditingkatkan.</v>
      </c>
      <c r="K45" s="19">
        <f t="shared" si="4"/>
        <v>84.25</v>
      </c>
      <c r="L45" s="19" t="str">
        <f t="shared" si="5"/>
        <v>A</v>
      </c>
      <c r="M45" s="19">
        <f t="shared" si="6"/>
        <v>84.25</v>
      </c>
      <c r="N45" s="19" t="str">
        <f t="shared" si="7"/>
        <v>A</v>
      </c>
      <c r="O45" s="35">
        <v>1</v>
      </c>
      <c r="P45" s="19" t="str">
        <f t="shared" si="8"/>
        <v>Memiliki keterampilan menyusun teks eksplanasi, teks ceramah, teks prosedur, dan teks cerpen baik lisan maupun tulisan.</v>
      </c>
      <c r="Q45" s="19" t="str">
        <f t="shared" si="9"/>
        <v>A</v>
      </c>
      <c r="R45" s="19" t="str">
        <f t="shared" si="10"/>
        <v>A</v>
      </c>
      <c r="S45" s="18"/>
      <c r="T45" s="1">
        <v>86.2</v>
      </c>
      <c r="U45" s="1">
        <v>88.3</v>
      </c>
      <c r="V45" s="1">
        <v>80</v>
      </c>
      <c r="W45" s="1">
        <v>72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81</v>
      </c>
      <c r="AH45" s="1">
        <v>88</v>
      </c>
      <c r="AI45" s="1">
        <v>85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34951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dalam memahami dan menganalisis teks eksposisi, teks ceramah, teks prosedur, dan teks cerpen baik lisan maupun tulisan.</v>
      </c>
      <c r="K46" s="19">
        <f t="shared" si="4"/>
        <v>88.5</v>
      </c>
      <c r="L46" s="19" t="str">
        <f t="shared" si="5"/>
        <v>A</v>
      </c>
      <c r="M46" s="19">
        <f t="shared" si="6"/>
        <v>88.5</v>
      </c>
      <c r="N46" s="19" t="str">
        <f t="shared" si="7"/>
        <v>A</v>
      </c>
      <c r="O46" s="35">
        <v>1</v>
      </c>
      <c r="P46" s="19" t="str">
        <f t="shared" si="8"/>
        <v>Memiliki keterampilan menyusun teks eksplanasi, teks ceramah, teks prosedur, dan teks cerpen baik lisan maupun tulisan.</v>
      </c>
      <c r="Q46" s="19" t="str">
        <f t="shared" si="9"/>
        <v>A</v>
      </c>
      <c r="R46" s="19" t="str">
        <f t="shared" si="10"/>
        <v>A</v>
      </c>
      <c r="S46" s="18"/>
      <c r="T46" s="1">
        <v>90.2</v>
      </c>
      <c r="U46" s="1">
        <v>92.05</v>
      </c>
      <c r="V46" s="1">
        <v>88.166666666666671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96</v>
      </c>
      <c r="AI46" s="1">
        <v>88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F25" sqref="F2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34966</v>
      </c>
      <c r="C11" s="19" t="s">
        <v>114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teks cerpen baik lisan maupun tulisan, namun teks eksplanasi perlu ditingkatkan.</v>
      </c>
      <c r="K11" s="19">
        <f t="shared" ref="K11:K50" si="4">IF((COUNTA(AF11:AN11)&gt;0),AVERAGE(AF11:AN11),"")</f>
        <v>79.75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79.75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teks eksplanasi perlu ditingkatkan.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78</v>
      </c>
      <c r="U11" s="1">
        <v>80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75</v>
      </c>
      <c r="AG11" s="1">
        <v>82</v>
      </c>
      <c r="AH11" s="1">
        <v>84</v>
      </c>
      <c r="AI11" s="1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34981</v>
      </c>
      <c r="C12" s="19" t="s">
        <v>115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teks ceramah, teks prosedur, teks cerpen baik lisan maupun tulisan, namun teks eksplanasi perlu ditingkatkan.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keterampilan menyusun teks eksplanasi, teks ceramah, teks prosedur, dan teks cerpen baik lisan maupun tulisan.</v>
      </c>
      <c r="Q12" s="19" t="str">
        <f t="shared" si="9"/>
        <v>A</v>
      </c>
      <c r="R12" s="19" t="str">
        <f t="shared" si="10"/>
        <v>A</v>
      </c>
      <c r="S12" s="18"/>
      <c r="T12" s="1">
        <v>84</v>
      </c>
      <c r="U12" s="1">
        <v>88</v>
      </c>
      <c r="V12" s="1">
        <v>85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88</v>
      </c>
      <c r="AI12" s="1">
        <v>84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34996</v>
      </c>
      <c r="C13" s="19" t="s">
        <v>116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menganalisis teks ceramah, teks prosedur, teks cerpen baik lisan maupun tulisan, namun teks eksplanasi perlu ditingkatkan.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>Memiliki keterampilan menyusun teks ceramah, teks prosedur, teks cerpen baik lisan maupun tulisan, namun teks eksplanasi perlu ditingkatkan.</v>
      </c>
      <c r="Q13" s="19" t="str">
        <f t="shared" si="9"/>
        <v>A</v>
      </c>
      <c r="R13" s="19" t="str">
        <f t="shared" si="10"/>
        <v>A</v>
      </c>
      <c r="S13" s="18"/>
      <c r="T13" s="1">
        <v>84.4</v>
      </c>
      <c r="U13" s="1">
        <v>85</v>
      </c>
      <c r="V13" s="1">
        <v>83</v>
      </c>
      <c r="W13" s="1">
        <v>73.5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82</v>
      </c>
      <c r="AH13" s="1">
        <v>80</v>
      </c>
      <c r="AI13" s="1">
        <v>82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194</v>
      </c>
      <c r="FJ13" s="74">
        <v>10881</v>
      </c>
      <c r="FK13" s="74">
        <v>10891</v>
      </c>
    </row>
    <row r="14" spans="1:167" x14ac:dyDescent="0.25">
      <c r="A14" s="19">
        <v>4</v>
      </c>
      <c r="B14" s="19">
        <v>35011</v>
      </c>
      <c r="C14" s="19" t="s">
        <v>117</v>
      </c>
      <c r="D14" s="18"/>
      <c r="E14" s="19">
        <f t="shared" si="0"/>
        <v>82</v>
      </c>
      <c r="F14" s="19" t="str">
        <f t="shared" si="1"/>
        <v>B</v>
      </c>
      <c r="G14" s="19">
        <f>IF((COUNTA(T12:AC12)&gt;0),(ROUND((AVERAGE(T14:AD14)),0)),"")</f>
        <v>82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menganalisis teks ceramah, teks prosedur, teks cerpen baik lisan maupun tulisan, namun teks eksplanasi perlu ditingkatkan.</v>
      </c>
      <c r="K14" s="19">
        <f t="shared" si="4"/>
        <v>81.333333333333329</v>
      </c>
      <c r="L14" s="19" t="str">
        <f t="shared" si="5"/>
        <v>B</v>
      </c>
      <c r="M14" s="19">
        <f t="shared" si="6"/>
        <v>81.333333333333329</v>
      </c>
      <c r="N14" s="19" t="str">
        <f t="shared" si="7"/>
        <v>B</v>
      </c>
      <c r="O14" s="35">
        <v>2</v>
      </c>
      <c r="P14" s="19" t="str">
        <f t="shared" si="8"/>
        <v>Memiliki keterampilan menyusun teks ceramah, teks prosedur, teks cerpen baik lisan maupun tulisan, namun teks eksplanasi perlu ditingkatkan.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84.5</v>
      </c>
      <c r="V14" s="1">
        <v>87</v>
      </c>
      <c r="W14" s="1">
        <v>73.5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82</v>
      </c>
      <c r="AH14" s="1">
        <v>80</v>
      </c>
      <c r="AI14" s="1">
        <v>81.333333333333329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35026</v>
      </c>
      <c r="C15" s="19" t="s">
        <v>118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teks ceramah, teks prosedur, teks cerpen baik lisan maupun tulisan, namun teks eksplanasi perlu ditingkatkan.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2</v>
      </c>
      <c r="P15" s="19" t="str">
        <f t="shared" si="8"/>
        <v>Memiliki keterampilan menyusun teks ceramah, teks prosedur, teks cerpen baik lisan maupun tulisan, namun teks eksplanasi perlu ditingkatkan.</v>
      </c>
      <c r="Q15" s="19" t="str">
        <f t="shared" si="9"/>
        <v>A</v>
      </c>
      <c r="R15" s="19" t="str">
        <f t="shared" si="10"/>
        <v>A</v>
      </c>
      <c r="S15" s="18"/>
      <c r="T15" s="1">
        <v>86.6</v>
      </c>
      <c r="U15" s="1">
        <v>90.15</v>
      </c>
      <c r="V15" s="1">
        <v>84</v>
      </c>
      <c r="W15" s="1">
        <v>71.5</v>
      </c>
      <c r="X15" s="1"/>
      <c r="Y15" s="1"/>
      <c r="Z15" s="1"/>
      <c r="AA15" s="1"/>
      <c r="AB15" s="1"/>
      <c r="AC15" s="1"/>
      <c r="AD15" s="1"/>
      <c r="AE15" s="18"/>
      <c r="AF15" s="1">
        <v>84</v>
      </c>
      <c r="AG15" s="1">
        <v>82</v>
      </c>
      <c r="AH15" s="1">
        <v>84</v>
      </c>
      <c r="AI15" s="1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191</v>
      </c>
      <c r="FI15" s="73" t="s">
        <v>195</v>
      </c>
      <c r="FJ15" s="74">
        <v>10882</v>
      </c>
      <c r="FK15" s="74">
        <v>10892</v>
      </c>
    </row>
    <row r="16" spans="1:167" x14ac:dyDescent="0.25">
      <c r="A16" s="19">
        <v>6</v>
      </c>
      <c r="B16" s="19">
        <v>35041</v>
      </c>
      <c r="C16" s="19" t="s">
        <v>119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1</v>
      </c>
      <c r="J16" s="19" t="str">
        <f t="shared" si="3"/>
        <v>Memiliki kemampuan dalam memahami dan menganalisis teks eksposisi, teks ceramah, teks prosedur, dan teks cerpen baik lisan maupun tulisan.</v>
      </c>
      <c r="K16" s="19">
        <f t="shared" si="4"/>
        <v>85.333333333333329</v>
      </c>
      <c r="L16" s="19" t="str">
        <f t="shared" si="5"/>
        <v>A</v>
      </c>
      <c r="M16" s="19">
        <f t="shared" si="6"/>
        <v>85.333333333333329</v>
      </c>
      <c r="N16" s="19" t="str">
        <f t="shared" si="7"/>
        <v>A</v>
      </c>
      <c r="O16" s="35">
        <v>1</v>
      </c>
      <c r="P16" s="19" t="str">
        <f t="shared" si="8"/>
        <v>Memiliki keterampilan menyusun teks eksplanasi, teks ceramah, teks prosedur, dan teks cerpen baik lisan maupun tulisan.</v>
      </c>
      <c r="Q16" s="19" t="str">
        <f t="shared" si="9"/>
        <v>A</v>
      </c>
      <c r="R16" s="19" t="str">
        <f t="shared" si="10"/>
        <v>A</v>
      </c>
      <c r="S16" s="18"/>
      <c r="T16" s="1">
        <v>89</v>
      </c>
      <c r="U16" s="1">
        <v>90.25</v>
      </c>
      <c r="V16" s="1">
        <v>87.333333333333329</v>
      </c>
      <c r="W16" s="1">
        <v>74.5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82</v>
      </c>
      <c r="AH16" s="1">
        <v>90</v>
      </c>
      <c r="AI16" s="1">
        <v>85.333333333333329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35056</v>
      </c>
      <c r="C17" s="19" t="s">
        <v>120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teks ceramah, teks prosedur, teks cerpen baik lisan maupun tulisan, namun teks eksplanasi perlu ditingkatkan.</v>
      </c>
      <c r="K17" s="19">
        <f t="shared" si="4"/>
        <v>83.25</v>
      </c>
      <c r="L17" s="19" t="str">
        <f t="shared" si="5"/>
        <v>B</v>
      </c>
      <c r="M17" s="19">
        <f t="shared" si="6"/>
        <v>83.25</v>
      </c>
      <c r="N17" s="19" t="str">
        <f t="shared" si="7"/>
        <v>B</v>
      </c>
      <c r="O17" s="35">
        <v>2</v>
      </c>
      <c r="P17" s="19" t="str">
        <f t="shared" si="8"/>
        <v>Memiliki keterampilan menyusun teks ceramah, teks prosedur, teks cerpen baik lisan maupun tulisan, namun teks eksplanasi perlu ditingkatkan.</v>
      </c>
      <c r="Q17" s="19" t="str">
        <f t="shared" si="9"/>
        <v>A</v>
      </c>
      <c r="R17" s="19" t="str">
        <f t="shared" si="10"/>
        <v>A</v>
      </c>
      <c r="S17" s="18"/>
      <c r="T17" s="1">
        <v>83</v>
      </c>
      <c r="U17" s="1">
        <v>92</v>
      </c>
      <c r="V17" s="1">
        <v>83</v>
      </c>
      <c r="W17" s="1">
        <v>77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82</v>
      </c>
      <c r="AH17" s="1">
        <v>84</v>
      </c>
      <c r="AI17" s="1"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 t="s">
        <v>196</v>
      </c>
      <c r="FJ17" s="74">
        <v>10883</v>
      </c>
      <c r="FK17" s="74">
        <v>10893</v>
      </c>
    </row>
    <row r="18" spans="1:167" x14ac:dyDescent="0.25">
      <c r="A18" s="19">
        <v>8</v>
      </c>
      <c r="B18" s="19">
        <v>35071</v>
      </c>
      <c r="C18" s="19" t="s">
        <v>121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teks ceramah, teks prosedur, teks cerpen baik lisan maupun tulisan, namun teks eksplanasi perlu ditingkatkan.</v>
      </c>
      <c r="K18" s="19">
        <f t="shared" si="4"/>
        <v>84</v>
      </c>
      <c r="L18" s="19" t="str">
        <f t="shared" si="5"/>
        <v>B</v>
      </c>
      <c r="M18" s="19">
        <f t="shared" si="6"/>
        <v>84</v>
      </c>
      <c r="N18" s="19" t="str">
        <f t="shared" si="7"/>
        <v>B</v>
      </c>
      <c r="O18" s="35">
        <v>2</v>
      </c>
      <c r="P18" s="19" t="str">
        <f t="shared" si="8"/>
        <v>Memiliki keterampilan menyusun teks ceramah, teks prosedur, teks cerpen baik lisan maupun tulisan, namun teks eksplanasi perlu ditingkatkan.</v>
      </c>
      <c r="Q18" s="19" t="str">
        <f t="shared" si="9"/>
        <v>A</v>
      </c>
      <c r="R18" s="19" t="str">
        <f t="shared" si="10"/>
        <v>A</v>
      </c>
      <c r="S18" s="18"/>
      <c r="T18" s="1">
        <v>89.6</v>
      </c>
      <c r="U18" s="1">
        <v>90.4</v>
      </c>
      <c r="V18" s="1">
        <v>80</v>
      </c>
      <c r="W18" s="1">
        <v>73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88</v>
      </c>
      <c r="AI18" s="1">
        <v>83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35086</v>
      </c>
      <c r="C19" s="19" t="s">
        <v>122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dalam memahami dan menganalisis teks eksposisi, teks ceramah, teks prosedur, dan teks cerpen baik lisan maupun tulisan.</v>
      </c>
      <c r="K19" s="19">
        <f t="shared" si="4"/>
        <v>84</v>
      </c>
      <c r="L19" s="19" t="str">
        <f t="shared" si="5"/>
        <v>B</v>
      </c>
      <c r="M19" s="19">
        <f t="shared" si="6"/>
        <v>84</v>
      </c>
      <c r="N19" s="19" t="str">
        <f t="shared" si="7"/>
        <v>B</v>
      </c>
      <c r="O19" s="35">
        <v>2</v>
      </c>
      <c r="P19" s="19" t="str">
        <f t="shared" si="8"/>
        <v>Memiliki keterampilan menyusun teks ceramah, teks prosedur, teks cerpen baik lisan maupun tulisan, namun teks eksplanasi perlu ditingkatkan.</v>
      </c>
      <c r="Q19" s="19" t="str">
        <f t="shared" si="9"/>
        <v>A</v>
      </c>
      <c r="R19" s="19" t="str">
        <f t="shared" si="10"/>
        <v>A</v>
      </c>
      <c r="S19" s="18"/>
      <c r="T19" s="1">
        <v>90</v>
      </c>
      <c r="U19" s="1">
        <v>91.5</v>
      </c>
      <c r="V19" s="1">
        <v>87.666666666666671</v>
      </c>
      <c r="W19" s="1">
        <v>71.5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87</v>
      </c>
      <c r="AI19" s="1">
        <v>84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193</v>
      </c>
      <c r="FI19" s="73" t="s">
        <v>197</v>
      </c>
      <c r="FJ19" s="74">
        <v>10884</v>
      </c>
      <c r="FK19" s="74">
        <v>10894</v>
      </c>
    </row>
    <row r="20" spans="1:167" x14ac:dyDescent="0.25">
      <c r="A20" s="19">
        <v>10</v>
      </c>
      <c r="B20" s="19">
        <v>35101</v>
      </c>
      <c r="C20" s="19" t="s">
        <v>123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1</v>
      </c>
      <c r="J20" s="19" t="str">
        <f t="shared" si="3"/>
        <v>Memiliki kemampuan dalam memahami dan menganalisis teks eksposisi, teks ceramah, teks prosedur, dan teks cerpen baik lisan maupun tulisan.</v>
      </c>
      <c r="K20" s="19">
        <f t="shared" si="4"/>
        <v>85.25</v>
      </c>
      <c r="L20" s="19" t="str">
        <f t="shared" si="5"/>
        <v>A</v>
      </c>
      <c r="M20" s="19">
        <f t="shared" si="6"/>
        <v>85.25</v>
      </c>
      <c r="N20" s="19" t="str">
        <f t="shared" si="7"/>
        <v>A</v>
      </c>
      <c r="O20" s="35">
        <v>1</v>
      </c>
      <c r="P20" s="19" t="str">
        <f t="shared" si="8"/>
        <v>Memiliki keterampilan menyusun teks eksplanasi, teks ceramah, teks prosedur, dan teks cerpen baik lisan maupun tulisan.</v>
      </c>
      <c r="Q20" s="19" t="str">
        <f t="shared" si="9"/>
        <v>A</v>
      </c>
      <c r="R20" s="19" t="str">
        <f t="shared" si="10"/>
        <v>A</v>
      </c>
      <c r="S20" s="18"/>
      <c r="T20" s="1">
        <v>90</v>
      </c>
      <c r="U20" s="1">
        <v>92</v>
      </c>
      <c r="V20" s="1">
        <v>88</v>
      </c>
      <c r="W20" s="1">
        <v>80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87</v>
      </c>
      <c r="AH20" s="1">
        <v>84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35116</v>
      </c>
      <c r="C21" s="19" t="s">
        <v>124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memahami dan menganalisis teks eksposisi, teks ceramah, teks prosedur, dan teks cerpen baik lisan maupun tulisan.</v>
      </c>
      <c r="K21" s="19">
        <f t="shared" si="4"/>
        <v>84.75</v>
      </c>
      <c r="L21" s="19" t="str">
        <f t="shared" si="5"/>
        <v>A</v>
      </c>
      <c r="M21" s="19">
        <f t="shared" si="6"/>
        <v>84.75</v>
      </c>
      <c r="N21" s="19" t="str">
        <f t="shared" si="7"/>
        <v>A</v>
      </c>
      <c r="O21" s="35">
        <v>1</v>
      </c>
      <c r="P21" s="19" t="str">
        <f t="shared" si="8"/>
        <v>Memiliki keterampilan menyusun teks eksplanasi, teks ceramah, teks prosedur, dan teks cerpen baik lisan maupun tulisan.</v>
      </c>
      <c r="Q21" s="19" t="str">
        <f t="shared" si="9"/>
        <v>A</v>
      </c>
      <c r="R21" s="19" t="str">
        <f t="shared" si="10"/>
        <v>A</v>
      </c>
      <c r="S21" s="18"/>
      <c r="T21" s="1">
        <v>88</v>
      </c>
      <c r="U21" s="1">
        <v>92</v>
      </c>
      <c r="V21" s="1">
        <v>83</v>
      </c>
      <c r="W21" s="1">
        <v>76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92</v>
      </c>
      <c r="AI21" s="1">
        <v>82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10885</v>
      </c>
      <c r="FK21" s="74">
        <v>10895</v>
      </c>
    </row>
    <row r="22" spans="1:167" x14ac:dyDescent="0.25">
      <c r="A22" s="19">
        <v>12</v>
      </c>
      <c r="B22" s="19">
        <v>35131</v>
      </c>
      <c r="C22" s="19" t="s">
        <v>125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menganalisis teks ceramah, teks prosedur, teks cerpen baik lisan maupun tulisan, namun teks eksplanasi perlu ditingkatkan.</v>
      </c>
      <c r="K22" s="19">
        <f t="shared" si="4"/>
        <v>82</v>
      </c>
      <c r="L22" s="19" t="str">
        <f t="shared" si="5"/>
        <v>B</v>
      </c>
      <c r="M22" s="19">
        <f t="shared" si="6"/>
        <v>82</v>
      </c>
      <c r="N22" s="19" t="str">
        <f t="shared" si="7"/>
        <v>B</v>
      </c>
      <c r="O22" s="35">
        <v>2</v>
      </c>
      <c r="P22" s="19" t="str">
        <f t="shared" si="8"/>
        <v>Memiliki keterampilan menyusun teks ceramah, teks prosedur, teks cerpen baik lisan maupun tulisan, namun teks eksplanasi perlu ditingkatkan.</v>
      </c>
      <c r="Q22" s="19" t="str">
        <f t="shared" si="9"/>
        <v>A</v>
      </c>
      <c r="R22" s="19" t="str">
        <f t="shared" si="10"/>
        <v>A</v>
      </c>
      <c r="S22" s="18"/>
      <c r="T22" s="1">
        <v>86.6</v>
      </c>
      <c r="U22" s="1">
        <v>85.15</v>
      </c>
      <c r="V22" s="1">
        <v>79.666666666666671</v>
      </c>
      <c r="W22" s="1">
        <v>69.5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82</v>
      </c>
      <c r="AH22" s="1">
        <v>80</v>
      </c>
      <c r="AI22" s="1">
        <v>82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35146</v>
      </c>
      <c r="C23" s="19" t="s">
        <v>126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teks ceramah, teks prosedur, teks cerpen baik lisan maupun tulisan, namun teks eksplanasi perlu ditingkatkan.</v>
      </c>
      <c r="K23" s="19">
        <f t="shared" si="4"/>
        <v>84</v>
      </c>
      <c r="L23" s="19" t="str">
        <f t="shared" si="5"/>
        <v>B</v>
      </c>
      <c r="M23" s="19">
        <f t="shared" si="6"/>
        <v>84</v>
      </c>
      <c r="N23" s="19" t="str">
        <f t="shared" si="7"/>
        <v>B</v>
      </c>
      <c r="O23" s="35">
        <v>2</v>
      </c>
      <c r="P23" s="19" t="str">
        <f t="shared" si="8"/>
        <v>Memiliki keterampilan menyusun teks ceramah, teks prosedur, teks cerpen baik lisan maupun tulisan, namun teks eksplanasi perlu ditingkatkan.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87</v>
      </c>
      <c r="V23" s="1">
        <v>86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90</v>
      </c>
      <c r="AI23" s="1">
        <v>84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10886</v>
      </c>
      <c r="FK23" s="74">
        <v>10896</v>
      </c>
    </row>
    <row r="24" spans="1:167" x14ac:dyDescent="0.25">
      <c r="A24" s="19">
        <v>14</v>
      </c>
      <c r="B24" s="19">
        <v>35161</v>
      </c>
      <c r="C24" s="19" t="s">
        <v>127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teks ceramah, teks prosedur, teks cerpen baik lisan maupun tulisan, namun teks eksplanasi perlu ditingkatkan.</v>
      </c>
      <c r="K24" s="19">
        <f t="shared" si="4"/>
        <v>84</v>
      </c>
      <c r="L24" s="19" t="str">
        <f t="shared" si="5"/>
        <v>B</v>
      </c>
      <c r="M24" s="19">
        <f t="shared" si="6"/>
        <v>84</v>
      </c>
      <c r="N24" s="19" t="str">
        <f t="shared" si="7"/>
        <v>B</v>
      </c>
      <c r="O24" s="35">
        <v>2</v>
      </c>
      <c r="P24" s="19" t="str">
        <f t="shared" si="8"/>
        <v>Memiliki keterampilan menyusun teks ceramah, teks prosedur, teks cerpen baik lisan maupun tulisan, namun teks eksplanasi perlu ditingkatkan.</v>
      </c>
      <c r="Q24" s="19" t="str">
        <f t="shared" si="9"/>
        <v>A</v>
      </c>
      <c r="R24" s="19" t="str">
        <f t="shared" si="10"/>
        <v>A</v>
      </c>
      <c r="S24" s="18"/>
      <c r="T24" s="1">
        <v>82</v>
      </c>
      <c r="U24" s="1">
        <v>90</v>
      </c>
      <c r="V24" s="1">
        <v>85</v>
      </c>
      <c r="W24" s="1">
        <v>78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88</v>
      </c>
      <c r="AI24" s="1">
        <v>84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35176</v>
      </c>
      <c r="C25" s="19" t="s">
        <v>128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menganalisis teks ceramah, teks prosedur, teks cerpen baik lisan maupun tulisan, namun teks eksplanasi perlu ditingkatkan.</v>
      </c>
      <c r="K25" s="19">
        <f t="shared" si="4"/>
        <v>80.75</v>
      </c>
      <c r="L25" s="19" t="str">
        <f t="shared" si="5"/>
        <v>B</v>
      </c>
      <c r="M25" s="19">
        <f t="shared" si="6"/>
        <v>80.75</v>
      </c>
      <c r="N25" s="19" t="str">
        <f t="shared" si="7"/>
        <v>B</v>
      </c>
      <c r="O25" s="35">
        <v>2</v>
      </c>
      <c r="P25" s="19" t="str">
        <f t="shared" si="8"/>
        <v>Memiliki keterampilan menyusun teks ceramah, teks prosedur, teks cerpen baik lisan maupun tulisan, namun teks eksplanasi perlu ditingkatkan.</v>
      </c>
      <c r="Q25" s="19" t="str">
        <f t="shared" si="9"/>
        <v>A</v>
      </c>
      <c r="R25" s="19" t="str">
        <f t="shared" si="10"/>
        <v>A</v>
      </c>
      <c r="S25" s="18"/>
      <c r="T25" s="1">
        <v>83.4</v>
      </c>
      <c r="U25" s="1">
        <v>85.35</v>
      </c>
      <c r="V25" s="1">
        <v>80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82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10887</v>
      </c>
      <c r="FK25" s="74">
        <v>10897</v>
      </c>
    </row>
    <row r="26" spans="1:167" x14ac:dyDescent="0.25">
      <c r="A26" s="19">
        <v>16</v>
      </c>
      <c r="B26" s="19">
        <v>35191</v>
      </c>
      <c r="C26" s="19" t="s">
        <v>129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teks ceramah, teks prosedur, teks cerpen baik lisan maupun tulisan, namun teks eksplanasi perlu ditingkatkan.</v>
      </c>
      <c r="K26" s="19">
        <f t="shared" si="4"/>
        <v>83.75</v>
      </c>
      <c r="L26" s="19" t="str">
        <f t="shared" si="5"/>
        <v>B</v>
      </c>
      <c r="M26" s="19">
        <f t="shared" si="6"/>
        <v>83.75</v>
      </c>
      <c r="N26" s="19" t="str">
        <f t="shared" si="7"/>
        <v>B</v>
      </c>
      <c r="O26" s="35">
        <v>2</v>
      </c>
      <c r="P26" s="19" t="str">
        <f t="shared" si="8"/>
        <v>Memiliki keterampilan menyusun teks ceramah, teks prosedur, teks cerpen baik lisan maupun tulisan, namun teks eksplanasi perlu ditingkatkan.</v>
      </c>
      <c r="Q26" s="19" t="str">
        <f t="shared" si="9"/>
        <v>A</v>
      </c>
      <c r="R26" s="19" t="str">
        <f t="shared" si="10"/>
        <v>A</v>
      </c>
      <c r="S26" s="18"/>
      <c r="T26" s="1">
        <v>87.4</v>
      </c>
      <c r="U26" s="1">
        <v>86.35</v>
      </c>
      <c r="V26" s="1">
        <v>87.333333333333329</v>
      </c>
      <c r="W26" s="1">
        <v>71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86</v>
      </c>
      <c r="AH26" s="1">
        <v>84</v>
      </c>
      <c r="AI26" s="1"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35206</v>
      </c>
      <c r="C27" s="19" t="s">
        <v>130</v>
      </c>
      <c r="D27" s="18"/>
      <c r="E27" s="19">
        <f t="shared" si="0"/>
        <v>81</v>
      </c>
      <c r="F27" s="19" t="str">
        <f t="shared" si="1"/>
        <v>B</v>
      </c>
      <c r="G27" s="19">
        <f>IF((COUNTA(T12:AC12)&gt;0),(ROUND((AVERAGE(T27:AD27)),0)),"")</f>
        <v>81</v>
      </c>
      <c r="H27" s="19" t="str">
        <f t="shared" si="2"/>
        <v>B</v>
      </c>
      <c r="I27" s="35">
        <v>2</v>
      </c>
      <c r="J27" s="19" t="str">
        <f t="shared" si="3"/>
        <v>Memiliki kemampuan dalam memahami dan menganalisis teks ceramah, teks prosedur, teks cerpen baik lisan maupun tulisan, namun teks eksplanasi perlu ditingkatkan.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2</v>
      </c>
      <c r="P27" s="19" t="str">
        <f t="shared" si="8"/>
        <v>Memiliki keterampilan menyusun teks ceramah, teks prosedur, teks cerpen baik lisan maupun tulisan, namun teks eksplanasi perlu ditingkatkan.</v>
      </c>
      <c r="Q27" s="19" t="str">
        <f t="shared" si="9"/>
        <v>A</v>
      </c>
      <c r="R27" s="19" t="str">
        <f t="shared" si="10"/>
        <v>A</v>
      </c>
      <c r="S27" s="18"/>
      <c r="T27" s="1">
        <v>86</v>
      </c>
      <c r="U27" s="1">
        <v>85</v>
      </c>
      <c r="V27" s="1">
        <v>84</v>
      </c>
      <c r="W27" s="1">
        <v>68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>
        <v>84</v>
      </c>
      <c r="AI27" s="1">
        <v>83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10888</v>
      </c>
      <c r="FK27" s="74">
        <v>10898</v>
      </c>
    </row>
    <row r="28" spans="1:167" x14ac:dyDescent="0.25">
      <c r="A28" s="19">
        <v>18</v>
      </c>
      <c r="B28" s="19">
        <v>35221</v>
      </c>
      <c r="C28" s="19" t="s">
        <v>131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menganalisis teks ceramah, teks prosedur, teks cerpen baik lisan maupun tulisan, namun teks eksplanasi perlu ditingkatkan.</v>
      </c>
      <c r="K28" s="19">
        <f t="shared" si="4"/>
        <v>83.25</v>
      </c>
      <c r="L28" s="19" t="str">
        <f t="shared" si="5"/>
        <v>B</v>
      </c>
      <c r="M28" s="19">
        <f t="shared" si="6"/>
        <v>83.25</v>
      </c>
      <c r="N28" s="19" t="str">
        <f t="shared" si="7"/>
        <v>B</v>
      </c>
      <c r="O28" s="35">
        <v>2</v>
      </c>
      <c r="P28" s="19" t="str">
        <f t="shared" si="8"/>
        <v>Memiliki keterampilan menyusun teks ceramah, teks prosedur, teks cerpen baik lisan maupun tulisan, namun teks eksplanasi perlu ditingkatkan.</v>
      </c>
      <c r="Q28" s="19" t="str">
        <f t="shared" si="9"/>
        <v>A</v>
      </c>
      <c r="R28" s="19" t="str">
        <f t="shared" si="10"/>
        <v>A</v>
      </c>
      <c r="S28" s="18"/>
      <c r="T28" s="1">
        <v>81.8</v>
      </c>
      <c r="U28" s="1">
        <v>84.95</v>
      </c>
      <c r="V28" s="1">
        <v>80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82</v>
      </c>
      <c r="AH28" s="1">
        <v>86</v>
      </c>
      <c r="AI28" s="1">
        <v>85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35236</v>
      </c>
      <c r="C29" s="19" t="s">
        <v>132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teks ceramah, teks prosedur, teks cerpen baik lisan maupun tulisan, namun teks eksplanasi perlu ditingkatkan.</v>
      </c>
      <c r="K29" s="19">
        <f t="shared" si="4"/>
        <v>82.666666666666671</v>
      </c>
      <c r="L29" s="19" t="str">
        <f t="shared" si="5"/>
        <v>B</v>
      </c>
      <c r="M29" s="19">
        <f t="shared" si="6"/>
        <v>82.666666666666671</v>
      </c>
      <c r="N29" s="19" t="str">
        <f t="shared" si="7"/>
        <v>B</v>
      </c>
      <c r="O29" s="35">
        <v>2</v>
      </c>
      <c r="P29" s="19" t="str">
        <f t="shared" si="8"/>
        <v>Memiliki keterampilan menyusun teks ceramah, teks prosedur, teks cerpen baik lisan maupun tulisan, namun teks eksplanasi perlu ditingkatkan.</v>
      </c>
      <c r="Q29" s="19" t="str">
        <f t="shared" si="9"/>
        <v>A</v>
      </c>
      <c r="R29" s="19" t="str">
        <f t="shared" si="10"/>
        <v>A</v>
      </c>
      <c r="S29" s="18"/>
      <c r="T29" s="1">
        <v>84.4</v>
      </c>
      <c r="U29" s="1">
        <v>80</v>
      </c>
      <c r="V29" s="1">
        <v>88.666666666666671</v>
      </c>
      <c r="W29" s="1">
        <v>80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85</v>
      </c>
      <c r="AH29" s="1">
        <v>80</v>
      </c>
      <c r="AI29" s="1">
        <v>82.666666666666671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10889</v>
      </c>
      <c r="FK29" s="74">
        <v>10899</v>
      </c>
    </row>
    <row r="30" spans="1:167" x14ac:dyDescent="0.25">
      <c r="A30" s="19">
        <v>20</v>
      </c>
      <c r="B30" s="19">
        <v>35251</v>
      </c>
      <c r="C30" s="19" t="s">
        <v>133</v>
      </c>
      <c r="D30" s="18"/>
      <c r="E30" s="19">
        <f t="shared" si="0"/>
        <v>85</v>
      </c>
      <c r="F30" s="19" t="str">
        <f t="shared" si="1"/>
        <v>A</v>
      </c>
      <c r="G30" s="19">
        <f>IF((COUNTA(T12:AC12)&gt;0),(ROUND((AVERAGE(T30:AD30)),0)),"")</f>
        <v>85</v>
      </c>
      <c r="H30" s="19" t="str">
        <f t="shared" si="2"/>
        <v>A</v>
      </c>
      <c r="I30" s="35">
        <v>1</v>
      </c>
      <c r="J30" s="19" t="str">
        <f t="shared" si="3"/>
        <v>Memiliki kemampuan dalam memahami dan menganalisis teks eksposisi, teks ceramah, teks prosedur, dan teks cerpen baik lisan maupun tulisan.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2</v>
      </c>
      <c r="P30" s="19" t="str">
        <f t="shared" si="8"/>
        <v>Memiliki keterampilan menyusun teks ceramah, teks prosedur, teks cerpen baik lisan maupun tulisan, namun teks eksplanasi perlu ditingkatkan.</v>
      </c>
      <c r="Q30" s="19" t="str">
        <f t="shared" si="9"/>
        <v>A</v>
      </c>
      <c r="R30" s="19" t="str">
        <f t="shared" si="10"/>
        <v>A</v>
      </c>
      <c r="S30" s="18"/>
      <c r="T30" s="1">
        <v>87.2</v>
      </c>
      <c r="U30" s="1">
        <v>89.3</v>
      </c>
      <c r="V30" s="1">
        <v>88.666666666666671</v>
      </c>
      <c r="W30" s="1">
        <v>73.5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83</v>
      </c>
      <c r="AH30" s="1">
        <v>86</v>
      </c>
      <c r="AI30" s="1">
        <v>83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35266</v>
      </c>
      <c r="C31" s="19" t="s">
        <v>134</v>
      </c>
      <c r="D31" s="18"/>
      <c r="E31" s="19">
        <f t="shared" si="0"/>
        <v>83</v>
      </c>
      <c r="F31" s="19" t="str">
        <f t="shared" si="1"/>
        <v>B</v>
      </c>
      <c r="G31" s="19">
        <f>IF((COUNTA(T12:AC12)&gt;0),(ROUND((AVERAGE(T31:AD31)),0)),"")</f>
        <v>83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teks ceramah, teks prosedur, teks cerpen baik lisan maupun tulisan, namun teks eksplanasi perlu ditingkatkan.</v>
      </c>
      <c r="K31" s="19">
        <f t="shared" si="4"/>
        <v>83.25</v>
      </c>
      <c r="L31" s="19" t="str">
        <f t="shared" si="5"/>
        <v>B</v>
      </c>
      <c r="M31" s="19">
        <f t="shared" si="6"/>
        <v>83.25</v>
      </c>
      <c r="N31" s="19" t="str">
        <f t="shared" si="7"/>
        <v>B</v>
      </c>
      <c r="O31" s="35">
        <v>2</v>
      </c>
      <c r="P31" s="19" t="str">
        <f t="shared" si="8"/>
        <v>Memiliki keterampilan menyusun teks ceramah, teks prosedur, teks cerpen baik lisan maupun tulisan, namun teks eksplanasi perlu ditingkatkan.</v>
      </c>
      <c r="Q31" s="19" t="str">
        <f t="shared" si="9"/>
        <v>A</v>
      </c>
      <c r="R31" s="19" t="str">
        <f t="shared" si="10"/>
        <v>A</v>
      </c>
      <c r="S31" s="18"/>
      <c r="T31" s="1">
        <v>82</v>
      </c>
      <c r="U31" s="1">
        <v>83</v>
      </c>
      <c r="V31" s="1">
        <v>87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82</v>
      </c>
      <c r="AH31" s="1">
        <v>88</v>
      </c>
      <c r="AI31" s="1"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10890</v>
      </c>
      <c r="FK31" s="74">
        <v>10900</v>
      </c>
    </row>
    <row r="32" spans="1:167" x14ac:dyDescent="0.25">
      <c r="A32" s="19">
        <v>22</v>
      </c>
      <c r="B32" s="19">
        <v>35281</v>
      </c>
      <c r="C32" s="19" t="s">
        <v>135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teks ceramah, teks prosedur, teks cerpen baik lisan maupun tulisan, namun teks eksplanasi perlu ditingkatkan.</v>
      </c>
      <c r="K32" s="19">
        <f t="shared" si="4"/>
        <v>80.666666666666671</v>
      </c>
      <c r="L32" s="19" t="str">
        <f t="shared" si="5"/>
        <v>B</v>
      </c>
      <c r="M32" s="19">
        <f t="shared" si="6"/>
        <v>80.666666666666671</v>
      </c>
      <c r="N32" s="19" t="str">
        <f t="shared" si="7"/>
        <v>B</v>
      </c>
      <c r="O32" s="35">
        <v>2</v>
      </c>
      <c r="P32" s="19" t="str">
        <f t="shared" si="8"/>
        <v>Memiliki keterampilan menyusun teks ceramah, teks prosedur, teks cerpen baik lisan maupun tulisan, namun teks eksplanasi perlu ditingkatkan.</v>
      </c>
      <c r="Q32" s="19" t="str">
        <f t="shared" si="9"/>
        <v>A</v>
      </c>
      <c r="R32" s="19" t="str">
        <f t="shared" si="10"/>
        <v>A</v>
      </c>
      <c r="S32" s="18"/>
      <c r="T32" s="1">
        <v>84</v>
      </c>
      <c r="U32" s="1">
        <v>86</v>
      </c>
      <c r="V32" s="1">
        <v>88</v>
      </c>
      <c r="W32" s="1">
        <v>70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79</v>
      </c>
      <c r="AH32" s="1">
        <v>80</v>
      </c>
      <c r="AI32" s="1">
        <v>80.666666666666671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35296</v>
      </c>
      <c r="C33" s="19" t="s">
        <v>136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teks ceramah, teks prosedur, teks cerpen baik lisan maupun tulisan, namun teks eksplanasi perlu ditingkatkan.</v>
      </c>
      <c r="K33" s="19">
        <f t="shared" si="4"/>
        <v>83</v>
      </c>
      <c r="L33" s="19" t="str">
        <f t="shared" si="5"/>
        <v>B</v>
      </c>
      <c r="M33" s="19">
        <f t="shared" si="6"/>
        <v>83</v>
      </c>
      <c r="N33" s="19" t="str">
        <f t="shared" si="7"/>
        <v>B</v>
      </c>
      <c r="O33" s="35">
        <v>2</v>
      </c>
      <c r="P33" s="19" t="str">
        <f t="shared" si="8"/>
        <v>Memiliki keterampilan menyusun teks ceramah, teks prosedur, teks cerpen baik lisan maupun tulisan, namun teks eksplanasi perlu ditingkatkan.</v>
      </c>
      <c r="Q33" s="19" t="str">
        <f t="shared" si="9"/>
        <v>A</v>
      </c>
      <c r="R33" s="19" t="str">
        <f t="shared" si="10"/>
        <v>A</v>
      </c>
      <c r="S33" s="18"/>
      <c r="T33" s="1">
        <v>85.6</v>
      </c>
      <c r="U33" s="1">
        <v>85</v>
      </c>
      <c r="V33" s="1">
        <v>85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82</v>
      </c>
      <c r="AH33" s="1">
        <v>84</v>
      </c>
      <c r="AI33" s="1">
        <v>82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35311</v>
      </c>
      <c r="C34" s="19" t="s">
        <v>137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dalam memahami dan menganalisis teks eksposisi, teks ceramah, teks prosedur, dan teks cerpen baik lisan maupun tulisan.</v>
      </c>
      <c r="K34" s="19">
        <f t="shared" si="4"/>
        <v>82.666666666666671</v>
      </c>
      <c r="L34" s="19" t="str">
        <f t="shared" si="5"/>
        <v>B</v>
      </c>
      <c r="M34" s="19">
        <f t="shared" si="6"/>
        <v>82.666666666666671</v>
      </c>
      <c r="N34" s="19" t="str">
        <f t="shared" si="7"/>
        <v>B</v>
      </c>
      <c r="O34" s="35">
        <v>2</v>
      </c>
      <c r="P34" s="19" t="str">
        <f t="shared" si="8"/>
        <v>Memiliki keterampilan menyusun teks ceramah, teks prosedur, teks cerpen baik lisan maupun tulisan, namun teks eksplanasi perlu ditingkatkan.</v>
      </c>
      <c r="Q34" s="19" t="str">
        <f t="shared" si="9"/>
        <v>A</v>
      </c>
      <c r="R34" s="19" t="str">
        <f t="shared" si="10"/>
        <v>A</v>
      </c>
      <c r="S34" s="18"/>
      <c r="T34" s="1">
        <v>89</v>
      </c>
      <c r="U34" s="1">
        <v>83</v>
      </c>
      <c r="V34" s="1">
        <v>82</v>
      </c>
      <c r="W34" s="1">
        <v>85</v>
      </c>
      <c r="X34" s="1"/>
      <c r="Y34" s="1"/>
      <c r="Z34" s="1"/>
      <c r="AA34" s="1"/>
      <c r="AB34" s="1"/>
      <c r="AC34" s="1"/>
      <c r="AD34" s="1"/>
      <c r="AE34" s="18"/>
      <c r="AF34" s="1">
        <v>82</v>
      </c>
      <c r="AG34" s="1">
        <v>82</v>
      </c>
      <c r="AH34" s="1">
        <v>84</v>
      </c>
      <c r="AI34" s="1">
        <v>82.666666666666671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35326</v>
      </c>
      <c r="C35" s="19" t="s">
        <v>138</v>
      </c>
      <c r="D35" s="18"/>
      <c r="E35" s="19">
        <f t="shared" si="0"/>
        <v>83</v>
      </c>
      <c r="F35" s="19" t="str">
        <f t="shared" si="1"/>
        <v>B</v>
      </c>
      <c r="G35" s="19">
        <f>IF((COUNTA(T12:AC12)&gt;0),(ROUND((AVERAGE(T35:AD35)),0)),"")</f>
        <v>83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menganalisis teks ceramah, teks prosedur, teks cerpen baik lisan maupun tulisan, namun teks eksplanasi perlu ditingkatkan.</v>
      </c>
      <c r="K35" s="19">
        <f t="shared" si="4"/>
        <v>81.75</v>
      </c>
      <c r="L35" s="19" t="str">
        <f t="shared" si="5"/>
        <v>B</v>
      </c>
      <c r="M35" s="19">
        <f t="shared" si="6"/>
        <v>81.75</v>
      </c>
      <c r="N35" s="19" t="str">
        <f t="shared" si="7"/>
        <v>B</v>
      </c>
      <c r="O35" s="35">
        <v>2</v>
      </c>
      <c r="P35" s="19" t="str">
        <f t="shared" si="8"/>
        <v>Memiliki keterampilan menyusun teks ceramah, teks prosedur, teks cerpen baik lisan maupun tulisan, namun teks eksplanasi perlu ditingkatkan.</v>
      </c>
      <c r="Q35" s="19" t="str">
        <f t="shared" si="9"/>
        <v>A</v>
      </c>
      <c r="R35" s="19" t="str">
        <f t="shared" si="10"/>
        <v>A</v>
      </c>
      <c r="S35" s="18"/>
      <c r="T35" s="1">
        <v>80.8</v>
      </c>
      <c r="U35" s="1">
        <v>82.2</v>
      </c>
      <c r="V35" s="1">
        <v>87.666666666666671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81</v>
      </c>
      <c r="AH35" s="1">
        <v>84</v>
      </c>
      <c r="AI35" s="1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35341</v>
      </c>
      <c r="C36" s="19" t="s">
        <v>139</v>
      </c>
      <c r="D36" s="18"/>
      <c r="E36" s="19">
        <f t="shared" si="0"/>
        <v>83</v>
      </c>
      <c r="F36" s="19" t="str">
        <f t="shared" si="1"/>
        <v>B</v>
      </c>
      <c r="G36" s="19">
        <f>IF((COUNTA(T12:AC12)&gt;0),(ROUND((AVERAGE(T36:AD36)),0)),"")</f>
        <v>83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teks ceramah, teks prosedur, teks cerpen baik lisan maupun tulisan, namun teks eksplanasi perlu ditingkatkan.</v>
      </c>
      <c r="K36" s="19">
        <f t="shared" si="4"/>
        <v>83.25</v>
      </c>
      <c r="L36" s="19" t="str">
        <f t="shared" si="5"/>
        <v>B</v>
      </c>
      <c r="M36" s="19">
        <f t="shared" si="6"/>
        <v>83.25</v>
      </c>
      <c r="N36" s="19" t="str">
        <f t="shared" si="7"/>
        <v>B</v>
      </c>
      <c r="O36" s="35">
        <v>2</v>
      </c>
      <c r="P36" s="19" t="str">
        <f t="shared" si="8"/>
        <v>Memiliki keterampilan menyusun teks ceramah, teks prosedur, teks cerpen baik lisan maupun tulisan, namun teks eksplanasi perlu ditingkatkan.</v>
      </c>
      <c r="Q36" s="19" t="str">
        <f t="shared" si="9"/>
        <v>A</v>
      </c>
      <c r="R36" s="19" t="str">
        <f t="shared" si="10"/>
        <v>A</v>
      </c>
      <c r="S36" s="18"/>
      <c r="T36" s="1">
        <v>84</v>
      </c>
      <c r="U36" s="1">
        <v>81</v>
      </c>
      <c r="V36" s="1">
        <v>86.666666666666671</v>
      </c>
      <c r="W36" s="1">
        <v>79.5</v>
      </c>
      <c r="X36" s="1"/>
      <c r="Y36" s="1"/>
      <c r="Z36" s="1"/>
      <c r="AA36" s="1"/>
      <c r="AB36" s="1"/>
      <c r="AC36" s="1"/>
      <c r="AD36" s="1"/>
      <c r="AE36" s="18"/>
      <c r="AF36" s="1">
        <v>81</v>
      </c>
      <c r="AG36" s="1">
        <v>82</v>
      </c>
      <c r="AH36" s="1">
        <v>90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35356</v>
      </c>
      <c r="C37" s="19" t="s">
        <v>140</v>
      </c>
      <c r="D37" s="18"/>
      <c r="E37" s="19">
        <f t="shared" si="0"/>
        <v>84</v>
      </c>
      <c r="F37" s="19" t="str">
        <f t="shared" si="1"/>
        <v>B</v>
      </c>
      <c r="G37" s="19">
        <f>IF((COUNTA(T12:AC12)&gt;0),(ROUND((AVERAGE(T37:AD37)),0)),"")</f>
        <v>84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menganalisis teks ceramah, teks prosedur, teks cerpen baik lisan maupun tulisan, namun teks eksplanasi perlu ditingkatkan.</v>
      </c>
      <c r="K37" s="19">
        <f t="shared" si="4"/>
        <v>84</v>
      </c>
      <c r="L37" s="19" t="str">
        <f t="shared" si="5"/>
        <v>B</v>
      </c>
      <c r="M37" s="19">
        <f t="shared" si="6"/>
        <v>84</v>
      </c>
      <c r="N37" s="19" t="str">
        <f t="shared" si="7"/>
        <v>B</v>
      </c>
      <c r="O37" s="35">
        <v>2</v>
      </c>
      <c r="P37" s="19" t="str">
        <f t="shared" si="8"/>
        <v>Memiliki keterampilan menyusun teks ceramah, teks prosedur, teks cerpen baik lisan maupun tulisan, namun teks eksplanasi perlu ditingkatkan.</v>
      </c>
      <c r="Q37" s="19" t="str">
        <f t="shared" si="9"/>
        <v>A</v>
      </c>
      <c r="R37" s="19" t="str">
        <f t="shared" si="10"/>
        <v>A</v>
      </c>
      <c r="S37" s="18"/>
      <c r="T37" s="1">
        <v>83</v>
      </c>
      <c r="U37" s="1">
        <v>90</v>
      </c>
      <c r="V37" s="1">
        <v>88</v>
      </c>
      <c r="W37" s="1">
        <v>75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87</v>
      </c>
      <c r="AI37" s="1">
        <v>84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35371</v>
      </c>
      <c r="C38" s="19" t="s">
        <v>141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menganalisis teks ceramah, teks prosedur, teks cerpen baik lisan maupun tulisan, namun teks eksplanasi perlu ditingkatkan.</v>
      </c>
      <c r="K38" s="19">
        <f t="shared" si="4"/>
        <v>83.25</v>
      </c>
      <c r="L38" s="19" t="str">
        <f t="shared" si="5"/>
        <v>B</v>
      </c>
      <c r="M38" s="19">
        <f t="shared" si="6"/>
        <v>83.25</v>
      </c>
      <c r="N38" s="19" t="str">
        <f t="shared" si="7"/>
        <v>B</v>
      </c>
      <c r="O38" s="35">
        <v>2</v>
      </c>
      <c r="P38" s="19" t="str">
        <f t="shared" si="8"/>
        <v>Memiliki keterampilan menyusun teks ceramah, teks prosedur, teks cerpen baik lisan maupun tulisan, namun teks eksplanasi perlu ditingkatkan.</v>
      </c>
      <c r="Q38" s="19" t="str">
        <f t="shared" si="9"/>
        <v>A</v>
      </c>
      <c r="R38" s="19" t="str">
        <f t="shared" si="10"/>
        <v>A</v>
      </c>
      <c r="S38" s="18"/>
      <c r="T38" s="1">
        <v>84</v>
      </c>
      <c r="U38" s="1">
        <v>88</v>
      </c>
      <c r="V38" s="1">
        <v>86</v>
      </c>
      <c r="W38" s="1">
        <v>75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83</v>
      </c>
      <c r="AI38" s="1">
        <v>82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35386</v>
      </c>
      <c r="C39" s="19" t="s">
        <v>142</v>
      </c>
      <c r="D39" s="18"/>
      <c r="E39" s="19">
        <f t="shared" si="0"/>
        <v>86</v>
      </c>
      <c r="F39" s="19" t="str">
        <f t="shared" si="1"/>
        <v>A</v>
      </c>
      <c r="G39" s="19">
        <f>IF((COUNTA(T12:AC12)&gt;0),(ROUND((AVERAGE(T39:AD39)),0)),"")</f>
        <v>86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menganalisis teks eksposisi, teks ceramah, teks prosedur, dan teks cerpen baik lisan maupun tulisan.</v>
      </c>
      <c r="K39" s="19">
        <f t="shared" si="4"/>
        <v>84.25</v>
      </c>
      <c r="L39" s="19" t="str">
        <f t="shared" si="5"/>
        <v>A</v>
      </c>
      <c r="M39" s="19">
        <f t="shared" si="6"/>
        <v>84.25</v>
      </c>
      <c r="N39" s="19" t="str">
        <f t="shared" si="7"/>
        <v>A</v>
      </c>
      <c r="O39" s="35">
        <v>1</v>
      </c>
      <c r="P39" s="19" t="str">
        <f t="shared" si="8"/>
        <v>Memiliki keterampilan menyusun teks eksplanasi, teks ceramah, teks prosedur, dan teks cerpen baik lisan maupun tulisan.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90</v>
      </c>
      <c r="V39" s="1">
        <v>85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>
        <v>90</v>
      </c>
      <c r="AI39" s="1">
        <v>82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35401</v>
      </c>
      <c r="C40" s="19" t="s">
        <v>143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menganalisis teks ceramah, teks prosedur, teks cerpen baik lisan maupun tulisan, namun teks eksplanasi perlu ditingkatkan.</v>
      </c>
      <c r="K40" s="19">
        <f t="shared" si="4"/>
        <v>82.25</v>
      </c>
      <c r="L40" s="19" t="str">
        <f t="shared" si="5"/>
        <v>B</v>
      </c>
      <c r="M40" s="19">
        <f t="shared" si="6"/>
        <v>82.25</v>
      </c>
      <c r="N40" s="19" t="str">
        <f t="shared" si="7"/>
        <v>B</v>
      </c>
      <c r="O40" s="35">
        <v>2</v>
      </c>
      <c r="P40" s="19" t="str">
        <f t="shared" si="8"/>
        <v>Memiliki keterampilan menyusun teks ceramah, teks prosedur, teks cerpen baik lisan maupun tulisan, namun teks eksplanasi perlu ditingkatkan.</v>
      </c>
      <c r="Q40" s="19" t="str">
        <f t="shared" si="9"/>
        <v>A</v>
      </c>
      <c r="R40" s="19" t="str">
        <f t="shared" si="10"/>
        <v>A</v>
      </c>
      <c r="S40" s="18"/>
      <c r="T40" s="1">
        <v>75</v>
      </c>
      <c r="U40" s="1">
        <v>86</v>
      </c>
      <c r="V40" s="1">
        <v>88</v>
      </c>
      <c r="W40" s="1">
        <v>77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80</v>
      </c>
      <c r="AH40" s="1">
        <v>85</v>
      </c>
      <c r="AI40" s="1">
        <v>83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35416</v>
      </c>
      <c r="C41" s="19" t="s">
        <v>144</v>
      </c>
      <c r="D41" s="18"/>
      <c r="E41" s="19">
        <f t="shared" si="0"/>
        <v>85</v>
      </c>
      <c r="F41" s="19" t="str">
        <f t="shared" si="1"/>
        <v>A</v>
      </c>
      <c r="G41" s="19">
        <f>IF((COUNTA(T12:AC12)&gt;0),(ROUND((AVERAGE(T41:AD41)),0)),"")</f>
        <v>85</v>
      </c>
      <c r="H41" s="19" t="str">
        <f t="shared" si="2"/>
        <v>A</v>
      </c>
      <c r="I41" s="35">
        <v>1</v>
      </c>
      <c r="J41" s="19" t="str">
        <f t="shared" si="3"/>
        <v>Memiliki kemampuan dalam memahami dan menganalisis teks eksposisi, teks ceramah, teks prosedur, dan teks cerpen baik lisan maupun tulisan.</v>
      </c>
      <c r="K41" s="19">
        <f t="shared" si="4"/>
        <v>82.333333333333329</v>
      </c>
      <c r="L41" s="19" t="str">
        <f t="shared" si="5"/>
        <v>B</v>
      </c>
      <c r="M41" s="19">
        <f t="shared" si="6"/>
        <v>82.333333333333329</v>
      </c>
      <c r="N41" s="19" t="str">
        <f t="shared" si="7"/>
        <v>B</v>
      </c>
      <c r="O41" s="35">
        <v>2</v>
      </c>
      <c r="P41" s="19" t="str">
        <f t="shared" si="8"/>
        <v>Memiliki keterampilan menyusun teks ceramah, teks prosedur, teks cerpen baik lisan maupun tulisan, namun teks eksplanasi perlu ditingkatkan.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87</v>
      </c>
      <c r="V41" s="1">
        <v>88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82</v>
      </c>
      <c r="AH41" s="1">
        <v>80</v>
      </c>
      <c r="AI41" s="1">
        <v>82.333333333333329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35431</v>
      </c>
      <c r="C42" s="19" t="s">
        <v>145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teks ceramah, teks prosedur, teks cerpen baik lisan maupun tulisan, namun teks eksplanasi perlu ditingkatkan.</v>
      </c>
      <c r="K42" s="19">
        <f t="shared" si="4"/>
        <v>82.333333333333329</v>
      </c>
      <c r="L42" s="19" t="str">
        <f t="shared" si="5"/>
        <v>B</v>
      </c>
      <c r="M42" s="19">
        <f t="shared" si="6"/>
        <v>82.333333333333329</v>
      </c>
      <c r="N42" s="19" t="str">
        <f t="shared" si="7"/>
        <v>B</v>
      </c>
      <c r="O42" s="35">
        <v>2</v>
      </c>
      <c r="P42" s="19" t="str">
        <f t="shared" si="8"/>
        <v>Memiliki keterampilan menyusun teks ceramah, teks prosedur, teks cerpen baik lisan maupun tulisan, namun teks eksplanasi perlu ditingkatkan.</v>
      </c>
      <c r="Q42" s="19" t="str">
        <f t="shared" si="9"/>
        <v>A</v>
      </c>
      <c r="R42" s="19" t="str">
        <f t="shared" si="10"/>
        <v>A</v>
      </c>
      <c r="S42" s="18"/>
      <c r="T42" s="1">
        <v>83</v>
      </c>
      <c r="U42" s="1">
        <v>87</v>
      </c>
      <c r="V42" s="1">
        <v>84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82</v>
      </c>
      <c r="AH42" s="1">
        <v>81</v>
      </c>
      <c r="AI42" s="1">
        <v>82.333333333333329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44707</v>
      </c>
      <c r="C43" s="19" t="s">
        <v>146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teks ceramah, teks prosedur, teks cerpen baik lisan maupun tulisan, namun teks eksplanasi perlu ditingkatkan.</v>
      </c>
      <c r="K43" s="19">
        <f t="shared" si="4"/>
        <v>82.75</v>
      </c>
      <c r="L43" s="19" t="str">
        <f t="shared" si="5"/>
        <v>B</v>
      </c>
      <c r="M43" s="19">
        <f t="shared" si="6"/>
        <v>82.75</v>
      </c>
      <c r="N43" s="19" t="str">
        <f t="shared" si="7"/>
        <v>B</v>
      </c>
      <c r="O43" s="35">
        <v>2</v>
      </c>
      <c r="P43" s="19" t="str">
        <f t="shared" si="8"/>
        <v>Memiliki keterampilan menyusun teks ceramah, teks prosedur, teks cerpen baik lisan maupun tulisan, namun teks eksplanasi perlu ditingkatkan.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80.7</v>
      </c>
      <c r="V43" s="1">
        <v>90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82</v>
      </c>
      <c r="AH43" s="1">
        <v>83</v>
      </c>
      <c r="AI43" s="1">
        <v>82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35446</v>
      </c>
      <c r="C44" s="19" t="s">
        <v>147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menganalisis teks ceramah, teks prosedur, teks cerpen baik lisan maupun tulisan, namun teks eksplanasi perlu ditingkatkan.</v>
      </c>
      <c r="K44" s="19">
        <f t="shared" si="4"/>
        <v>82.666666666666671</v>
      </c>
      <c r="L44" s="19" t="str">
        <f t="shared" si="5"/>
        <v>B</v>
      </c>
      <c r="M44" s="19">
        <f t="shared" si="6"/>
        <v>82.666666666666671</v>
      </c>
      <c r="N44" s="19" t="str">
        <f t="shared" si="7"/>
        <v>B</v>
      </c>
      <c r="O44" s="35">
        <v>2</v>
      </c>
      <c r="P44" s="19" t="str">
        <f t="shared" si="8"/>
        <v>Memiliki keterampilan menyusun teks ceramah, teks prosedur, teks cerpen baik lisan maupun tulisan, namun teks eksplanasi perlu ditingkatkan.</v>
      </c>
      <c r="Q44" s="19" t="str">
        <f t="shared" si="9"/>
        <v>A</v>
      </c>
      <c r="R44" s="19" t="str">
        <f t="shared" si="10"/>
        <v>A</v>
      </c>
      <c r="S44" s="18"/>
      <c r="T44" s="1">
        <v>81</v>
      </c>
      <c r="U44" s="1">
        <v>82</v>
      </c>
      <c r="V44" s="1">
        <v>88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85</v>
      </c>
      <c r="AH44" s="1">
        <v>80</v>
      </c>
      <c r="AI44" s="1">
        <v>82.666666666666671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35461</v>
      </c>
      <c r="C45" s="19" t="s">
        <v>148</v>
      </c>
      <c r="D45" s="18"/>
      <c r="E45" s="19">
        <f t="shared" si="0"/>
        <v>84</v>
      </c>
      <c r="F45" s="19" t="str">
        <f t="shared" si="1"/>
        <v>B</v>
      </c>
      <c r="G45" s="19">
        <f>IF((COUNTA(T12:AC12)&gt;0),(ROUND((AVERAGE(T45:AD45)),0)),"")</f>
        <v>84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teks ceramah, teks prosedur, teks cerpen baik lisan maupun tulisan, namun teks eksplanasi perlu ditingkatkan.</v>
      </c>
      <c r="K45" s="19">
        <f t="shared" si="4"/>
        <v>82.25</v>
      </c>
      <c r="L45" s="19" t="str">
        <f t="shared" si="5"/>
        <v>B</v>
      </c>
      <c r="M45" s="19">
        <f t="shared" si="6"/>
        <v>82.25</v>
      </c>
      <c r="N45" s="19" t="str">
        <f t="shared" si="7"/>
        <v>B</v>
      </c>
      <c r="O45" s="35">
        <v>2</v>
      </c>
      <c r="P45" s="19" t="str">
        <f t="shared" si="8"/>
        <v>Memiliki keterampilan menyusun teks ceramah, teks prosedur, teks cerpen baik lisan maupun tulisan, namun teks eksplanasi perlu ditingkatkan.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90</v>
      </c>
      <c r="V45" s="1">
        <v>82</v>
      </c>
      <c r="W45" s="1">
        <v>77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80</v>
      </c>
      <c r="AH45" s="1">
        <v>88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35476</v>
      </c>
      <c r="C46" s="19" t="s">
        <v>149</v>
      </c>
      <c r="D46" s="18"/>
      <c r="E46" s="19">
        <f t="shared" si="0"/>
        <v>83</v>
      </c>
      <c r="F46" s="19" t="str">
        <f t="shared" si="1"/>
        <v>B</v>
      </c>
      <c r="G46" s="19">
        <f>IF((COUNTA(T12:AC12)&gt;0),(ROUND((AVERAGE(T46:AD46)),0)),"")</f>
        <v>83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menganalisis teks ceramah, teks prosedur, teks cerpen baik lisan maupun tulisan, namun teks eksplanasi perlu ditingkatkan.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2</v>
      </c>
      <c r="P46" s="19" t="str">
        <f t="shared" si="8"/>
        <v>Memiliki keterampilan menyusun teks ceramah, teks prosedur, teks cerpen baik lisan maupun tulisan, namun teks eksplanasi perlu ditingkatkan.</v>
      </c>
      <c r="Q46" s="19" t="str">
        <f t="shared" si="9"/>
        <v>A</v>
      </c>
      <c r="R46" s="19" t="str">
        <f t="shared" si="10"/>
        <v>A</v>
      </c>
      <c r="S46" s="18"/>
      <c r="T46" s="1">
        <v>90</v>
      </c>
      <c r="U46" s="1">
        <v>85</v>
      </c>
      <c r="V46" s="1">
        <v>77</v>
      </c>
      <c r="W46" s="1">
        <v>81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82</v>
      </c>
      <c r="AH46" s="1">
        <v>87</v>
      </c>
      <c r="AI46" s="1">
        <v>82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35491</v>
      </c>
      <c r="C47" s="19" t="s">
        <v>150</v>
      </c>
      <c r="D47" s="18"/>
      <c r="E47" s="19">
        <f t="shared" si="0"/>
        <v>83</v>
      </c>
      <c r="F47" s="19" t="str">
        <f t="shared" si="1"/>
        <v>B</v>
      </c>
      <c r="G47" s="19">
        <f>IF((COUNTA(T12:AC12)&gt;0),(ROUND((AVERAGE(T47:AD47)),0)),"")</f>
        <v>83</v>
      </c>
      <c r="H47" s="19" t="str">
        <f t="shared" si="2"/>
        <v>B</v>
      </c>
      <c r="I47" s="35">
        <v>2</v>
      </c>
      <c r="J47" s="19" t="str">
        <f t="shared" si="3"/>
        <v>Memiliki kemampuan dalam memahami dan menganalisis teks ceramah, teks prosedur, teks cerpen baik lisan maupun tulisan, namun teks eksplanasi perlu ditingkatkan.</v>
      </c>
      <c r="K47" s="19">
        <f t="shared" si="4"/>
        <v>83</v>
      </c>
      <c r="L47" s="19" t="str">
        <f t="shared" si="5"/>
        <v>B</v>
      </c>
      <c r="M47" s="19">
        <f t="shared" si="6"/>
        <v>83</v>
      </c>
      <c r="N47" s="19" t="str">
        <f t="shared" si="7"/>
        <v>B</v>
      </c>
      <c r="O47" s="35">
        <v>2</v>
      </c>
      <c r="P47" s="19" t="str">
        <f t="shared" si="8"/>
        <v>Memiliki keterampilan menyusun teks ceramah, teks prosedur, teks cerpen baik lisan maupun tulisan, namun teks eksplanasi perlu ditingkatkan.</v>
      </c>
      <c r="Q47" s="19" t="str">
        <f t="shared" si="9"/>
        <v>A</v>
      </c>
      <c r="R47" s="19" t="str">
        <f t="shared" si="10"/>
        <v>A</v>
      </c>
      <c r="S47" s="18"/>
      <c r="T47" s="1">
        <v>86.8</v>
      </c>
      <c r="U47" s="1">
        <v>87.7</v>
      </c>
      <c r="V47" s="1">
        <v>87</v>
      </c>
      <c r="W47" s="1">
        <v>70.5</v>
      </c>
      <c r="X47" s="1"/>
      <c r="Y47" s="1"/>
      <c r="Z47" s="1"/>
      <c r="AA47" s="1"/>
      <c r="AB47" s="1"/>
      <c r="AC47" s="1"/>
      <c r="AD47" s="1"/>
      <c r="AE47" s="18"/>
      <c r="AF47" s="1">
        <v>87</v>
      </c>
      <c r="AG47" s="1">
        <v>82</v>
      </c>
      <c r="AH47" s="1">
        <v>81</v>
      </c>
      <c r="AI47" s="1">
        <v>82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E26" sqref="E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316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316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87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35506</v>
      </c>
      <c r="C11" s="19" t="s">
        <v>152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teks cerpen baik lisan maupun tulisan, namun teks eksplanasi perlu ditingkatkan.</v>
      </c>
      <c r="K11" s="19">
        <f t="shared" ref="K11:K50" si="4">IF((COUNTA(AF11:AN11)&gt;0),AVERAGE(AF11:AN11),"")</f>
        <v>83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ceramah, teks prosedur, teks cerpen baik lisan maupun tulisan, namun teks eksplanasi perlu ditingkatkan.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89</v>
      </c>
      <c r="U11" s="1">
        <v>86</v>
      </c>
      <c r="V11" s="1">
        <v>83</v>
      </c>
      <c r="W11" s="1">
        <v>66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v>88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35521</v>
      </c>
      <c r="C12" s="19" t="s">
        <v>153</v>
      </c>
      <c r="D12" s="18"/>
      <c r="E12" s="19">
        <f t="shared" si="0"/>
        <v>79</v>
      </c>
      <c r="F12" s="19" t="str">
        <f t="shared" si="1"/>
        <v>B</v>
      </c>
      <c r="G12" s="19">
        <f>IF((COUNTA(T12:AC12)&gt;0),(ROUND((AVERAGE(T12:AD12)),0)),"")</f>
        <v>79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menganalisis teks ceramah, teks prosedur, teks cerpen baik lisan maupun tulisan, namun teks eksplanasi perlu ditingkatkan.</v>
      </c>
      <c r="K12" s="19">
        <f t="shared" si="4"/>
        <v>79.5</v>
      </c>
      <c r="L12" s="19" t="str">
        <f t="shared" si="5"/>
        <v>B</v>
      </c>
      <c r="M12" s="19">
        <f t="shared" si="6"/>
        <v>79.5</v>
      </c>
      <c r="N12" s="19" t="str">
        <f t="shared" si="7"/>
        <v>B</v>
      </c>
      <c r="O12" s="35">
        <v>2</v>
      </c>
      <c r="P12" s="19" t="str">
        <f t="shared" si="8"/>
        <v>Memiliki keterampilan menyusun teks ceramah, teks prosedur, teks cerpen baik lisan maupun tulisan, namun teks eksplanasi perlu ditingkatkan.</v>
      </c>
      <c r="Q12" s="19" t="str">
        <f t="shared" si="9"/>
        <v>A</v>
      </c>
      <c r="R12" s="19" t="str">
        <f t="shared" si="10"/>
        <v>A</v>
      </c>
      <c r="S12" s="18"/>
      <c r="T12" s="1">
        <v>88</v>
      </c>
      <c r="U12" s="1">
        <v>83</v>
      </c>
      <c r="V12" s="1">
        <v>73</v>
      </c>
      <c r="W12" s="1">
        <v>72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83</v>
      </c>
      <c r="AH12" s="1">
        <v>75</v>
      </c>
      <c r="AI12" s="1">
        <v>72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35536</v>
      </c>
      <c r="C13" s="19" t="s">
        <v>154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dalam memahami dan menganalisis teks eksposisi, teks ceramah, teks prosedur, dan teks cerpen baik lisan maupun tulisan.</v>
      </c>
      <c r="K13" s="19">
        <f t="shared" si="4"/>
        <v>84.25</v>
      </c>
      <c r="L13" s="19" t="str">
        <f t="shared" si="5"/>
        <v>A</v>
      </c>
      <c r="M13" s="19">
        <f t="shared" si="6"/>
        <v>84.25</v>
      </c>
      <c r="N13" s="19" t="str">
        <f t="shared" si="7"/>
        <v>A</v>
      </c>
      <c r="O13" s="35">
        <v>1</v>
      </c>
      <c r="P13" s="19" t="str">
        <f t="shared" si="8"/>
        <v>Memiliki keterampilan menyusun teks eksplanasi, teks ceramah, teks prosedur, dan teks cerpen baik lisan maupun tulisan.</v>
      </c>
      <c r="Q13" s="19" t="str">
        <f t="shared" si="9"/>
        <v>A</v>
      </c>
      <c r="R13" s="19" t="str">
        <f t="shared" si="10"/>
        <v>A</v>
      </c>
      <c r="S13" s="18"/>
      <c r="T13" s="1">
        <v>93</v>
      </c>
      <c r="U13" s="1">
        <v>88</v>
      </c>
      <c r="V13" s="1">
        <v>85</v>
      </c>
      <c r="W13" s="1">
        <v>73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84</v>
      </c>
      <c r="AH13" s="1">
        <v>85</v>
      </c>
      <c r="AI13" s="1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190</v>
      </c>
      <c r="FI13" s="73" t="s">
        <v>194</v>
      </c>
      <c r="FJ13" s="74">
        <v>10901</v>
      </c>
      <c r="FK13" s="74">
        <v>10911</v>
      </c>
    </row>
    <row r="14" spans="1:167" x14ac:dyDescent="0.25">
      <c r="A14" s="19">
        <v>4</v>
      </c>
      <c r="B14" s="19">
        <v>35551</v>
      </c>
      <c r="C14" s="19" t="s">
        <v>155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dalam memahami dan menganalisis teks eksposisi, teks ceramah, teks prosedur, dan teks cerpen baik lisan maupun tulisan.</v>
      </c>
      <c r="K14" s="19">
        <f t="shared" si="4"/>
        <v>83</v>
      </c>
      <c r="L14" s="19" t="str">
        <f t="shared" si="5"/>
        <v>B</v>
      </c>
      <c r="M14" s="19">
        <f t="shared" si="6"/>
        <v>83</v>
      </c>
      <c r="N14" s="19" t="str">
        <f t="shared" si="7"/>
        <v>B</v>
      </c>
      <c r="O14" s="35">
        <v>2</v>
      </c>
      <c r="P14" s="19" t="str">
        <f t="shared" si="8"/>
        <v>Memiliki keterampilan menyusun teks ceramah, teks prosedur, teks cerpen baik lisan maupun tulisan, namun teks eksplanasi perlu ditingkatkan.</v>
      </c>
      <c r="Q14" s="19" t="str">
        <f t="shared" si="9"/>
        <v>A</v>
      </c>
      <c r="R14" s="19" t="str">
        <f t="shared" si="10"/>
        <v>A</v>
      </c>
      <c r="S14" s="18"/>
      <c r="T14" s="1">
        <v>90</v>
      </c>
      <c r="U14" s="1">
        <v>87</v>
      </c>
      <c r="V14" s="1">
        <v>87</v>
      </c>
      <c r="W14" s="1">
        <v>74</v>
      </c>
      <c r="X14" s="1"/>
      <c r="Y14" s="1"/>
      <c r="Z14" s="1"/>
      <c r="AA14" s="1"/>
      <c r="AB14" s="1"/>
      <c r="AC14" s="1"/>
      <c r="AD14" s="1"/>
      <c r="AE14" s="18"/>
      <c r="AF14" s="1">
        <v>82</v>
      </c>
      <c r="AG14" s="1">
        <v>83</v>
      </c>
      <c r="AH14" s="1">
        <v>85</v>
      </c>
      <c r="AI14" s="1">
        <v>82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35566</v>
      </c>
      <c r="C15" s="19" t="s">
        <v>156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menganalisis teks ceramah, teks prosedur, teks cerpen baik lisan maupun tulisan, namun teks eksplanasi perlu ditingkatkan.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>Memiliki keterampilan menyusun teks ceramah, teks prosedur, teks cerpen baik lisan maupun tulisan, namun teks eksplanasi perlu ditingkatkan.</v>
      </c>
      <c r="Q15" s="19" t="str">
        <f t="shared" si="9"/>
        <v>A</v>
      </c>
      <c r="R15" s="19" t="str">
        <f t="shared" si="10"/>
        <v>A</v>
      </c>
      <c r="S15" s="18"/>
      <c r="T15" s="1">
        <v>92</v>
      </c>
      <c r="U15" s="1">
        <v>87</v>
      </c>
      <c r="V15" s="1">
        <v>83.5</v>
      </c>
      <c r="W15" s="1">
        <v>75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80</v>
      </c>
      <c r="AH15" s="1">
        <v>88</v>
      </c>
      <c r="AI15" s="1">
        <v>81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191</v>
      </c>
      <c r="FI15" s="73" t="s">
        <v>195</v>
      </c>
      <c r="FJ15" s="74">
        <v>10902</v>
      </c>
      <c r="FK15" s="74">
        <v>10912</v>
      </c>
    </row>
    <row r="16" spans="1:167" x14ac:dyDescent="0.25">
      <c r="A16" s="19">
        <v>6</v>
      </c>
      <c r="B16" s="19">
        <v>35581</v>
      </c>
      <c r="C16" s="19" t="s">
        <v>157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menganalisis teks ceramah, teks prosedur, teks cerpen baik lisan maupun tulisan, namun teks eksplanasi perlu ditingkatkan.</v>
      </c>
      <c r="K16" s="19">
        <f t="shared" si="4"/>
        <v>84</v>
      </c>
      <c r="L16" s="19" t="str">
        <f t="shared" si="5"/>
        <v>B</v>
      </c>
      <c r="M16" s="19">
        <f t="shared" si="6"/>
        <v>84</v>
      </c>
      <c r="N16" s="19" t="str">
        <f t="shared" si="7"/>
        <v>B</v>
      </c>
      <c r="O16" s="35">
        <v>2</v>
      </c>
      <c r="P16" s="19" t="str">
        <f t="shared" si="8"/>
        <v>Memiliki keterampilan menyusun teks ceramah, teks prosedur, teks cerpen baik lisan maupun tulisan, namun teks eksplanasi perlu ditingkatkan.</v>
      </c>
      <c r="Q16" s="19" t="str">
        <f t="shared" si="9"/>
        <v>A</v>
      </c>
      <c r="R16" s="19" t="str">
        <f t="shared" si="10"/>
        <v>A</v>
      </c>
      <c r="S16" s="18"/>
      <c r="T16" s="1">
        <v>89.8</v>
      </c>
      <c r="U16" s="1">
        <v>85.45</v>
      </c>
      <c r="V16" s="1">
        <v>87.5</v>
      </c>
      <c r="W16" s="1">
        <v>69.5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1">
        <v>83</v>
      </c>
      <c r="AH16" s="1">
        <v>90</v>
      </c>
      <c r="AI16" s="1">
        <v>84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35596</v>
      </c>
      <c r="C17" s="19" t="s">
        <v>158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menganalisis teks ceramah, teks prosedur, teks cerpen baik lisan maupun tulisan, namun teks eksplanasi perlu ditingkatkan.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>Memiliki keterampilan menyusun teks ceramah, teks prosedur, teks cerpen baik lisan maupun tulisan, namun teks eksplanasi perlu ditingkatkan.</v>
      </c>
      <c r="Q17" s="19" t="str">
        <f t="shared" si="9"/>
        <v>A</v>
      </c>
      <c r="R17" s="19" t="str">
        <f t="shared" si="10"/>
        <v>A</v>
      </c>
      <c r="S17" s="18"/>
      <c r="T17" s="1">
        <v>90.2</v>
      </c>
      <c r="U17" s="1">
        <v>84.05</v>
      </c>
      <c r="V17" s="1">
        <v>87.5</v>
      </c>
      <c r="W17" s="1">
        <v>70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80</v>
      </c>
      <c r="AI17" s="1">
        <v>82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192</v>
      </c>
      <c r="FI17" s="73" t="s">
        <v>196</v>
      </c>
      <c r="FJ17" s="74">
        <v>10903</v>
      </c>
      <c r="FK17" s="74">
        <v>10913</v>
      </c>
    </row>
    <row r="18" spans="1:167" x14ac:dyDescent="0.25">
      <c r="A18" s="19">
        <v>8</v>
      </c>
      <c r="B18" s="19">
        <v>35611</v>
      </c>
      <c r="C18" s="19" t="s">
        <v>159</v>
      </c>
      <c r="D18" s="18"/>
      <c r="E18" s="19">
        <f t="shared" si="0"/>
        <v>84</v>
      </c>
      <c r="F18" s="19" t="str">
        <f t="shared" si="1"/>
        <v>B</v>
      </c>
      <c r="G18" s="19">
        <f>IF((COUNTA(T12:AC12)&gt;0),(ROUND((AVERAGE(T18:AD18)),0)),"")</f>
        <v>84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menganalisis teks ceramah, teks prosedur, teks cerpen baik lisan maupun tulisan, namun teks eksplanasi perlu ditingkatkan.</v>
      </c>
      <c r="K18" s="19">
        <f t="shared" si="4"/>
        <v>81.666666666666671</v>
      </c>
      <c r="L18" s="19" t="str">
        <f t="shared" si="5"/>
        <v>B</v>
      </c>
      <c r="M18" s="19">
        <f t="shared" si="6"/>
        <v>81.666666666666671</v>
      </c>
      <c r="N18" s="19" t="str">
        <f t="shared" si="7"/>
        <v>B</v>
      </c>
      <c r="O18" s="35">
        <v>2</v>
      </c>
      <c r="P18" s="19" t="str">
        <f t="shared" si="8"/>
        <v>Memiliki keterampilan menyusun teks ceramah, teks prosedur, teks cerpen baik lisan maupun tulisan, namun teks eksplanasi perlu ditingkatkan.</v>
      </c>
      <c r="Q18" s="19" t="str">
        <f t="shared" si="9"/>
        <v>A</v>
      </c>
      <c r="R18" s="19" t="str">
        <f t="shared" si="10"/>
        <v>A</v>
      </c>
      <c r="S18" s="18"/>
      <c r="T18" s="1">
        <v>92.6</v>
      </c>
      <c r="U18" s="1">
        <v>88.15</v>
      </c>
      <c r="V18" s="1">
        <v>87.5</v>
      </c>
      <c r="W18" s="1">
        <v>69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83</v>
      </c>
      <c r="AH18" s="1">
        <v>80</v>
      </c>
      <c r="AI18" s="1">
        <v>81.666666666666671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35626</v>
      </c>
      <c r="C19" s="19" t="s">
        <v>160</v>
      </c>
      <c r="D19" s="18"/>
      <c r="E19" s="19">
        <f t="shared" si="0"/>
        <v>87</v>
      </c>
      <c r="F19" s="19" t="str">
        <f t="shared" si="1"/>
        <v>A</v>
      </c>
      <c r="G19" s="19">
        <f>IF((COUNTA(T12:AC12)&gt;0),(ROUND((AVERAGE(T19:AD19)),0)),"")</f>
        <v>87</v>
      </c>
      <c r="H19" s="19" t="str">
        <f t="shared" si="2"/>
        <v>A</v>
      </c>
      <c r="I19" s="35">
        <v>1</v>
      </c>
      <c r="J19" s="19" t="str">
        <f t="shared" si="3"/>
        <v>Memiliki kemampuan dalam memahami dan menganalisis teks eksposisi, teks ceramah, teks prosedur, dan teks cerpen baik lisan maupun tulisan.</v>
      </c>
      <c r="K19" s="19">
        <f t="shared" si="4"/>
        <v>85.333333333333329</v>
      </c>
      <c r="L19" s="19" t="str">
        <f t="shared" si="5"/>
        <v>A</v>
      </c>
      <c r="M19" s="19">
        <f t="shared" si="6"/>
        <v>85.333333333333329</v>
      </c>
      <c r="N19" s="19" t="str">
        <f t="shared" si="7"/>
        <v>A</v>
      </c>
      <c r="O19" s="35">
        <v>1</v>
      </c>
      <c r="P19" s="19" t="str">
        <f t="shared" si="8"/>
        <v>Memiliki keterampilan menyusun teks eksplanasi, teks ceramah, teks prosedur, dan teks cerpen baik lisan maupun tulisan.</v>
      </c>
      <c r="Q19" s="19" t="str">
        <f t="shared" si="9"/>
        <v>A</v>
      </c>
      <c r="R19" s="19" t="str">
        <f t="shared" si="10"/>
        <v>A</v>
      </c>
      <c r="S19" s="18"/>
      <c r="T19" s="1">
        <v>92.8</v>
      </c>
      <c r="U19" s="1">
        <v>89.7</v>
      </c>
      <c r="V19" s="1">
        <v>88.5</v>
      </c>
      <c r="W19" s="1">
        <v>77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82</v>
      </c>
      <c r="AH19" s="1">
        <v>89</v>
      </c>
      <c r="AI19" s="1">
        <v>85.333333333333329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193</v>
      </c>
      <c r="FI19" s="73" t="s">
        <v>197</v>
      </c>
      <c r="FJ19" s="74">
        <v>10904</v>
      </c>
      <c r="FK19" s="74">
        <v>10914</v>
      </c>
    </row>
    <row r="20" spans="1:167" x14ac:dyDescent="0.25">
      <c r="A20" s="19">
        <v>10</v>
      </c>
      <c r="B20" s="19">
        <v>35641</v>
      </c>
      <c r="C20" s="19" t="s">
        <v>161</v>
      </c>
      <c r="D20" s="18"/>
      <c r="E20" s="19">
        <f t="shared" si="0"/>
        <v>83</v>
      </c>
      <c r="F20" s="19" t="str">
        <f t="shared" si="1"/>
        <v>B</v>
      </c>
      <c r="G20" s="19">
        <f>IF((COUNTA(T12:AC12)&gt;0),(ROUND((AVERAGE(T20:AD20)),0)),"")</f>
        <v>83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menganalisis teks ceramah, teks prosedur, teks cerpen baik lisan maupun tulisan, namun teks eksplanasi perlu ditingkatkan.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2</v>
      </c>
      <c r="P20" s="19" t="str">
        <f t="shared" si="8"/>
        <v>Memiliki keterampilan menyusun teks ceramah, teks prosedur, teks cerpen baik lisan maupun tulisan, namun teks eksplanasi perlu ditingkatkan.</v>
      </c>
      <c r="Q20" s="19" t="str">
        <f t="shared" si="9"/>
        <v>A</v>
      </c>
      <c r="R20" s="19" t="str">
        <f t="shared" si="10"/>
        <v>A</v>
      </c>
      <c r="S20" s="18"/>
      <c r="T20" s="1">
        <v>83</v>
      </c>
      <c r="U20" s="1">
        <v>82</v>
      </c>
      <c r="V20" s="1">
        <v>86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83</v>
      </c>
      <c r="AH20" s="1">
        <v>83</v>
      </c>
      <c r="AI20" s="1">
        <v>85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35656</v>
      </c>
      <c r="C21" s="19" t="s">
        <v>162</v>
      </c>
      <c r="D21" s="18"/>
      <c r="E21" s="19">
        <f t="shared" si="0"/>
        <v>86</v>
      </c>
      <c r="F21" s="19" t="str">
        <f t="shared" si="1"/>
        <v>A</v>
      </c>
      <c r="G21" s="19">
        <f>IF((COUNTA(T12:AC12)&gt;0),(ROUND((AVERAGE(T21:AD21)),0)),"")</f>
        <v>86</v>
      </c>
      <c r="H21" s="19" t="str">
        <f t="shared" si="2"/>
        <v>A</v>
      </c>
      <c r="I21" s="35">
        <v>1</v>
      </c>
      <c r="J21" s="19" t="str">
        <f t="shared" si="3"/>
        <v>Memiliki kemampuan dalam memahami dan menganalisis teks eksposisi, teks ceramah, teks prosedur, dan teks cerpen baik lisan maupun tulisan.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2</v>
      </c>
      <c r="P21" s="19" t="str">
        <f t="shared" si="8"/>
        <v>Memiliki keterampilan menyusun teks ceramah, teks prosedur, teks cerpen baik lisan maupun tulisan, namun teks eksplanasi perlu ditingkatkan.</v>
      </c>
      <c r="Q21" s="19" t="str">
        <f t="shared" si="9"/>
        <v>A</v>
      </c>
      <c r="R21" s="19" t="str">
        <f t="shared" si="10"/>
        <v>A</v>
      </c>
      <c r="S21" s="18"/>
      <c r="T21" s="1">
        <v>90</v>
      </c>
      <c r="U21" s="1">
        <v>86</v>
      </c>
      <c r="V21" s="1">
        <v>88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88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/>
      <c r="FI21" s="73"/>
      <c r="FJ21" s="74">
        <v>10905</v>
      </c>
      <c r="FK21" s="74">
        <v>10915</v>
      </c>
    </row>
    <row r="22" spans="1:167" x14ac:dyDescent="0.25">
      <c r="A22" s="19">
        <v>12</v>
      </c>
      <c r="B22" s="19">
        <v>35671</v>
      </c>
      <c r="C22" s="19" t="s">
        <v>163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dalam memahami dan menganalisis teks eksposisi, teks ceramah, teks prosedur, dan teks cerpen baik lisan maupun tulisan.</v>
      </c>
      <c r="K22" s="19">
        <f t="shared" si="4"/>
        <v>84</v>
      </c>
      <c r="L22" s="19" t="str">
        <f t="shared" si="5"/>
        <v>B</v>
      </c>
      <c r="M22" s="19">
        <f t="shared" si="6"/>
        <v>84</v>
      </c>
      <c r="N22" s="19" t="str">
        <f t="shared" si="7"/>
        <v>B</v>
      </c>
      <c r="O22" s="35">
        <v>2</v>
      </c>
      <c r="P22" s="19" t="str">
        <f t="shared" si="8"/>
        <v>Memiliki keterampilan menyusun teks ceramah, teks prosedur, teks cerpen baik lisan maupun tulisan, namun teks eksplanasi perlu ditingkatkan.</v>
      </c>
      <c r="Q22" s="19" t="str">
        <f t="shared" si="9"/>
        <v>A</v>
      </c>
      <c r="R22" s="19" t="str">
        <f t="shared" si="10"/>
        <v>A</v>
      </c>
      <c r="S22" s="18"/>
      <c r="T22" s="1">
        <v>88.8</v>
      </c>
      <c r="U22" s="1">
        <v>90.2</v>
      </c>
      <c r="V22" s="1">
        <v>86.5</v>
      </c>
      <c r="W22" s="1">
        <v>75.5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>
        <v>87</v>
      </c>
      <c r="AI22" s="1">
        <v>84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36046</v>
      </c>
      <c r="C23" s="19" t="s">
        <v>164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menganalisis teks ceramah, teks prosedur, teks cerpen baik lisan maupun tulisan, namun teks eksplanasi perlu ditingkatkan.</v>
      </c>
      <c r="K23" s="19">
        <f t="shared" si="4"/>
        <v>79.25</v>
      </c>
      <c r="L23" s="19" t="str">
        <f t="shared" si="5"/>
        <v>B</v>
      </c>
      <c r="M23" s="19">
        <f t="shared" si="6"/>
        <v>79.25</v>
      </c>
      <c r="N23" s="19" t="str">
        <f t="shared" si="7"/>
        <v>B</v>
      </c>
      <c r="O23" s="35">
        <v>2</v>
      </c>
      <c r="P23" s="19" t="str">
        <f t="shared" si="8"/>
        <v>Memiliki keterampilan menyusun teks ceramah, teks prosedur, teks cerpen baik lisan maupun tulisan, namun teks eksplanasi perlu ditingkatkan.</v>
      </c>
      <c r="Q23" s="19" t="str">
        <f t="shared" si="9"/>
        <v>A</v>
      </c>
      <c r="R23" s="19" t="str">
        <f t="shared" si="10"/>
        <v>A</v>
      </c>
      <c r="S23" s="18"/>
      <c r="T23" s="1">
        <v>77</v>
      </c>
      <c r="U23" s="1">
        <v>79.8</v>
      </c>
      <c r="V23" s="1">
        <v>82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79</v>
      </c>
      <c r="AG23" s="1">
        <v>80</v>
      </c>
      <c r="AH23" s="1">
        <v>77</v>
      </c>
      <c r="AI23" s="1">
        <v>81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10906</v>
      </c>
      <c r="FK23" s="74">
        <v>10916</v>
      </c>
    </row>
    <row r="24" spans="1:167" x14ac:dyDescent="0.25">
      <c r="A24" s="19">
        <v>14</v>
      </c>
      <c r="B24" s="19">
        <v>35686</v>
      </c>
      <c r="C24" s="19" t="s">
        <v>165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menganalisis teks ceramah, teks prosedur, teks cerpen baik lisan maupun tulisan, namun teks eksplanasi perlu ditingkatkan.</v>
      </c>
      <c r="K24" s="19">
        <f t="shared" si="4"/>
        <v>82.666666666666671</v>
      </c>
      <c r="L24" s="19" t="str">
        <f t="shared" si="5"/>
        <v>B</v>
      </c>
      <c r="M24" s="19">
        <f t="shared" si="6"/>
        <v>82.666666666666671</v>
      </c>
      <c r="N24" s="19" t="str">
        <f t="shared" si="7"/>
        <v>B</v>
      </c>
      <c r="O24" s="35">
        <v>2</v>
      </c>
      <c r="P24" s="19" t="str">
        <f t="shared" si="8"/>
        <v>Memiliki keterampilan menyusun teks ceramah, teks prosedur, teks cerpen baik lisan maupun tulisan, namun teks eksplanasi perlu ditingkatkan.</v>
      </c>
      <c r="Q24" s="19" t="str">
        <f t="shared" si="9"/>
        <v>A</v>
      </c>
      <c r="R24" s="19" t="str">
        <f t="shared" si="10"/>
        <v>A</v>
      </c>
      <c r="S24" s="18"/>
      <c r="T24" s="1">
        <v>91.6</v>
      </c>
      <c r="U24" s="1">
        <v>88.4</v>
      </c>
      <c r="V24" s="1">
        <v>87.5</v>
      </c>
      <c r="W24" s="1">
        <v>69.5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84</v>
      </c>
      <c r="AI24" s="1">
        <v>82.666666666666671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35701</v>
      </c>
      <c r="C25" s="19" t="s">
        <v>166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dalam memahami dan menganalisis teks eksposisi, teks ceramah, teks prosedur, dan teks cerpen baik lisan maupun tulisan.</v>
      </c>
      <c r="K25" s="19">
        <f t="shared" si="4"/>
        <v>82.333333333333329</v>
      </c>
      <c r="L25" s="19" t="str">
        <f t="shared" si="5"/>
        <v>B</v>
      </c>
      <c r="M25" s="19">
        <f t="shared" si="6"/>
        <v>82.333333333333329</v>
      </c>
      <c r="N25" s="19" t="str">
        <f t="shared" si="7"/>
        <v>B</v>
      </c>
      <c r="O25" s="35">
        <v>2</v>
      </c>
      <c r="P25" s="19" t="str">
        <f t="shared" si="8"/>
        <v>Memiliki keterampilan menyusun teks ceramah, teks prosedur, teks cerpen baik lisan maupun tulisan, namun teks eksplanasi perlu ditingkatkan.</v>
      </c>
      <c r="Q25" s="19" t="str">
        <f t="shared" si="9"/>
        <v>A</v>
      </c>
      <c r="R25" s="19" t="str">
        <f t="shared" si="10"/>
        <v>A</v>
      </c>
      <c r="S25" s="18"/>
      <c r="T25" s="1">
        <v>90</v>
      </c>
      <c r="U25" s="1">
        <v>88.5</v>
      </c>
      <c r="V25" s="1">
        <v>87.5</v>
      </c>
      <c r="W25" s="1">
        <v>81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80</v>
      </c>
      <c r="AI25" s="1">
        <v>82.333333333333329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10907</v>
      </c>
      <c r="FK25" s="74">
        <v>10917</v>
      </c>
    </row>
    <row r="26" spans="1:167" x14ac:dyDescent="0.25">
      <c r="A26" s="19">
        <v>16</v>
      </c>
      <c r="B26" s="19">
        <v>35716</v>
      </c>
      <c r="C26" s="19" t="s">
        <v>167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menganalisis teks ceramah, teks prosedur, teks cerpen baik lisan maupun tulisan, namun teks eksplanasi perlu ditingkatkan.</v>
      </c>
      <c r="K26" s="19">
        <f t="shared" si="4"/>
        <v>82.333333333333329</v>
      </c>
      <c r="L26" s="19" t="str">
        <f t="shared" si="5"/>
        <v>B</v>
      </c>
      <c r="M26" s="19">
        <f t="shared" si="6"/>
        <v>82.333333333333329</v>
      </c>
      <c r="N26" s="19" t="str">
        <f t="shared" si="7"/>
        <v>B</v>
      </c>
      <c r="O26" s="35">
        <v>2</v>
      </c>
      <c r="P26" s="19" t="str">
        <f t="shared" si="8"/>
        <v>Memiliki keterampilan menyusun teks ceramah, teks prosedur, teks cerpen baik lisan maupun tulisan, namun teks eksplanasi perlu ditingkatkan.</v>
      </c>
      <c r="Q26" s="19" t="str">
        <f t="shared" si="9"/>
        <v>A</v>
      </c>
      <c r="R26" s="19" t="str">
        <f t="shared" si="10"/>
        <v>A</v>
      </c>
      <c r="S26" s="18"/>
      <c r="T26" s="1">
        <v>92</v>
      </c>
      <c r="U26" s="1">
        <v>85.5</v>
      </c>
      <c r="V26" s="1">
        <v>86.5</v>
      </c>
      <c r="W26" s="1">
        <v>69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80</v>
      </c>
      <c r="AI26" s="1">
        <v>82.333333333333329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35731</v>
      </c>
      <c r="C27" s="19" t="s">
        <v>168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1</v>
      </c>
      <c r="J27" s="19" t="str">
        <f t="shared" si="3"/>
        <v>Memiliki kemampuan dalam memahami dan menganalisis teks eksposisi, teks ceramah, teks prosedur, dan teks cerpen baik lisan maupun tulisan.</v>
      </c>
      <c r="K27" s="19">
        <f t="shared" si="4"/>
        <v>82.666666666666671</v>
      </c>
      <c r="L27" s="19" t="str">
        <f t="shared" si="5"/>
        <v>B</v>
      </c>
      <c r="M27" s="19">
        <f t="shared" si="6"/>
        <v>82.666666666666671</v>
      </c>
      <c r="N27" s="19" t="str">
        <f t="shared" si="7"/>
        <v>B</v>
      </c>
      <c r="O27" s="35">
        <v>2</v>
      </c>
      <c r="P27" s="19" t="str">
        <f t="shared" si="8"/>
        <v>Memiliki keterampilan menyusun teks ceramah, teks prosedur, teks cerpen baik lisan maupun tulisan, namun teks eksplanasi perlu ditingkatkan.</v>
      </c>
      <c r="Q27" s="19" t="str">
        <f t="shared" si="9"/>
        <v>A</v>
      </c>
      <c r="R27" s="19" t="str">
        <f t="shared" si="10"/>
        <v>A</v>
      </c>
      <c r="S27" s="18"/>
      <c r="T27" s="1">
        <v>90</v>
      </c>
      <c r="U27" s="1">
        <v>87</v>
      </c>
      <c r="V27" s="1">
        <v>88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80</v>
      </c>
      <c r="AI27" s="1">
        <v>82.666666666666671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10908</v>
      </c>
      <c r="FK27" s="74">
        <v>10918</v>
      </c>
    </row>
    <row r="28" spans="1:167" x14ac:dyDescent="0.25">
      <c r="A28" s="19">
        <v>18</v>
      </c>
      <c r="B28" s="19">
        <v>35746</v>
      </c>
      <c r="C28" s="19" t="s">
        <v>169</v>
      </c>
      <c r="D28" s="18"/>
      <c r="E28" s="19">
        <f t="shared" si="0"/>
        <v>84</v>
      </c>
      <c r="F28" s="19" t="str">
        <f t="shared" si="1"/>
        <v>B</v>
      </c>
      <c r="G28" s="19">
        <f>IF((COUNTA(T12:AC12)&gt;0),(ROUND((AVERAGE(T28:AD28)),0)),"")</f>
        <v>84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menganalisis teks ceramah, teks prosedur, teks cerpen baik lisan maupun tulisan, namun teks eksplanasi perlu ditingkatkan.</v>
      </c>
      <c r="K28" s="19">
        <f t="shared" si="4"/>
        <v>83.25</v>
      </c>
      <c r="L28" s="19" t="str">
        <f t="shared" si="5"/>
        <v>B</v>
      </c>
      <c r="M28" s="19">
        <f t="shared" si="6"/>
        <v>83.25</v>
      </c>
      <c r="N28" s="19" t="str">
        <f t="shared" si="7"/>
        <v>B</v>
      </c>
      <c r="O28" s="35">
        <v>2</v>
      </c>
      <c r="P28" s="19" t="str">
        <f t="shared" si="8"/>
        <v>Memiliki keterampilan menyusun teks ceramah, teks prosedur, teks cerpen baik lisan maupun tulisan, namun teks eksplanasi perlu ditingkatkan.</v>
      </c>
      <c r="Q28" s="19" t="str">
        <f t="shared" si="9"/>
        <v>A</v>
      </c>
      <c r="R28" s="19" t="str">
        <f t="shared" si="10"/>
        <v>A</v>
      </c>
      <c r="S28" s="18"/>
      <c r="T28" s="1">
        <v>91.4</v>
      </c>
      <c r="U28" s="1">
        <v>89.35</v>
      </c>
      <c r="V28" s="1">
        <v>86</v>
      </c>
      <c r="W28" s="1">
        <v>69.5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85</v>
      </c>
      <c r="AI28" s="1">
        <v>83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35761</v>
      </c>
      <c r="C29" s="19" t="s">
        <v>170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menganalisis teks ceramah, teks prosedur, teks cerpen baik lisan maupun tulisan, namun teks eksplanasi perlu ditingkatkan.</v>
      </c>
      <c r="K29" s="19">
        <f t="shared" si="4"/>
        <v>81.5</v>
      </c>
      <c r="L29" s="19" t="str">
        <f t="shared" si="5"/>
        <v>B</v>
      </c>
      <c r="M29" s="19">
        <f t="shared" si="6"/>
        <v>81.5</v>
      </c>
      <c r="N29" s="19" t="str">
        <f t="shared" si="7"/>
        <v>B</v>
      </c>
      <c r="O29" s="35">
        <v>2</v>
      </c>
      <c r="P29" s="19" t="str">
        <f t="shared" si="8"/>
        <v>Memiliki keterampilan menyusun teks ceramah, teks prosedur, teks cerpen baik lisan maupun tulisan, namun teks eksplanasi perlu ditingkatkan.</v>
      </c>
      <c r="Q29" s="19" t="str">
        <f t="shared" si="9"/>
        <v>B</v>
      </c>
      <c r="R29" s="19" t="str">
        <f t="shared" si="10"/>
        <v>B</v>
      </c>
      <c r="S29" s="18"/>
      <c r="T29" s="1">
        <v>90</v>
      </c>
      <c r="U29" s="1">
        <v>85</v>
      </c>
      <c r="V29" s="1">
        <v>80</v>
      </c>
      <c r="W29" s="1">
        <v>70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80</v>
      </c>
      <c r="AH29" s="1">
        <v>85</v>
      </c>
      <c r="AI29" s="1">
        <v>77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10909</v>
      </c>
      <c r="FK29" s="74">
        <v>10919</v>
      </c>
    </row>
    <row r="30" spans="1:167" x14ac:dyDescent="0.25">
      <c r="A30" s="19">
        <v>20</v>
      </c>
      <c r="B30" s="19">
        <v>35776</v>
      </c>
      <c r="C30" s="19" t="s">
        <v>171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menganalisis teks ceramah, teks prosedur, teks cerpen baik lisan maupun tulisan, namun teks eksplanasi perlu ditingkatkan.</v>
      </c>
      <c r="K30" s="19">
        <f t="shared" si="4"/>
        <v>83.75</v>
      </c>
      <c r="L30" s="19" t="str">
        <f t="shared" si="5"/>
        <v>B</v>
      </c>
      <c r="M30" s="19">
        <f t="shared" si="6"/>
        <v>83.75</v>
      </c>
      <c r="N30" s="19" t="str">
        <f t="shared" si="7"/>
        <v>B</v>
      </c>
      <c r="O30" s="35">
        <v>2</v>
      </c>
      <c r="P30" s="19" t="str">
        <f t="shared" si="8"/>
        <v>Memiliki keterampilan menyusun teks ceramah, teks prosedur, teks cerpen baik lisan maupun tulisan, namun teks eksplanasi perlu ditingkatkan.</v>
      </c>
      <c r="Q30" s="19" t="str">
        <f t="shared" si="9"/>
        <v>A</v>
      </c>
      <c r="R30" s="19" t="str">
        <f t="shared" si="10"/>
        <v>A</v>
      </c>
      <c r="S30" s="18"/>
      <c r="T30" s="1">
        <v>90</v>
      </c>
      <c r="U30" s="1">
        <v>87</v>
      </c>
      <c r="V30" s="1">
        <v>84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90</v>
      </c>
      <c r="AI30" s="1">
        <v>83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35791</v>
      </c>
      <c r="C31" s="19" t="s">
        <v>172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menganalisis teks ceramah, teks prosedur, teks cerpen baik lisan maupun tulisan, namun teks eksplanasi perlu ditingkatkan.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2</v>
      </c>
      <c r="P31" s="19" t="str">
        <f t="shared" si="8"/>
        <v>Memiliki keterampilan menyusun teks ceramah, teks prosedur, teks cerpen baik lisan maupun tulisan, namun teks eksplanasi perlu ditingkatkan.</v>
      </c>
      <c r="Q31" s="19" t="str">
        <f t="shared" si="9"/>
        <v>A</v>
      </c>
      <c r="R31" s="19" t="str">
        <f t="shared" si="10"/>
        <v>A</v>
      </c>
      <c r="S31" s="18"/>
      <c r="T31" s="1">
        <v>83</v>
      </c>
      <c r="U31" s="1">
        <v>82</v>
      </c>
      <c r="V31" s="1">
        <v>80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77</v>
      </c>
      <c r="AH31" s="1">
        <v>90</v>
      </c>
      <c r="AI31" s="1">
        <v>83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10910</v>
      </c>
      <c r="FK31" s="74">
        <v>10920</v>
      </c>
    </row>
    <row r="32" spans="1:167" x14ac:dyDescent="0.25">
      <c r="A32" s="19">
        <v>22</v>
      </c>
      <c r="B32" s="19">
        <v>36061</v>
      </c>
      <c r="C32" s="19" t="s">
        <v>173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menganalisis teks ceramah, teks prosedur, teks cerpen baik lisan maupun tulisan, namun teks eksplanasi perlu ditingkatkan.</v>
      </c>
      <c r="K32" s="19">
        <f t="shared" si="4"/>
        <v>80.25</v>
      </c>
      <c r="L32" s="19" t="str">
        <f t="shared" si="5"/>
        <v>B</v>
      </c>
      <c r="M32" s="19">
        <f t="shared" si="6"/>
        <v>80.25</v>
      </c>
      <c r="N32" s="19" t="str">
        <f t="shared" si="7"/>
        <v>B</v>
      </c>
      <c r="O32" s="35">
        <v>2</v>
      </c>
      <c r="P32" s="19" t="str">
        <f t="shared" si="8"/>
        <v>Memiliki keterampilan menyusun teks ceramah, teks prosedur, teks cerpen baik lisan maupun tulisan, namun teks eksplanasi perlu ditingkatkan.</v>
      </c>
      <c r="Q32" s="19" t="str">
        <f t="shared" si="9"/>
        <v>B</v>
      </c>
      <c r="R32" s="19" t="str">
        <f t="shared" si="10"/>
        <v>B</v>
      </c>
      <c r="S32" s="18"/>
      <c r="T32" s="1">
        <v>92.2</v>
      </c>
      <c r="U32" s="1">
        <v>82.55</v>
      </c>
      <c r="V32" s="1">
        <v>86.5</v>
      </c>
      <c r="W32" s="1">
        <v>61.5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82</v>
      </c>
      <c r="AH32" s="1">
        <v>77</v>
      </c>
      <c r="AI32" s="1">
        <v>82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35806</v>
      </c>
      <c r="C33" s="19" t="s">
        <v>174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2</v>
      </c>
      <c r="J33" s="19" t="str">
        <f t="shared" si="3"/>
        <v>Memiliki kemampuan dalam memahami dan menganalisis teks ceramah, teks prosedur, teks cerpen baik lisan maupun tulisan, namun teks eksplanasi perlu ditingkatkan.</v>
      </c>
      <c r="K33" s="19">
        <f t="shared" si="4"/>
        <v>82.666666666666671</v>
      </c>
      <c r="L33" s="19" t="str">
        <f t="shared" si="5"/>
        <v>B</v>
      </c>
      <c r="M33" s="19">
        <f t="shared" si="6"/>
        <v>82.666666666666671</v>
      </c>
      <c r="N33" s="19" t="str">
        <f t="shared" si="7"/>
        <v>B</v>
      </c>
      <c r="O33" s="35">
        <v>2</v>
      </c>
      <c r="P33" s="19" t="str">
        <f t="shared" si="8"/>
        <v>Memiliki keterampilan menyusun teks ceramah, teks prosedur, teks cerpen baik lisan maupun tulisan, namun teks eksplanasi perlu ditingkatkan.</v>
      </c>
      <c r="Q33" s="19" t="str">
        <f t="shared" si="9"/>
        <v>A</v>
      </c>
      <c r="R33" s="19" t="str">
        <f t="shared" si="10"/>
        <v>A</v>
      </c>
      <c r="S33" s="18"/>
      <c r="T33" s="1">
        <v>90.4</v>
      </c>
      <c r="U33" s="1">
        <v>87.1</v>
      </c>
      <c r="V33" s="1">
        <v>87.5</v>
      </c>
      <c r="W33" s="1">
        <v>68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82</v>
      </c>
      <c r="AH33" s="1">
        <v>81</v>
      </c>
      <c r="AI33" s="1">
        <v>82.666666666666671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35821</v>
      </c>
      <c r="C34" s="19" t="s">
        <v>175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menganalisis teks ceramah, teks prosedur, teks cerpen baik lisan maupun tulisan, namun teks eksplanasi perlu ditingkatkan.</v>
      </c>
      <c r="K34" s="19">
        <f t="shared" si="4"/>
        <v>85.25</v>
      </c>
      <c r="L34" s="19" t="str">
        <f t="shared" si="5"/>
        <v>A</v>
      </c>
      <c r="M34" s="19">
        <f t="shared" si="6"/>
        <v>85.25</v>
      </c>
      <c r="N34" s="19" t="str">
        <f t="shared" si="7"/>
        <v>A</v>
      </c>
      <c r="O34" s="35">
        <v>1</v>
      </c>
      <c r="P34" s="19" t="str">
        <f t="shared" si="8"/>
        <v>Memiliki keterampilan menyusun teks eksplanasi, teks ceramah, teks prosedur, dan teks cerpen baik lisan maupun tulisan.</v>
      </c>
      <c r="Q34" s="19" t="str">
        <f t="shared" si="9"/>
        <v>A</v>
      </c>
      <c r="R34" s="19" t="str">
        <f t="shared" si="10"/>
        <v>A</v>
      </c>
      <c r="S34" s="18"/>
      <c r="T34" s="1">
        <v>81</v>
      </c>
      <c r="U34" s="1">
        <v>86</v>
      </c>
      <c r="V34" s="1">
        <v>84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85</v>
      </c>
      <c r="AH34" s="1">
        <v>90</v>
      </c>
      <c r="AI34" s="1">
        <v>83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35836</v>
      </c>
      <c r="C35" s="19" t="s">
        <v>176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1</v>
      </c>
      <c r="J35" s="19" t="str">
        <f t="shared" si="3"/>
        <v>Memiliki kemampuan dalam memahami dan menganalisis teks eksposisi, teks ceramah, teks prosedur, dan teks cerpen baik lisan maupun tulisan.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1</v>
      </c>
      <c r="P35" s="19" t="str">
        <f t="shared" si="8"/>
        <v>Memiliki keterampilan menyusun teks eksplanasi, teks ceramah, teks prosedur, dan teks cerpen baik lisan maupun tulisan.</v>
      </c>
      <c r="Q35" s="19" t="str">
        <f t="shared" si="9"/>
        <v>A</v>
      </c>
      <c r="R35" s="19" t="str">
        <f t="shared" si="10"/>
        <v>A</v>
      </c>
      <c r="S35" s="18"/>
      <c r="T35" s="1">
        <v>89</v>
      </c>
      <c r="U35" s="1">
        <v>88</v>
      </c>
      <c r="V35" s="1">
        <v>90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87</v>
      </c>
      <c r="AH35" s="1">
        <v>85</v>
      </c>
      <c r="AI35" s="1">
        <v>88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35851</v>
      </c>
      <c r="C36" s="19" t="s">
        <v>177</v>
      </c>
      <c r="D36" s="18"/>
      <c r="E36" s="19">
        <f t="shared" si="0"/>
        <v>79</v>
      </c>
      <c r="F36" s="19" t="str">
        <f t="shared" si="1"/>
        <v>B</v>
      </c>
      <c r="G36" s="19">
        <f>IF((COUNTA(T12:AC12)&gt;0),(ROUND((AVERAGE(T36:AD36)),0)),"")</f>
        <v>79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menganalisis teks ceramah, teks prosedur, teks cerpen baik lisan maupun tulisan, namun teks eksplanasi perlu ditingkatkan.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2</v>
      </c>
      <c r="P36" s="19" t="str">
        <f t="shared" si="8"/>
        <v>Memiliki keterampilan menyusun teks ceramah, teks prosedur, teks cerpen baik lisan maupun tulisan, namun teks eksplanasi perlu ditingkatkan.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80</v>
      </c>
      <c r="V36" s="1">
        <v>78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79</v>
      </c>
      <c r="AG36" s="1">
        <v>82</v>
      </c>
      <c r="AH36" s="1">
        <v>79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35866</v>
      </c>
      <c r="C37" s="19" t="s">
        <v>178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dalam memahami dan menganalisis teks eksposisi, teks ceramah, teks prosedur, dan teks cerpen baik lisan maupun tulisan.</v>
      </c>
      <c r="K37" s="19">
        <f t="shared" si="4"/>
        <v>83</v>
      </c>
      <c r="L37" s="19" t="str">
        <f t="shared" si="5"/>
        <v>B</v>
      </c>
      <c r="M37" s="19">
        <f t="shared" si="6"/>
        <v>83</v>
      </c>
      <c r="N37" s="19" t="str">
        <f t="shared" si="7"/>
        <v>B</v>
      </c>
      <c r="O37" s="35">
        <v>2</v>
      </c>
      <c r="P37" s="19" t="str">
        <f t="shared" si="8"/>
        <v>Memiliki keterampilan menyusun teks ceramah, teks prosedur, teks cerpen baik lisan maupun tulisan, namun teks eksplanasi perlu ditingkatkan.</v>
      </c>
      <c r="Q37" s="19" t="str">
        <f t="shared" si="9"/>
        <v>A</v>
      </c>
      <c r="R37" s="19" t="str">
        <f t="shared" si="10"/>
        <v>A</v>
      </c>
      <c r="S37" s="18"/>
      <c r="T37" s="1">
        <v>92.8</v>
      </c>
      <c r="U37" s="1">
        <v>89.7</v>
      </c>
      <c r="V37" s="1">
        <v>87</v>
      </c>
      <c r="W37" s="1">
        <v>71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82</v>
      </c>
      <c r="AI37" s="1">
        <v>83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35881</v>
      </c>
      <c r="C38" s="19" t="s">
        <v>179</v>
      </c>
      <c r="D38" s="18"/>
      <c r="E38" s="19">
        <f t="shared" si="0"/>
        <v>88</v>
      </c>
      <c r="F38" s="19" t="str">
        <f t="shared" si="1"/>
        <v>A</v>
      </c>
      <c r="G38" s="19">
        <f>IF((COUNTA(T12:AC12)&gt;0),(ROUND((AVERAGE(T38:AD38)),0)),"")</f>
        <v>88</v>
      </c>
      <c r="H38" s="19" t="str">
        <f t="shared" si="2"/>
        <v>A</v>
      </c>
      <c r="I38" s="35">
        <v>1</v>
      </c>
      <c r="J38" s="19" t="str">
        <f t="shared" si="3"/>
        <v>Memiliki kemampuan dalam memahami dan menganalisis teks eksposisi, teks ceramah, teks prosedur, dan teks cerpen baik lisan maupun tulisan.</v>
      </c>
      <c r="K38" s="19">
        <f t="shared" si="4"/>
        <v>85.333333333333329</v>
      </c>
      <c r="L38" s="19" t="str">
        <f t="shared" si="5"/>
        <v>A</v>
      </c>
      <c r="M38" s="19">
        <f t="shared" si="6"/>
        <v>85.333333333333329</v>
      </c>
      <c r="N38" s="19" t="str">
        <f t="shared" si="7"/>
        <v>A</v>
      </c>
      <c r="O38" s="35">
        <v>1</v>
      </c>
      <c r="P38" s="19" t="str">
        <f t="shared" si="8"/>
        <v>Memiliki keterampilan menyusun teks eksplanasi, teks ceramah, teks prosedur, dan teks cerpen baik lisan maupun tulisan.</v>
      </c>
      <c r="Q38" s="19" t="str">
        <f t="shared" si="9"/>
        <v>A</v>
      </c>
      <c r="R38" s="19" t="str">
        <f t="shared" si="10"/>
        <v>A</v>
      </c>
      <c r="S38" s="18"/>
      <c r="T38" s="1">
        <v>88</v>
      </c>
      <c r="U38" s="1">
        <v>87</v>
      </c>
      <c r="V38" s="1">
        <v>90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84</v>
      </c>
      <c r="AG38" s="1">
        <v>82</v>
      </c>
      <c r="AH38" s="1">
        <v>90</v>
      </c>
      <c r="AI38" s="1">
        <v>85.333333333333329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35896</v>
      </c>
      <c r="C39" s="19" t="s">
        <v>180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menganalisis teks ceramah, teks prosedur, teks cerpen baik lisan maupun tulisan, namun teks eksplanasi perlu ditingkatkan.</v>
      </c>
      <c r="K39" s="19">
        <f t="shared" si="4"/>
        <v>80</v>
      </c>
      <c r="L39" s="19" t="str">
        <f t="shared" si="5"/>
        <v>B</v>
      </c>
      <c r="M39" s="19">
        <f t="shared" si="6"/>
        <v>80</v>
      </c>
      <c r="N39" s="19" t="str">
        <f t="shared" si="7"/>
        <v>B</v>
      </c>
      <c r="O39" s="35">
        <v>2</v>
      </c>
      <c r="P39" s="19" t="str">
        <f t="shared" si="8"/>
        <v>Memiliki keterampilan menyusun teks ceramah, teks prosedur, teks cerpen baik lisan maupun tulisan, namun teks eksplanasi perlu ditingkatkan.</v>
      </c>
      <c r="Q39" s="19" t="str">
        <f t="shared" si="9"/>
        <v>A</v>
      </c>
      <c r="R39" s="19" t="str">
        <f t="shared" si="10"/>
        <v>A</v>
      </c>
      <c r="S39" s="18"/>
      <c r="T39" s="1">
        <v>86</v>
      </c>
      <c r="U39" s="1">
        <v>85</v>
      </c>
      <c r="V39" s="1">
        <v>77</v>
      </c>
      <c r="W39" s="1">
        <v>78</v>
      </c>
      <c r="X39" s="1"/>
      <c r="Y39" s="1"/>
      <c r="Z39" s="1"/>
      <c r="AA39" s="1"/>
      <c r="AB39" s="1"/>
      <c r="AC39" s="1"/>
      <c r="AD39" s="1"/>
      <c r="AE39" s="18"/>
      <c r="AF39" s="1">
        <v>77</v>
      </c>
      <c r="AG39" s="1">
        <v>83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35911</v>
      </c>
      <c r="C40" s="19" t="s">
        <v>181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menganalisis teks ceramah, teks prosedur, teks cerpen baik lisan maupun tulisan, namun teks eksplanasi perlu ditingkatkan.</v>
      </c>
      <c r="K40" s="19">
        <f t="shared" si="4"/>
        <v>80.25</v>
      </c>
      <c r="L40" s="19" t="str">
        <f t="shared" si="5"/>
        <v>B</v>
      </c>
      <c r="M40" s="19">
        <f t="shared" si="6"/>
        <v>80.25</v>
      </c>
      <c r="N40" s="19" t="str">
        <f t="shared" si="7"/>
        <v>B</v>
      </c>
      <c r="O40" s="35">
        <v>2</v>
      </c>
      <c r="P40" s="19" t="str">
        <f t="shared" si="8"/>
        <v>Memiliki keterampilan menyusun teks ceramah, teks prosedur, teks cerpen baik lisan maupun tulisan, namun teks eksplanasi perlu ditingkatkan.</v>
      </c>
      <c r="Q40" s="19" t="str">
        <f t="shared" si="9"/>
        <v>B</v>
      </c>
      <c r="R40" s="19" t="str">
        <f t="shared" si="10"/>
        <v>B</v>
      </c>
      <c r="S40" s="18"/>
      <c r="T40" s="1">
        <v>88</v>
      </c>
      <c r="U40" s="1">
        <v>78</v>
      </c>
      <c r="V40" s="1">
        <v>80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83</v>
      </c>
      <c r="AH40" s="1">
        <v>81</v>
      </c>
      <c r="AI40" s="1">
        <v>77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35926</v>
      </c>
      <c r="C41" s="19" t="s">
        <v>182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menganalisis teks ceramah, teks prosedur, teks cerpen baik lisan maupun tulisan, namun teks eksplanasi perlu ditingkatkan.</v>
      </c>
      <c r="K41" s="19">
        <f t="shared" si="4"/>
        <v>80</v>
      </c>
      <c r="L41" s="19" t="str">
        <f t="shared" si="5"/>
        <v>B</v>
      </c>
      <c r="M41" s="19">
        <f t="shared" si="6"/>
        <v>80</v>
      </c>
      <c r="N41" s="19" t="str">
        <f t="shared" si="7"/>
        <v>B</v>
      </c>
      <c r="O41" s="35">
        <v>2</v>
      </c>
      <c r="P41" s="19" t="str">
        <f t="shared" si="8"/>
        <v>Memiliki keterampilan menyusun teks ceramah, teks prosedur, teks cerpen baik lisan maupun tulisan, namun teks eksplanasi perlu ditingkatkan.</v>
      </c>
      <c r="Q41" s="19" t="str">
        <f t="shared" si="9"/>
        <v>A</v>
      </c>
      <c r="R41" s="19" t="str">
        <f t="shared" si="10"/>
        <v>A</v>
      </c>
      <c r="S41" s="18"/>
      <c r="T41" s="1">
        <v>86.4</v>
      </c>
      <c r="U41" s="1">
        <v>85.1</v>
      </c>
      <c r="V41" s="1">
        <v>77</v>
      </c>
      <c r="W41" s="1">
        <v>75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82</v>
      </c>
      <c r="AH41" s="1">
        <v>80</v>
      </c>
      <c r="AI41" s="1">
        <v>76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35941</v>
      </c>
      <c r="C42" s="19" t="s">
        <v>183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2</v>
      </c>
      <c r="J42" s="19" t="str">
        <f t="shared" si="3"/>
        <v>Memiliki kemampuan dalam memahami dan menganalisis teks ceramah, teks prosedur, teks cerpen baik lisan maupun tulisan, namun teks eksplanasi perlu ditingkatkan.</v>
      </c>
      <c r="K42" s="19">
        <f t="shared" si="4"/>
        <v>81.25</v>
      </c>
      <c r="L42" s="19" t="str">
        <f t="shared" si="5"/>
        <v>B</v>
      </c>
      <c r="M42" s="19">
        <f t="shared" si="6"/>
        <v>81.25</v>
      </c>
      <c r="N42" s="19" t="str">
        <f t="shared" si="7"/>
        <v>B</v>
      </c>
      <c r="O42" s="35">
        <v>2</v>
      </c>
      <c r="P42" s="19" t="str">
        <f t="shared" si="8"/>
        <v>Memiliki keterampilan menyusun teks ceramah, teks prosedur, teks cerpen baik lisan maupun tulisan, namun teks eksplanasi perlu ditingkatkan.</v>
      </c>
      <c r="Q42" s="19" t="str">
        <f t="shared" si="9"/>
        <v>A</v>
      </c>
      <c r="R42" s="19" t="str">
        <f t="shared" si="10"/>
        <v>A</v>
      </c>
      <c r="S42" s="18"/>
      <c r="T42" s="1">
        <v>84</v>
      </c>
      <c r="U42" s="1">
        <v>82</v>
      </c>
      <c r="V42" s="1">
        <v>87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74</v>
      </c>
      <c r="AG42" s="1">
        <v>81</v>
      </c>
      <c r="AH42" s="1">
        <v>90</v>
      </c>
      <c r="AI42" s="1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35956</v>
      </c>
      <c r="C43" s="19" t="s">
        <v>184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menganalisis teks ceramah, teks prosedur, teks cerpen baik lisan maupun tulisan, namun teks eksplanasi perlu ditingkatkan.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>Memiliki keterampilan menyusun teks ceramah, teks prosedur, teks cerpen baik lisan maupun tulisan, namun teks eksplanasi perlu ditingkatkan.</v>
      </c>
      <c r="Q43" s="19" t="str">
        <f t="shared" si="9"/>
        <v>A</v>
      </c>
      <c r="R43" s="19" t="str">
        <f t="shared" si="10"/>
        <v>A</v>
      </c>
      <c r="S43" s="18"/>
      <c r="T43" s="1">
        <v>81</v>
      </c>
      <c r="U43" s="1">
        <v>79</v>
      </c>
      <c r="V43" s="1">
        <v>80</v>
      </c>
      <c r="W43" s="1">
        <v>77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82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35971</v>
      </c>
      <c r="C44" s="19" t="s">
        <v>185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menganalisis teks ceramah, teks prosedur, teks cerpen baik lisan maupun tulisan, namun teks eksplanasi perlu ditingkatkan.</v>
      </c>
      <c r="K44" s="19">
        <f t="shared" si="4"/>
        <v>80</v>
      </c>
      <c r="L44" s="19" t="str">
        <f t="shared" si="5"/>
        <v>B</v>
      </c>
      <c r="M44" s="19">
        <f t="shared" si="6"/>
        <v>80</v>
      </c>
      <c r="N44" s="19" t="str">
        <f t="shared" si="7"/>
        <v>B</v>
      </c>
      <c r="O44" s="35">
        <v>2</v>
      </c>
      <c r="P44" s="19" t="str">
        <f t="shared" si="8"/>
        <v>Memiliki keterampilan menyusun teks ceramah, teks prosedur, teks cerpen baik lisan maupun tulisan, namun teks eksplanasi perlu ditingkatkan.</v>
      </c>
      <c r="Q44" s="19" t="str">
        <f t="shared" si="9"/>
        <v>A</v>
      </c>
      <c r="R44" s="19" t="str">
        <f t="shared" si="10"/>
        <v>A</v>
      </c>
      <c r="S44" s="18"/>
      <c r="T44" s="1">
        <v>87</v>
      </c>
      <c r="U44" s="1">
        <v>82</v>
      </c>
      <c r="V44" s="1">
        <v>80</v>
      </c>
      <c r="W44" s="1">
        <v>74</v>
      </c>
      <c r="X44" s="1"/>
      <c r="Y44" s="1"/>
      <c r="Z44" s="1"/>
      <c r="AA44" s="1"/>
      <c r="AB44" s="1"/>
      <c r="AC44" s="1"/>
      <c r="AD44" s="1"/>
      <c r="AE44" s="18"/>
      <c r="AF44" s="1">
        <v>78</v>
      </c>
      <c r="AG44" s="1">
        <v>82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35986</v>
      </c>
      <c r="C45" s="19" t="s">
        <v>186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menganalisis teks ceramah, teks prosedur, teks cerpen baik lisan maupun tulisan, namun teks eksplanasi perlu ditingkatkan.</v>
      </c>
      <c r="K45" s="19">
        <f t="shared" si="4"/>
        <v>79.25</v>
      </c>
      <c r="L45" s="19" t="str">
        <f t="shared" si="5"/>
        <v>B</v>
      </c>
      <c r="M45" s="19">
        <f t="shared" si="6"/>
        <v>79.25</v>
      </c>
      <c r="N45" s="19" t="str">
        <f t="shared" si="7"/>
        <v>B</v>
      </c>
      <c r="O45" s="35">
        <v>2</v>
      </c>
      <c r="P45" s="19" t="str">
        <f t="shared" si="8"/>
        <v>Memiliki keterampilan menyusun teks ceramah, teks prosedur, teks cerpen baik lisan maupun tulisan, namun teks eksplanasi perlu ditingkatkan.</v>
      </c>
      <c r="Q45" s="19" t="str">
        <f t="shared" si="9"/>
        <v>A</v>
      </c>
      <c r="R45" s="19" t="str">
        <f t="shared" si="10"/>
        <v>A</v>
      </c>
      <c r="S45" s="18"/>
      <c r="T45" s="1">
        <v>86</v>
      </c>
      <c r="U45" s="1">
        <v>87</v>
      </c>
      <c r="V45" s="1">
        <v>77</v>
      </c>
      <c r="W45" s="1">
        <v>83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80</v>
      </c>
      <c r="AH45" s="1">
        <v>82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36001</v>
      </c>
      <c r="C46" s="19" t="s">
        <v>187</v>
      </c>
      <c r="D46" s="18"/>
      <c r="E46" s="19">
        <f t="shared" si="0"/>
        <v>85</v>
      </c>
      <c r="F46" s="19" t="str">
        <f t="shared" si="1"/>
        <v>A</v>
      </c>
      <c r="G46" s="19">
        <f>IF((COUNTA(T12:AC12)&gt;0),(ROUND((AVERAGE(T46:AD46)),0)),"")</f>
        <v>85</v>
      </c>
      <c r="H46" s="19" t="str">
        <f t="shared" si="2"/>
        <v>A</v>
      </c>
      <c r="I46" s="35">
        <v>1</v>
      </c>
      <c r="J46" s="19" t="str">
        <f t="shared" si="3"/>
        <v>Memiliki kemampuan dalam memahami dan menganalisis teks eksposisi, teks ceramah, teks prosedur, dan teks cerpen baik lisan maupun tulisan.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keterampilan menyusun teks eksplanasi, teks ceramah, teks prosedur, dan teks cerpen baik lisan maupun tulisan.</v>
      </c>
      <c r="Q46" s="19" t="str">
        <f t="shared" si="9"/>
        <v>A</v>
      </c>
      <c r="R46" s="19" t="str">
        <f t="shared" si="10"/>
        <v>A</v>
      </c>
      <c r="S46" s="18"/>
      <c r="T46" s="1">
        <v>92.8</v>
      </c>
      <c r="U46" s="1">
        <v>89.7</v>
      </c>
      <c r="V46" s="1">
        <v>87</v>
      </c>
      <c r="W46" s="1">
        <v>71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82</v>
      </c>
      <c r="AH46" s="1">
        <v>88</v>
      </c>
      <c r="AI46" s="1">
        <v>85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36016</v>
      </c>
      <c r="C47" s="19" t="s">
        <v>188</v>
      </c>
      <c r="D47" s="18"/>
      <c r="E47" s="19">
        <f t="shared" si="0"/>
        <v>84</v>
      </c>
      <c r="F47" s="19" t="str">
        <f t="shared" si="1"/>
        <v>B</v>
      </c>
      <c r="G47" s="19">
        <f>IF((COUNTA(T12:AC12)&gt;0),(ROUND((AVERAGE(T47:AD47)),0)),"")</f>
        <v>84</v>
      </c>
      <c r="H47" s="19" t="str">
        <f t="shared" si="2"/>
        <v>B</v>
      </c>
      <c r="I47" s="35">
        <v>2</v>
      </c>
      <c r="J47" s="19" t="str">
        <f t="shared" si="3"/>
        <v>Memiliki kemampuan dalam memahami dan menganalisis teks ceramah, teks prosedur, teks cerpen baik lisan maupun tulisan, namun teks eksplanasi perlu ditingkatkan.</v>
      </c>
      <c r="K47" s="19">
        <f t="shared" si="4"/>
        <v>81.333333333333329</v>
      </c>
      <c r="L47" s="19" t="str">
        <f t="shared" si="5"/>
        <v>B</v>
      </c>
      <c r="M47" s="19">
        <f t="shared" si="6"/>
        <v>81.333333333333329</v>
      </c>
      <c r="N47" s="19" t="str">
        <f t="shared" si="7"/>
        <v>B</v>
      </c>
      <c r="O47" s="35">
        <v>2</v>
      </c>
      <c r="P47" s="19" t="str">
        <f t="shared" si="8"/>
        <v>Memiliki keterampilan menyusun teks ceramah, teks prosedur, teks cerpen baik lisan maupun tulisan, namun teks eksplanasi perlu ditingkatkan.</v>
      </c>
      <c r="Q47" s="19" t="str">
        <f t="shared" si="9"/>
        <v>A</v>
      </c>
      <c r="R47" s="19" t="str">
        <f t="shared" si="10"/>
        <v>A</v>
      </c>
      <c r="S47" s="18"/>
      <c r="T47" s="1">
        <v>88.6</v>
      </c>
      <c r="U47" s="1">
        <v>87.65</v>
      </c>
      <c r="V47" s="1">
        <v>87.5</v>
      </c>
      <c r="W47" s="1">
        <v>73.5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82</v>
      </c>
      <c r="AH47" s="1">
        <v>80</v>
      </c>
      <c r="AI47" s="1">
        <v>81.333333333333329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36031</v>
      </c>
      <c r="C48" s="19" t="s">
        <v>189</v>
      </c>
      <c r="D48" s="18"/>
      <c r="E48" s="19">
        <f t="shared" si="0"/>
        <v>86</v>
      </c>
      <c r="F48" s="19" t="str">
        <f t="shared" si="1"/>
        <v>A</v>
      </c>
      <c r="G48" s="19">
        <f>IF((COUNTA(T12:AC12)&gt;0),(ROUND((AVERAGE(T48:AD48)),0)),"")</f>
        <v>86</v>
      </c>
      <c r="H48" s="19" t="str">
        <f t="shared" si="2"/>
        <v>A</v>
      </c>
      <c r="I48" s="35">
        <v>1</v>
      </c>
      <c r="J48" s="19" t="str">
        <f t="shared" si="3"/>
        <v>Memiliki kemampuan dalam memahami dan menganalisis teks eksposisi, teks ceramah, teks prosedur, dan teks cerpen baik lisan maupun tulisan.</v>
      </c>
      <c r="K48" s="19">
        <f t="shared" si="4"/>
        <v>84.333333333333329</v>
      </c>
      <c r="L48" s="19" t="str">
        <f t="shared" si="5"/>
        <v>A</v>
      </c>
      <c r="M48" s="19">
        <f t="shared" si="6"/>
        <v>84.333333333333329</v>
      </c>
      <c r="N48" s="19" t="str">
        <f t="shared" si="7"/>
        <v>A</v>
      </c>
      <c r="O48" s="35">
        <v>1</v>
      </c>
      <c r="P48" s="19" t="str">
        <f t="shared" si="8"/>
        <v>Memiliki keterampilan menyusun teks eksplanasi, teks ceramah, teks prosedur, dan teks cerpen baik lisan maupun tulisan.</v>
      </c>
      <c r="Q48" s="19" t="str">
        <f t="shared" si="9"/>
        <v>A</v>
      </c>
      <c r="R48" s="19" t="str">
        <f t="shared" si="10"/>
        <v>A</v>
      </c>
      <c r="S48" s="18"/>
      <c r="T48" s="1">
        <v>90.4</v>
      </c>
      <c r="U48" s="1">
        <v>88.1</v>
      </c>
      <c r="V48" s="1">
        <v>87</v>
      </c>
      <c r="W48" s="1">
        <v>76.5</v>
      </c>
      <c r="X48" s="1"/>
      <c r="Y48" s="1"/>
      <c r="Z48" s="1"/>
      <c r="AA48" s="1"/>
      <c r="AB48" s="1"/>
      <c r="AC48" s="1"/>
      <c r="AD48" s="1"/>
      <c r="AE48" s="18"/>
      <c r="AF48" s="1">
        <v>82</v>
      </c>
      <c r="AG48" s="1">
        <v>82</v>
      </c>
      <c r="AH48" s="1">
        <v>89</v>
      </c>
      <c r="AI48" s="1">
        <v>84.333333333333329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100</v>
      </c>
      <c r="D52" s="18"/>
      <c r="E52" s="18"/>
      <c r="F52" s="18"/>
      <c r="G52" s="39" t="s">
        <v>101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103</v>
      </c>
      <c r="D53" s="18"/>
      <c r="E53" s="18"/>
      <c r="F53" s="18"/>
      <c r="G53" s="39" t="s">
        <v>104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106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107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2017-12-18T13:20:26Z</dcterms:modified>
  <cp:category/>
</cp:coreProperties>
</file>