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510" windowWidth="15015" windowHeight="9660"/>
  </bookViews>
  <sheets>
    <sheet name="X-MIPA 6" sheetId="1" r:id="rId1"/>
    <sheet name="X-MIPA 7" sheetId="2" r:id="rId2"/>
  </sheets>
  <calcPr calcId="144525"/>
</workbook>
</file>

<file path=xl/calcChain.xml><?xml version="1.0" encoding="utf-8"?>
<calcChain xmlns="http://schemas.openxmlformats.org/spreadsheetml/2006/main">
  <c r="K55" i="2" l="1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N36" i="2"/>
  <c r="M36" i="2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N28" i="2"/>
  <c r="M28" i="2"/>
  <c r="L28" i="2"/>
  <c r="K28" i="2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E22" i="2"/>
  <c r="F22" i="2" s="1"/>
  <c r="R21" i="2"/>
  <c r="Q21" i="2"/>
  <c r="P21" i="2"/>
  <c r="N21" i="2"/>
  <c r="M21" i="2"/>
  <c r="L21" i="2"/>
  <c r="K21" i="2"/>
  <c r="J21" i="2"/>
  <c r="G21" i="2"/>
  <c r="H21" i="2" s="1"/>
  <c r="E21" i="2"/>
  <c r="F21" i="2" s="1"/>
  <c r="R20" i="2"/>
  <c r="Q20" i="2"/>
  <c r="P20" i="2"/>
  <c r="N20" i="2"/>
  <c r="M20" i="2"/>
  <c r="L20" i="2"/>
  <c r="K20" i="2"/>
  <c r="J20" i="2"/>
  <c r="G20" i="2"/>
  <c r="H20" i="2" s="1"/>
  <c r="E20" i="2"/>
  <c r="F20" i="2" s="1"/>
  <c r="R19" i="2"/>
  <c r="Q19" i="2"/>
  <c r="P19" i="2"/>
  <c r="N19" i="2"/>
  <c r="M19" i="2"/>
  <c r="L19" i="2"/>
  <c r="K19" i="2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E18" i="2"/>
  <c r="F18" i="2" s="1"/>
  <c r="R17" i="2"/>
  <c r="Q17" i="2"/>
  <c r="P17" i="2"/>
  <c r="N17" i="2"/>
  <c r="M17" i="2"/>
  <c r="L17" i="2"/>
  <c r="K17" i="2"/>
  <c r="J17" i="2"/>
  <c r="G17" i="2"/>
  <c r="H17" i="2" s="1"/>
  <c r="E17" i="2"/>
  <c r="F17" i="2" s="1"/>
  <c r="R16" i="2"/>
  <c r="Q16" i="2"/>
  <c r="P16" i="2"/>
  <c r="N16" i="2"/>
  <c r="M16" i="2"/>
  <c r="L16" i="2"/>
  <c r="K16" i="2"/>
  <c r="J16" i="2"/>
  <c r="G16" i="2"/>
  <c r="H16" i="2" s="1"/>
  <c r="E16" i="2"/>
  <c r="F16" i="2" s="1"/>
  <c r="R15" i="2"/>
  <c r="Q15" i="2"/>
  <c r="P15" i="2"/>
  <c r="N15" i="2"/>
  <c r="M15" i="2"/>
  <c r="L15" i="2"/>
  <c r="K15" i="2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E14" i="2"/>
  <c r="F14" i="2" s="1"/>
  <c r="R13" i="2"/>
  <c r="Q13" i="2"/>
  <c r="P13" i="2"/>
  <c r="N13" i="2"/>
  <c r="M13" i="2"/>
  <c r="L13" i="2"/>
  <c r="K13" i="2"/>
  <c r="J13" i="2"/>
  <c r="G13" i="2"/>
  <c r="H13" i="2" s="1"/>
  <c r="E13" i="2"/>
  <c r="F13" i="2" s="1"/>
  <c r="R12" i="2"/>
  <c r="Q12" i="2"/>
  <c r="P12" i="2"/>
  <c r="N12" i="2"/>
  <c r="M12" i="2"/>
  <c r="L12" i="2"/>
  <c r="K12" i="2"/>
  <c r="J12" i="2"/>
  <c r="G12" i="2"/>
  <c r="H12" i="2" s="1"/>
  <c r="E12" i="2"/>
  <c r="F12" i="2" s="1"/>
  <c r="R11" i="2"/>
  <c r="Q11" i="2"/>
  <c r="P11" i="2"/>
  <c r="N11" i="2"/>
  <c r="M11" i="2"/>
  <c r="L11" i="2"/>
  <c r="K11" i="2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N43" i="1"/>
  <c r="M43" i="1"/>
  <c r="L43" i="1"/>
  <c r="K43" i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N39" i="1"/>
  <c r="M39" i="1"/>
  <c r="L39" i="1"/>
  <c r="K39" i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E36" i="1"/>
  <c r="F36" i="1" s="1"/>
  <c r="R35" i="1"/>
  <c r="Q35" i="1"/>
  <c r="P35" i="1"/>
  <c r="N35" i="1"/>
  <c r="M35" i="1"/>
  <c r="L35" i="1"/>
  <c r="K35" i="1"/>
  <c r="J35" i="1"/>
  <c r="G35" i="1"/>
  <c r="H35" i="1" s="1"/>
  <c r="E35" i="1"/>
  <c r="F35" i="1" s="1"/>
  <c r="R34" i="1"/>
  <c r="Q34" i="1"/>
  <c r="P34" i="1"/>
  <c r="N34" i="1"/>
  <c r="M34" i="1"/>
  <c r="L34" i="1"/>
  <c r="K34" i="1"/>
  <c r="J34" i="1"/>
  <c r="G34" i="1"/>
  <c r="H34" i="1" s="1"/>
  <c r="E34" i="1"/>
  <c r="F34" i="1" s="1"/>
  <c r="R33" i="1"/>
  <c r="Q33" i="1"/>
  <c r="P33" i="1"/>
  <c r="N33" i="1"/>
  <c r="M33" i="1"/>
  <c r="L33" i="1"/>
  <c r="K33" i="1"/>
  <c r="J33" i="1"/>
  <c r="G33" i="1"/>
  <c r="H33" i="1" s="1"/>
  <c r="E33" i="1"/>
  <c r="F33" i="1" s="1"/>
  <c r="R32" i="1"/>
  <c r="Q32" i="1"/>
  <c r="P32" i="1"/>
  <c r="N32" i="1"/>
  <c r="M32" i="1"/>
  <c r="L32" i="1"/>
  <c r="K32" i="1"/>
  <c r="J32" i="1"/>
  <c r="G32" i="1"/>
  <c r="H32" i="1" s="1"/>
  <c r="E32" i="1"/>
  <c r="F32" i="1" s="1"/>
  <c r="R31" i="1"/>
  <c r="Q31" i="1"/>
  <c r="P31" i="1"/>
  <c r="N31" i="1"/>
  <c r="M31" i="1"/>
  <c r="L31" i="1"/>
  <c r="K31" i="1"/>
  <c r="J31" i="1"/>
  <c r="G31" i="1"/>
  <c r="H31" i="1" s="1"/>
  <c r="E31" i="1"/>
  <c r="F31" i="1" s="1"/>
  <c r="R30" i="1"/>
  <c r="Q30" i="1"/>
  <c r="P30" i="1"/>
  <c r="N30" i="1"/>
  <c r="M30" i="1"/>
  <c r="L30" i="1"/>
  <c r="K30" i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E29" i="1"/>
  <c r="F29" i="1" s="1"/>
  <c r="R28" i="1"/>
  <c r="Q28" i="1"/>
  <c r="P28" i="1"/>
  <c r="N28" i="1"/>
  <c r="M28" i="1"/>
  <c r="L28" i="1"/>
  <c r="K28" i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N23" i="1"/>
  <c r="M23" i="1"/>
  <c r="L23" i="1"/>
  <c r="K23" i="1"/>
  <c r="J23" i="1"/>
  <c r="G23" i="1"/>
  <c r="H23" i="1" s="1"/>
  <c r="E23" i="1"/>
  <c r="F23" i="1" s="1"/>
  <c r="R22" i="1"/>
  <c r="Q22" i="1"/>
  <c r="P22" i="1"/>
  <c r="N22" i="1"/>
  <c r="M22" i="1"/>
  <c r="L22" i="1"/>
  <c r="K22" i="1"/>
  <c r="J22" i="1"/>
  <c r="G22" i="1"/>
  <c r="H22" i="1" s="1"/>
  <c r="E22" i="1"/>
  <c r="F22" i="1" s="1"/>
  <c r="R21" i="1"/>
  <c r="Q21" i="1"/>
  <c r="P21" i="1"/>
  <c r="N21" i="1"/>
  <c r="M21" i="1"/>
  <c r="L21" i="1"/>
  <c r="K21" i="1"/>
  <c r="J21" i="1"/>
  <c r="G21" i="1"/>
  <c r="H21" i="1" s="1"/>
  <c r="E21" i="1"/>
  <c r="F21" i="1" s="1"/>
  <c r="R20" i="1"/>
  <c r="Q20" i="1"/>
  <c r="P20" i="1"/>
  <c r="N20" i="1"/>
  <c r="M20" i="1"/>
  <c r="L20" i="1"/>
  <c r="K20" i="1"/>
  <c r="J20" i="1"/>
  <c r="G20" i="1"/>
  <c r="H20" i="1" s="1"/>
  <c r="E20" i="1"/>
  <c r="F20" i="1" s="1"/>
  <c r="R19" i="1"/>
  <c r="Q19" i="1"/>
  <c r="P19" i="1"/>
  <c r="N19" i="1"/>
  <c r="M19" i="1"/>
  <c r="L19" i="1"/>
  <c r="K19" i="1"/>
  <c r="J19" i="1"/>
  <c r="G19" i="1"/>
  <c r="H19" i="1" s="1"/>
  <c r="E19" i="1"/>
  <c r="F19" i="1" s="1"/>
  <c r="R18" i="1"/>
  <c r="Q18" i="1"/>
  <c r="P18" i="1"/>
  <c r="N18" i="1"/>
  <c r="M18" i="1"/>
  <c r="L18" i="1"/>
  <c r="K18" i="1"/>
  <c r="J18" i="1"/>
  <c r="G18" i="1"/>
  <c r="H18" i="1" s="1"/>
  <c r="E18" i="1"/>
  <c r="F18" i="1" s="1"/>
  <c r="R17" i="1"/>
  <c r="Q17" i="1"/>
  <c r="P17" i="1"/>
  <c r="N17" i="1"/>
  <c r="M17" i="1"/>
  <c r="L17" i="1"/>
  <c r="K17" i="1"/>
  <c r="J17" i="1"/>
  <c r="G17" i="1"/>
  <c r="H17" i="1" s="1"/>
  <c r="E17" i="1"/>
  <c r="F17" i="1" s="1"/>
  <c r="R16" i="1"/>
  <c r="Q16" i="1"/>
  <c r="P16" i="1"/>
  <c r="N16" i="1"/>
  <c r="M16" i="1"/>
  <c r="L16" i="1"/>
  <c r="K16" i="1"/>
  <c r="J16" i="1"/>
  <c r="G16" i="1"/>
  <c r="H16" i="1" s="1"/>
  <c r="E16" i="1"/>
  <c r="F16" i="1" s="1"/>
  <c r="R15" i="1"/>
  <c r="Q15" i="1"/>
  <c r="P15" i="1"/>
  <c r="N15" i="1"/>
  <c r="M15" i="1"/>
  <c r="L15" i="1"/>
  <c r="K15" i="1"/>
  <c r="J15" i="1"/>
  <c r="G15" i="1"/>
  <c r="H15" i="1" s="1"/>
  <c r="E15" i="1"/>
  <c r="F15" i="1" s="1"/>
  <c r="R14" i="1"/>
  <c r="Q14" i="1"/>
  <c r="P14" i="1"/>
  <c r="N14" i="1"/>
  <c r="M14" i="1"/>
  <c r="L14" i="1"/>
  <c r="K14" i="1"/>
  <c r="J14" i="1"/>
  <c r="G14" i="1"/>
  <c r="H14" i="1" s="1"/>
  <c r="E14" i="1"/>
  <c r="F14" i="1" s="1"/>
  <c r="R13" i="1"/>
  <c r="Q13" i="1"/>
  <c r="P13" i="1"/>
  <c r="N13" i="1"/>
  <c r="M13" i="1"/>
  <c r="L13" i="1"/>
  <c r="K13" i="1"/>
  <c r="J13" i="1"/>
  <c r="G13" i="1"/>
  <c r="H13" i="1" s="1"/>
  <c r="E13" i="1"/>
  <c r="F13" i="1" s="1"/>
  <c r="R12" i="1"/>
  <c r="Q12" i="1"/>
  <c r="P12" i="1"/>
  <c r="N12" i="1"/>
  <c r="M12" i="1"/>
  <c r="L12" i="1"/>
  <c r="K12" i="1"/>
  <c r="J12" i="1"/>
  <c r="G12" i="1"/>
  <c r="H12" i="1" s="1"/>
  <c r="E12" i="1"/>
  <c r="F12" i="1" s="1"/>
  <c r="R11" i="1"/>
  <c r="Q11" i="1"/>
  <c r="P11" i="1"/>
  <c r="N11" i="1"/>
  <c r="M11" i="1"/>
  <c r="L11" i="1"/>
  <c r="K11" i="1"/>
  <c r="J11" i="1"/>
  <c r="G11" i="1"/>
  <c r="K53" i="1" s="1"/>
  <c r="E11" i="1"/>
  <c r="F11" i="1" s="1"/>
  <c r="H11" i="1" l="1"/>
  <c r="K52" i="1"/>
  <c r="K53" i="2"/>
  <c r="H11" i="2"/>
  <c r="K54" i="2"/>
  <c r="K52" i="2"/>
  <c r="K54" i="1"/>
</calcChain>
</file>

<file path=xl/sharedStrings.xml><?xml version="1.0" encoding="utf-8"?>
<sst xmlns="http://schemas.openxmlformats.org/spreadsheetml/2006/main" count="362" uniqueCount="152">
  <si>
    <t>DAFTAR NILAI SISWA SMAN 9 SEMARANG SEMESTER GASAL TAHUN PELAJARAN 2017/2018</t>
  </si>
  <si>
    <t>Guru :</t>
  </si>
  <si>
    <t>Wesiati Setyaningsih S.S., M.M.</t>
  </si>
  <si>
    <t>Kelas X-MIPA 6</t>
  </si>
  <si>
    <t>Mapel :</t>
  </si>
  <si>
    <t>Bahasa Inggris [ Lintas Minat ]</t>
  </si>
  <si>
    <t>didownload 20/12/2017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</si>
  <si>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</si>
  <si>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</si>
  <si>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</si>
  <si>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</si>
  <si>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</si>
  <si>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</si>
  <si>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</si>
  <si>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</si>
  <si>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</si>
  <si>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</si>
  <si>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</si>
  <si>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</si>
  <si>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</si>
  <si>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</si>
  <si>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</si>
  <si>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</si>
  <si>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</si>
  <si>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</si>
  <si>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</si>
  <si>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</si>
  <si>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</si>
  <si>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</si>
  <si>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</si>
  <si>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</si>
  <si>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</si>
  <si>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</si>
  <si>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</si>
  <si>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</si>
  <si>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</si>
  <si>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</si>
  <si>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</si>
  <si>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</si>
  <si>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</si>
  <si>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</si>
  <si>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</si>
  <si>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</si>
  <si>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</si>
  <si>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</si>
  <si>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</si>
  <si>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</si>
  <si>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</si>
  <si>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</si>
  <si>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</si>
  <si>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</si>
  <si>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</si>
  <si>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</si>
  <si>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AFNAN MUHAMMAD DZUHRI</t>
  </si>
  <si>
    <t>Predikat &amp; Deskripsi Pengetahuan</t>
  </si>
  <si>
    <t>ACUAN MENGISI DESKRIPSI</t>
  </si>
  <si>
    <t>ANANGGADIPA ANDARU ADI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</si>
  <si>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</si>
  <si>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</si>
  <si>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</si>
  <si>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</si>
  <si>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</si>
  <si>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</si>
  <si>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</si>
  <si>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</si>
  <si>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ANISAH ZAHRA RIZKI PUTRI</t>
  </si>
  <si>
    <t>Memiliki kemampuan memahami dan menganalisis fungsi sosial, struktur teks dan kebahasaan, pada materi form, suggestion and future, correlative conjunction dan personal recount</t>
  </si>
  <si>
    <t>ARDHIANSYAH WIRA YUDHA</t>
  </si>
  <si>
    <t>ARDIO RAHARDIAN PUTRA GANY</t>
  </si>
  <si>
    <t>Memiliki kemampuan memahami fungsi sosial, struktur teks dan kebahasaan, namun perlu peningkatan dalam menganalisis pada materi form, suggestion and future, correlative conjunction dan personal recount</t>
  </si>
  <si>
    <t>AURA DEWANGGA BUANA PUTRA</t>
  </si>
  <si>
    <t>BAYU NUGRAHA</t>
  </si>
  <si>
    <t>Tidak memiliki kemampuan memahami dan menganalisis  fungsi sosial, struktur teks dan kebahasaan, pada materi form, suggestion and future, correlative conjunction dan personal recount</t>
  </si>
  <si>
    <t>BUNGA ALAMMANDA SYAH</t>
  </si>
  <si>
    <t>DEVI PUJI SEPTIYANI</t>
  </si>
  <si>
    <t>Perlu peningkatan kemampuan memahami dan menganalisis  fungsi sosial, struktur teks dan kebahasaan, pada materi form, suggestion and future, correlative conjunction dan personal recount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</si>
  <si>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</si>
  <si>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</si>
  <si>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</si>
  <si>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</si>
  <si>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</si>
  <si>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</si>
  <si>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Predikat &amp; Deskripsi Keterampilan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</si>
  <si>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</si>
  <si>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</si>
  <si>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</si>
  <si>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</si>
  <si>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</si>
  <si>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</si>
  <si>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</si>
  <si>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</si>
  <si>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</si>
  <si>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</si>
  <si>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</si>
  <si>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</si>
  <si>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</si>
  <si>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</si>
  <si>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</si>
  <si>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</si>
  <si>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</si>
  <si>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</si>
  <si>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</si>
  <si>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</si>
  <si>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</si>
  <si>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</si>
  <si>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</si>
  <si>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</si>
  <si>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</si>
  <si>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</si>
  <si>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</si>
  <si>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</si>
  <si>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</si>
  <si>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</si>
  <si>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19720429 199804 2 001</t>
  </si>
  <si>
    <t>Nip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</si>
  <si>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</si>
  <si>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</si>
  <si>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</si>
  <si>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</si>
  <si>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</si>
  <si>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</si>
  <si>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</si>
  <si>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</si>
  <si>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</si>
  <si>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</si>
  <si>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</si>
  <si>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</si>
  <si>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</si>
  <si>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</si>
  <si>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</si>
  <si>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</si>
  <si>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</si>
  <si>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</si>
  <si>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</si>
  <si>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</si>
  <si>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</si>
  <si>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</si>
  <si>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</si>
  <si>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</si>
  <si>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</si>
  <si>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</si>
  <si>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</si>
  <si>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</si>
  <si>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</si>
  <si>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</si>
  <si>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</si>
  <si>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</si>
  <si>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</si>
  <si>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</si>
  <si>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</si>
  <si>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Sangat terampil berkomunikasi interaksional dengan orang lain dan mempresentasikan materi suggestion, future, correlative conjunction dan biografi</t>
  </si>
  <si>
    <t>Terampil dalam berkomunikasi interaksional dengan orang lain namun perlu peningkatan dalam mempresentasikan materi suggestion, future, correlative conjunction dan biografi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</si>
</sst>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I32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328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105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47617</v>
      </c>
      <c r="C11" s="19" t="s">
        <v>53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fungsi sosial, struktur teks dan kebahasaan, namun perlu peningkatan dalam menganalisis pada materi form, suggestion and future, correlative conjunction dan personal recount</v>
      </c>
      <c r="K11" s="19">
        <f t="shared" ref="K11:K50" si="4">IF((COUNTA(AF11:AN11)&gt;0),AVERAGE(AF11:AN11),"")</f>
        <v>79.5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berkomunikasi interaksional dengan orang lain namun perlu peningkatan dalam mempresentasikan materi suggestion, future, correlative conjunction dan biografi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87</v>
      </c>
      <c r="U11" s="1">
        <v>50</v>
      </c>
      <c r="V11" s="1">
        <v>80</v>
      </c>
      <c r="W11" s="1">
        <v>100</v>
      </c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80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47633</v>
      </c>
      <c r="C12" s="19" t="s">
        <v>56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>Memiliki kemampuan memahami dan menganalisis fungsi sosial, struktur teks dan kebahasaan, pada materi form, suggestion and future, correlative conjunction dan personal recount</v>
      </c>
      <c r="K12" s="19">
        <f t="shared" si="4"/>
        <v>82</v>
      </c>
      <c r="L12" s="19" t="str">
        <f t="shared" si="5"/>
        <v>B</v>
      </c>
      <c r="M12" s="19">
        <f t="shared" si="6"/>
        <v>82</v>
      </c>
      <c r="N12" s="19" t="str">
        <f t="shared" si="7"/>
        <v>B</v>
      </c>
      <c r="O12" s="35">
        <v>2</v>
      </c>
      <c r="P12" s="19" t="str">
        <f t="shared" si="8"/>
        <v>Terampil dalam berkomunikasi interaksional dengan orang lain namun perlu peningkatan dalam mempresentasikan materi suggestion, future, correlative conjunction dan biografi</v>
      </c>
      <c r="Q12" s="19" t="str">
        <f t="shared" si="9"/>
        <v>A</v>
      </c>
      <c r="R12" s="19" t="str">
        <f t="shared" si="10"/>
        <v>A</v>
      </c>
      <c r="S12" s="18"/>
      <c r="T12" s="1">
        <v>87</v>
      </c>
      <c r="U12" s="1">
        <v>60</v>
      </c>
      <c r="V12" s="1">
        <v>96</v>
      </c>
      <c r="W12" s="1">
        <v>100</v>
      </c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80</v>
      </c>
      <c r="AH12" s="1">
        <v>90</v>
      </c>
      <c r="AI12" s="1">
        <v>88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47649</v>
      </c>
      <c r="C13" s="19" t="s">
        <v>65</v>
      </c>
      <c r="D13" s="18"/>
      <c r="E13" s="19">
        <f t="shared" si="0"/>
        <v>93</v>
      </c>
      <c r="F13" s="19" t="str">
        <f t="shared" si="1"/>
        <v>A</v>
      </c>
      <c r="G13" s="19">
        <f>IF((COUNTA(T12:AC12)&gt;0),(ROUND((AVERAGE(T13:AD13)),0)),"")</f>
        <v>93</v>
      </c>
      <c r="H13" s="19" t="str">
        <f t="shared" si="2"/>
        <v>A</v>
      </c>
      <c r="I13" s="35">
        <v>1</v>
      </c>
      <c r="J13" s="19" t="str">
        <f t="shared" si="3"/>
        <v>Memiliki kemampuan memahami dan menganalisis fungsi sosial, struktur teks dan kebahasaan, pada materi form, suggestion and future, correlative conjunction dan personal recount</v>
      </c>
      <c r="K13" s="19">
        <f t="shared" si="4"/>
        <v>84.5</v>
      </c>
      <c r="L13" s="19" t="str">
        <f t="shared" si="5"/>
        <v>A</v>
      </c>
      <c r="M13" s="19">
        <f t="shared" si="6"/>
        <v>84.5</v>
      </c>
      <c r="N13" s="19" t="str">
        <f t="shared" si="7"/>
        <v>A</v>
      </c>
      <c r="O13" s="35">
        <v>1</v>
      </c>
      <c r="P13" s="19" t="str">
        <f t="shared" si="8"/>
        <v>Sangat terampil berkomunikasi interaksional dengan orang lain dan mempresentasikan materi suggestion, future, correlative conjunction dan biografi</v>
      </c>
      <c r="Q13" s="19" t="str">
        <f t="shared" si="9"/>
        <v>A</v>
      </c>
      <c r="R13" s="19" t="str">
        <f t="shared" si="10"/>
        <v>A</v>
      </c>
      <c r="S13" s="18"/>
      <c r="T13" s="1">
        <v>90</v>
      </c>
      <c r="U13" s="1">
        <v>95</v>
      </c>
      <c r="V13" s="1">
        <v>85</v>
      </c>
      <c r="W13" s="1">
        <v>100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85</v>
      </c>
      <c r="AH13" s="1">
        <v>80</v>
      </c>
      <c r="AI13" s="1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150</v>
      </c>
      <c r="FJ13" s="74">
        <v>8461</v>
      </c>
      <c r="FK13" s="74">
        <v>8471</v>
      </c>
    </row>
    <row r="14" spans="1:167" x14ac:dyDescent="0.25">
      <c r="A14" s="19">
        <v>4</v>
      </c>
      <c r="B14" s="19">
        <v>47665</v>
      </c>
      <c r="C14" s="19" t="s">
        <v>67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14" s="19">
        <f t="shared" si="4"/>
        <v>84.25</v>
      </c>
      <c r="L14" s="19" t="str">
        <f t="shared" si="5"/>
        <v>A</v>
      </c>
      <c r="M14" s="19">
        <f t="shared" si="6"/>
        <v>84.25</v>
      </c>
      <c r="N14" s="19" t="str">
        <f t="shared" si="7"/>
        <v>A</v>
      </c>
      <c r="O14" s="35">
        <v>1</v>
      </c>
      <c r="P14" s="19" t="str">
        <f t="shared" si="8"/>
        <v>Sangat terampil berkomunikasi interaksional dengan orang lain dan mempresentasikan materi suggestion, future, correlative conjunction dan biografi</v>
      </c>
      <c r="Q14" s="19" t="str">
        <f t="shared" si="9"/>
        <v>A</v>
      </c>
      <c r="R14" s="19" t="str">
        <f t="shared" si="10"/>
        <v>A</v>
      </c>
      <c r="S14" s="18"/>
      <c r="T14" s="1">
        <v>87</v>
      </c>
      <c r="U14" s="1">
        <v>50</v>
      </c>
      <c r="V14" s="1">
        <v>75</v>
      </c>
      <c r="W14" s="1">
        <v>100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>
        <v>90</v>
      </c>
      <c r="AI14" s="1">
        <v>85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47681</v>
      </c>
      <c r="C15" s="19" t="s">
        <v>68</v>
      </c>
      <c r="D15" s="18"/>
      <c r="E15" s="19">
        <f t="shared" si="0"/>
        <v>71</v>
      </c>
      <c r="F15" s="19" t="str">
        <f t="shared" si="1"/>
        <v>C</v>
      </c>
      <c r="G15" s="19">
        <f>IF((COUNTA(T12:AC12)&gt;0),(ROUND((AVERAGE(T15:AD15)),0)),"")</f>
        <v>71</v>
      </c>
      <c r="H15" s="19" t="str">
        <f t="shared" si="2"/>
        <v>C</v>
      </c>
      <c r="I15" s="35">
        <v>3</v>
      </c>
      <c r="J15" s="19" t="str">
        <f t="shared" si="3"/>
        <v>Tidak memiliki kemampuan memahami dan menganalisis  fungsi sosial, struktur teks dan kebahasaan, pada materi form, suggestion and future, correlative conjunction dan personal recount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2</v>
      </c>
      <c r="P15" s="19" t="str">
        <f t="shared" si="8"/>
        <v>Terampil dalam berkomunikasi interaksional dengan orang lain namun perlu peningkatan dalam mempresentasikan materi suggestion, future, correlative conjunction dan biografi</v>
      </c>
      <c r="Q15" s="19" t="str">
        <f t="shared" si="9"/>
        <v>A</v>
      </c>
      <c r="R15" s="19" t="str">
        <f t="shared" si="10"/>
        <v>A</v>
      </c>
      <c r="S15" s="18"/>
      <c r="T15" s="1">
        <v>86</v>
      </c>
      <c r="U15" s="1">
        <v>50</v>
      </c>
      <c r="V15" s="1">
        <v>72</v>
      </c>
      <c r="W15" s="1">
        <v>75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80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69</v>
      </c>
      <c r="FI15" s="73" t="s">
        <v>151</v>
      </c>
      <c r="FJ15" s="74">
        <v>8462</v>
      </c>
      <c r="FK15" s="74">
        <v>8472</v>
      </c>
    </row>
    <row r="16" spans="1:167" x14ac:dyDescent="0.25">
      <c r="A16" s="19">
        <v>6</v>
      </c>
      <c r="B16" s="19">
        <v>47697</v>
      </c>
      <c r="C16" s="19" t="s">
        <v>70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88</v>
      </c>
      <c r="H16" s="19" t="str">
        <f t="shared" si="2"/>
        <v>A</v>
      </c>
      <c r="I16" s="35">
        <v>1</v>
      </c>
      <c r="J16" s="19" t="str">
        <f t="shared" si="3"/>
        <v>Memiliki kemampuan memahami dan menganalisis fungsi sosial, struktur teks dan kebahasaan, pada materi form, suggestion and future, correlative conjunction dan personal recount</v>
      </c>
      <c r="K16" s="19">
        <f t="shared" si="4"/>
        <v>87.25</v>
      </c>
      <c r="L16" s="19" t="str">
        <f t="shared" si="5"/>
        <v>A</v>
      </c>
      <c r="M16" s="19">
        <f t="shared" si="6"/>
        <v>87.25</v>
      </c>
      <c r="N16" s="19" t="str">
        <f t="shared" si="7"/>
        <v>A</v>
      </c>
      <c r="O16" s="35">
        <v>1</v>
      </c>
      <c r="P16" s="19" t="str">
        <f t="shared" si="8"/>
        <v>Sangat terampil berkomunikasi interaksional dengan orang lain dan mempresentasikan materi suggestion, future, correlative conjunction dan biografi</v>
      </c>
      <c r="Q16" s="19" t="str">
        <f t="shared" si="9"/>
        <v>A</v>
      </c>
      <c r="R16" s="19" t="str">
        <f t="shared" si="10"/>
        <v>A</v>
      </c>
      <c r="S16" s="18"/>
      <c r="T16" s="1">
        <v>88</v>
      </c>
      <c r="U16" s="1">
        <v>70</v>
      </c>
      <c r="V16" s="1">
        <v>92</v>
      </c>
      <c r="W16" s="1">
        <v>100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85</v>
      </c>
      <c r="AH16" s="1">
        <v>90</v>
      </c>
      <c r="AI16" s="1">
        <v>88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47713</v>
      </c>
      <c r="C17" s="19" t="s">
        <v>71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17" s="19">
        <f t="shared" si="4"/>
        <v>80.75</v>
      </c>
      <c r="L17" s="19" t="str">
        <f t="shared" si="5"/>
        <v>B</v>
      </c>
      <c r="M17" s="19">
        <f t="shared" si="6"/>
        <v>80.75</v>
      </c>
      <c r="N17" s="19" t="str">
        <f t="shared" si="7"/>
        <v>B</v>
      </c>
      <c r="O17" s="35">
        <v>2</v>
      </c>
      <c r="P17" s="19" t="str">
        <f t="shared" si="8"/>
        <v>Terampil dalam berkomunikasi interaksional dengan orang lain namun perlu peningkatan dalam mempresentasikan materi suggestion, future, correlative conjunction dan biografi</v>
      </c>
      <c r="Q17" s="19" t="str">
        <f t="shared" si="9"/>
        <v>B</v>
      </c>
      <c r="R17" s="19" t="str">
        <f t="shared" si="10"/>
        <v>B</v>
      </c>
      <c r="S17" s="18"/>
      <c r="T17" s="1">
        <v>88</v>
      </c>
      <c r="U17" s="1">
        <v>50</v>
      </c>
      <c r="V17" s="1">
        <v>88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78</v>
      </c>
      <c r="AH17" s="1">
        <v>80</v>
      </c>
      <c r="AI17" s="1">
        <v>82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72</v>
      </c>
      <c r="FI17" s="73"/>
      <c r="FJ17" s="74">
        <v>8463</v>
      </c>
      <c r="FK17" s="74">
        <v>8473</v>
      </c>
    </row>
    <row r="18" spans="1:167" x14ac:dyDescent="0.25">
      <c r="A18" s="19">
        <v>8</v>
      </c>
      <c r="B18" s="19">
        <v>47729</v>
      </c>
      <c r="C18" s="19" t="s">
        <v>73</v>
      </c>
      <c r="D18" s="18"/>
      <c r="E18" s="19">
        <f t="shared" si="0"/>
        <v>92</v>
      </c>
      <c r="F18" s="19" t="str">
        <f t="shared" si="1"/>
        <v>A</v>
      </c>
      <c r="G18" s="19">
        <f>IF((COUNTA(T12:AC12)&gt;0),(ROUND((AVERAGE(T18:AD18)),0)),"")</f>
        <v>92</v>
      </c>
      <c r="H18" s="19" t="str">
        <f t="shared" si="2"/>
        <v>A</v>
      </c>
      <c r="I18" s="35">
        <v>1</v>
      </c>
      <c r="J18" s="19" t="str">
        <f t="shared" si="3"/>
        <v>Memiliki kemampuan memahami dan menganalisis fungsi sosial, struktur teks dan kebahasaan, pada materi form, suggestion and future, correlative conjunction dan personal recount</v>
      </c>
      <c r="K18" s="19">
        <f t="shared" si="4"/>
        <v>82.75</v>
      </c>
      <c r="L18" s="19" t="str">
        <f t="shared" si="5"/>
        <v>B</v>
      </c>
      <c r="M18" s="19">
        <f t="shared" si="6"/>
        <v>82.75</v>
      </c>
      <c r="N18" s="19" t="str">
        <f t="shared" si="7"/>
        <v>B</v>
      </c>
      <c r="O18" s="35">
        <v>2</v>
      </c>
      <c r="P18" s="19" t="str">
        <f t="shared" si="8"/>
        <v>Terampil dalam berkomunikasi interaksional dengan orang lain namun perlu peningkatan dalam mempresentasikan materi suggestion, future, correlative conjunction dan biografi</v>
      </c>
      <c r="Q18" s="19" t="str">
        <f t="shared" si="9"/>
        <v>A</v>
      </c>
      <c r="R18" s="19" t="str">
        <f t="shared" si="10"/>
        <v>A</v>
      </c>
      <c r="S18" s="18"/>
      <c r="T18" s="1">
        <v>88</v>
      </c>
      <c r="U18" s="1">
        <v>90</v>
      </c>
      <c r="V18" s="1">
        <v>88</v>
      </c>
      <c r="W18" s="1">
        <v>100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83</v>
      </c>
      <c r="AH18" s="1">
        <v>85</v>
      </c>
      <c r="AI18" s="1">
        <v>83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47745</v>
      </c>
      <c r="C19" s="19" t="s">
        <v>74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>Memiliki kemampuan memahami dan menganalisis fungsi sosial, struktur teks dan kebahasaan, pada materi form, suggestion and future, correlative conjunction dan personal recount</v>
      </c>
      <c r="K19" s="19">
        <f t="shared" si="4"/>
        <v>82.75</v>
      </c>
      <c r="L19" s="19" t="str">
        <f t="shared" si="5"/>
        <v>B</v>
      </c>
      <c r="M19" s="19">
        <f t="shared" si="6"/>
        <v>82.75</v>
      </c>
      <c r="N19" s="19" t="str">
        <f t="shared" si="7"/>
        <v>B</v>
      </c>
      <c r="O19" s="35">
        <v>2</v>
      </c>
      <c r="P19" s="19" t="str">
        <f t="shared" si="8"/>
        <v>Terampil dalam berkomunikasi interaksional dengan orang lain namun perlu peningkatan dalam mempresentasikan materi suggestion, future, correlative conjunction dan biografi</v>
      </c>
      <c r="Q19" s="19" t="str">
        <f t="shared" si="9"/>
        <v>A</v>
      </c>
      <c r="R19" s="19" t="str">
        <f t="shared" si="10"/>
        <v>A</v>
      </c>
      <c r="S19" s="18"/>
      <c r="T19" s="1">
        <v>89</v>
      </c>
      <c r="U19" s="1">
        <v>70</v>
      </c>
      <c r="V19" s="1">
        <v>84</v>
      </c>
      <c r="W19" s="1">
        <v>100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83</v>
      </c>
      <c r="AH19" s="1">
        <v>85</v>
      </c>
      <c r="AI19" s="1">
        <v>83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75</v>
      </c>
      <c r="FI19" s="73"/>
      <c r="FJ19" s="74">
        <v>8464</v>
      </c>
      <c r="FK19" s="74">
        <v>8474</v>
      </c>
    </row>
    <row r="20" spans="1:167" x14ac:dyDescent="0.25">
      <c r="A20" s="19">
        <v>10</v>
      </c>
      <c r="B20" s="19">
        <v>47761</v>
      </c>
      <c r="C20" s="19" t="s">
        <v>76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memahami dan menganalisis fungsi sosial, struktur teks dan kebahasaan, pada materi form, suggestion and future, correlative conjunction dan personal recount</v>
      </c>
      <c r="K20" s="19">
        <f t="shared" si="4"/>
        <v>83.25</v>
      </c>
      <c r="L20" s="19" t="str">
        <f t="shared" si="5"/>
        <v>B</v>
      </c>
      <c r="M20" s="19">
        <f t="shared" si="6"/>
        <v>83.25</v>
      </c>
      <c r="N20" s="19" t="str">
        <f t="shared" si="7"/>
        <v>B</v>
      </c>
      <c r="O20" s="35">
        <v>2</v>
      </c>
      <c r="P20" s="19" t="str">
        <f t="shared" si="8"/>
        <v>Terampil dalam berkomunikasi interaksional dengan orang lain namun perlu peningkatan dalam mempresentasikan materi suggestion, future, correlative conjunction dan biografi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70</v>
      </c>
      <c r="V20" s="1">
        <v>88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>
        <v>83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47777</v>
      </c>
      <c r="C21" s="19" t="s">
        <v>77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memahami dan menganalisis fungsi sosial, struktur teks dan kebahasaan, pada materi form, suggestion and future, correlative conjunction dan personal recount</v>
      </c>
      <c r="K21" s="19">
        <f t="shared" si="4"/>
        <v>82</v>
      </c>
      <c r="L21" s="19" t="str">
        <f t="shared" si="5"/>
        <v>B</v>
      </c>
      <c r="M21" s="19">
        <f t="shared" si="6"/>
        <v>82</v>
      </c>
      <c r="N21" s="19" t="str">
        <f t="shared" si="7"/>
        <v>B</v>
      </c>
      <c r="O21" s="35">
        <v>2</v>
      </c>
      <c r="P21" s="19" t="str">
        <f t="shared" si="8"/>
        <v>Terampil dalam berkomunikasi interaksional dengan orang lain namun perlu peningkatan dalam mempresentasikan materi suggestion, future, correlative conjunction dan biografi</v>
      </c>
      <c r="Q21" s="19" t="str">
        <f t="shared" si="9"/>
        <v>A</v>
      </c>
      <c r="R21" s="19" t="str">
        <f t="shared" si="10"/>
        <v>A</v>
      </c>
      <c r="S21" s="18"/>
      <c r="T21" s="1">
        <v>88</v>
      </c>
      <c r="U21" s="1">
        <v>50</v>
      </c>
      <c r="V21" s="1">
        <v>100</v>
      </c>
      <c r="W21" s="1">
        <v>100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85</v>
      </c>
      <c r="AI21" s="1">
        <v>83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8465</v>
      </c>
      <c r="FK21" s="74">
        <v>8475</v>
      </c>
    </row>
    <row r="22" spans="1:167" x14ac:dyDescent="0.25">
      <c r="A22" s="19">
        <v>12</v>
      </c>
      <c r="B22" s="19">
        <v>47793</v>
      </c>
      <c r="C22" s="19" t="s">
        <v>78</v>
      </c>
      <c r="D22" s="18"/>
      <c r="E22" s="19">
        <f t="shared" si="0"/>
        <v>88</v>
      </c>
      <c r="F22" s="19" t="str">
        <f t="shared" si="1"/>
        <v>A</v>
      </c>
      <c r="G22" s="19">
        <f>IF((COUNTA(T12:AC12)&gt;0),(ROUND((AVERAGE(T22:AD22)),0)),"")</f>
        <v>88</v>
      </c>
      <c r="H22" s="19" t="str">
        <f t="shared" si="2"/>
        <v>A</v>
      </c>
      <c r="I22" s="35">
        <v>1</v>
      </c>
      <c r="J22" s="19" t="str">
        <f t="shared" si="3"/>
        <v>Memiliki kemampuan memahami dan menganalisis fungsi sosial, struktur teks dan kebahasaan, pada materi form, suggestion and future, correlative conjunction dan personal recount</v>
      </c>
      <c r="K22" s="19">
        <f t="shared" si="4"/>
        <v>84.5</v>
      </c>
      <c r="L22" s="19" t="str">
        <f t="shared" si="5"/>
        <v>A</v>
      </c>
      <c r="M22" s="19">
        <f t="shared" si="6"/>
        <v>84.5</v>
      </c>
      <c r="N22" s="19" t="str">
        <f t="shared" si="7"/>
        <v>A</v>
      </c>
      <c r="O22" s="35">
        <v>1</v>
      </c>
      <c r="P22" s="19" t="str">
        <f t="shared" si="8"/>
        <v>Sangat terampil berkomunikasi interaksional dengan orang lain dan mempresentasikan materi suggestion, future, correlative conjunction dan biografi</v>
      </c>
      <c r="Q22" s="19" t="str">
        <f t="shared" si="9"/>
        <v>A</v>
      </c>
      <c r="R22" s="19" t="str">
        <f t="shared" si="10"/>
        <v>A</v>
      </c>
      <c r="S22" s="18"/>
      <c r="T22" s="1">
        <v>90</v>
      </c>
      <c r="U22" s="1">
        <v>65</v>
      </c>
      <c r="V22" s="1">
        <v>96</v>
      </c>
      <c r="W22" s="1">
        <v>100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83</v>
      </c>
      <c r="AH22" s="1">
        <v>85</v>
      </c>
      <c r="AI22" s="1">
        <v>85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47809</v>
      </c>
      <c r="C23" s="19" t="s">
        <v>79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2</v>
      </c>
      <c r="J23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2</v>
      </c>
      <c r="P23" s="19" t="str">
        <f t="shared" si="8"/>
        <v>Terampil dalam berkomunikasi interaksional dengan orang lain namun perlu peningkatan dalam mempresentasikan materi suggestion, future, correlative conjunction dan biografi</v>
      </c>
      <c r="Q23" s="19" t="str">
        <f t="shared" si="9"/>
        <v>A</v>
      </c>
      <c r="R23" s="19" t="str">
        <f t="shared" si="10"/>
        <v>A</v>
      </c>
      <c r="S23" s="18"/>
      <c r="T23" s="1">
        <v>89</v>
      </c>
      <c r="U23" s="1">
        <v>60</v>
      </c>
      <c r="V23" s="1">
        <v>85</v>
      </c>
      <c r="W23" s="1">
        <v>100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85</v>
      </c>
      <c r="AI23" s="1">
        <v>83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8466</v>
      </c>
      <c r="FK23" s="74">
        <v>8476</v>
      </c>
    </row>
    <row r="24" spans="1:167" x14ac:dyDescent="0.25">
      <c r="A24" s="19">
        <v>14</v>
      </c>
      <c r="B24" s="19">
        <v>47825</v>
      </c>
      <c r="C24" s="19" t="s">
        <v>80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memahami dan menganalisis fungsi sosial, struktur teks dan kebahasaan, pada materi form, suggestion and future, correlative conjunction dan personal recount</v>
      </c>
      <c r="K24" s="19">
        <f t="shared" si="4"/>
        <v>82</v>
      </c>
      <c r="L24" s="19" t="str">
        <f t="shared" si="5"/>
        <v>B</v>
      </c>
      <c r="M24" s="19">
        <f t="shared" si="6"/>
        <v>82</v>
      </c>
      <c r="N24" s="19" t="str">
        <f t="shared" si="7"/>
        <v>B</v>
      </c>
      <c r="O24" s="35">
        <v>2</v>
      </c>
      <c r="P24" s="19" t="str">
        <f t="shared" si="8"/>
        <v>Terampil dalam berkomunikasi interaksional dengan orang lain namun perlu peningkatan dalam mempresentasikan materi suggestion, future, correlative conjunction dan biografi</v>
      </c>
      <c r="Q24" s="19" t="str">
        <f t="shared" si="9"/>
        <v>A</v>
      </c>
      <c r="R24" s="19" t="str">
        <f t="shared" si="10"/>
        <v>A</v>
      </c>
      <c r="S24" s="18"/>
      <c r="T24" s="1">
        <v>89</v>
      </c>
      <c r="U24" s="1">
        <v>65</v>
      </c>
      <c r="V24" s="1">
        <v>84</v>
      </c>
      <c r="W24" s="1">
        <v>100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85</v>
      </c>
      <c r="AI24" s="1">
        <v>83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47841</v>
      </c>
      <c r="C25" s="19" t="s">
        <v>81</v>
      </c>
      <c r="D25" s="18"/>
      <c r="E25" s="19">
        <f t="shared" si="0"/>
        <v>94</v>
      </c>
      <c r="F25" s="19" t="str">
        <f t="shared" si="1"/>
        <v>A</v>
      </c>
      <c r="G25" s="19">
        <f>IF((COUNTA(T12:AC12)&gt;0),(ROUND((AVERAGE(T25:AD25)),0)),"")</f>
        <v>94</v>
      </c>
      <c r="H25" s="19" t="str">
        <f t="shared" si="2"/>
        <v>A</v>
      </c>
      <c r="I25" s="35">
        <v>1</v>
      </c>
      <c r="J25" s="19" t="str">
        <f t="shared" si="3"/>
        <v>Memiliki kemampuan memahami dan menganalisis fungsi sosial, struktur teks dan kebahasaan, pada materi form, suggestion and future, correlative conjunction dan personal recount</v>
      </c>
      <c r="K25" s="19">
        <f t="shared" si="4"/>
        <v>84.5</v>
      </c>
      <c r="L25" s="19" t="str">
        <f t="shared" si="5"/>
        <v>A</v>
      </c>
      <c r="M25" s="19">
        <f t="shared" si="6"/>
        <v>84.5</v>
      </c>
      <c r="N25" s="19" t="str">
        <f t="shared" si="7"/>
        <v>A</v>
      </c>
      <c r="O25" s="35">
        <v>1</v>
      </c>
      <c r="P25" s="19" t="str">
        <f t="shared" si="8"/>
        <v>Sangat terampil berkomunikasi interaksional dengan orang lain dan mempresentasikan materi suggestion, future, correlative conjunction dan biografi</v>
      </c>
      <c r="Q25" s="19" t="str">
        <f t="shared" si="9"/>
        <v>A</v>
      </c>
      <c r="R25" s="19" t="str">
        <f t="shared" si="10"/>
        <v>A</v>
      </c>
      <c r="S25" s="18"/>
      <c r="T25" s="1">
        <v>88</v>
      </c>
      <c r="U25" s="1">
        <v>90</v>
      </c>
      <c r="V25" s="1">
        <v>96</v>
      </c>
      <c r="W25" s="1">
        <v>100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83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82</v>
      </c>
      <c r="FD25" s="45"/>
      <c r="FE25" s="45"/>
      <c r="FG25" s="71">
        <v>7</v>
      </c>
      <c r="FH25" s="73"/>
      <c r="FI25" s="73"/>
      <c r="FJ25" s="74">
        <v>8467</v>
      </c>
      <c r="FK25" s="74">
        <v>8477</v>
      </c>
    </row>
    <row r="26" spans="1:167" x14ac:dyDescent="0.25">
      <c r="A26" s="19">
        <v>16</v>
      </c>
      <c r="B26" s="19">
        <v>47857</v>
      </c>
      <c r="C26" s="19" t="s">
        <v>83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2</v>
      </c>
      <c r="J26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26" s="19">
        <f t="shared" si="4"/>
        <v>84.75</v>
      </c>
      <c r="L26" s="19" t="str">
        <f t="shared" si="5"/>
        <v>A</v>
      </c>
      <c r="M26" s="19">
        <f t="shared" si="6"/>
        <v>84.75</v>
      </c>
      <c r="N26" s="19" t="str">
        <f t="shared" si="7"/>
        <v>A</v>
      </c>
      <c r="O26" s="35">
        <v>1</v>
      </c>
      <c r="P26" s="19" t="str">
        <f t="shared" si="8"/>
        <v>Sangat terampil berkomunikasi interaksional dengan orang lain dan mempresentasikan materi suggestion, future, correlative conjunction dan biografi</v>
      </c>
      <c r="Q26" s="19" t="str">
        <f t="shared" si="9"/>
        <v>A</v>
      </c>
      <c r="R26" s="19" t="str">
        <f t="shared" si="10"/>
        <v>A</v>
      </c>
      <c r="S26" s="18"/>
      <c r="T26" s="1">
        <v>87</v>
      </c>
      <c r="U26" s="1">
        <v>50</v>
      </c>
      <c r="V26" s="1">
        <v>100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82</v>
      </c>
      <c r="AH26" s="1">
        <v>90</v>
      </c>
      <c r="AI26" s="1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47873</v>
      </c>
      <c r="C27" s="19" t="s">
        <v>84</v>
      </c>
      <c r="D27" s="18"/>
      <c r="E27" s="19">
        <f t="shared" si="0"/>
        <v>75</v>
      </c>
      <c r="F27" s="19" t="str">
        <f t="shared" si="1"/>
        <v>C</v>
      </c>
      <c r="G27" s="19">
        <f>IF((COUNTA(T12:AC12)&gt;0),(ROUND((AVERAGE(T27:AD27)),0)),"")</f>
        <v>75</v>
      </c>
      <c r="H27" s="19" t="str">
        <f t="shared" si="2"/>
        <v>C</v>
      </c>
      <c r="I27" s="35">
        <v>3</v>
      </c>
      <c r="J27" s="19" t="str">
        <f t="shared" si="3"/>
        <v>Tidak memiliki kemampuan memahami dan menganalisis  fungsi sosial, struktur teks dan kebahasaan, pada materi form, suggestion and future, correlative conjunction dan personal recount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2</v>
      </c>
      <c r="P27" s="19" t="str">
        <f t="shared" si="8"/>
        <v>Terampil dalam berkomunikasi interaksional dengan orang lain namun perlu peningkatan dalam mempresentasikan materi suggestion, future, correlative conjunction dan biografi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50</v>
      </c>
      <c r="V27" s="1">
        <v>88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82</v>
      </c>
      <c r="AH27" s="1">
        <v>85</v>
      </c>
      <c r="AI27" s="1">
        <v>83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8468</v>
      </c>
      <c r="FK27" s="74">
        <v>8478</v>
      </c>
    </row>
    <row r="28" spans="1:167" x14ac:dyDescent="0.25">
      <c r="A28" s="19">
        <v>18</v>
      </c>
      <c r="B28" s="19">
        <v>47889</v>
      </c>
      <c r="C28" s="19" t="s">
        <v>85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28" s="19">
        <f t="shared" si="4"/>
        <v>84.25</v>
      </c>
      <c r="L28" s="19" t="str">
        <f t="shared" si="5"/>
        <v>A</v>
      </c>
      <c r="M28" s="19">
        <f t="shared" si="6"/>
        <v>84.25</v>
      </c>
      <c r="N28" s="19" t="str">
        <f t="shared" si="7"/>
        <v>A</v>
      </c>
      <c r="O28" s="35">
        <v>1</v>
      </c>
      <c r="P28" s="19" t="str">
        <f t="shared" si="8"/>
        <v>Sangat terampil berkomunikasi interaksional dengan orang lain dan mempresentasikan materi suggestion, future, correlative conjunction dan biografi</v>
      </c>
      <c r="Q28" s="19" t="str">
        <f t="shared" si="9"/>
        <v>B</v>
      </c>
      <c r="R28" s="19" t="str">
        <f t="shared" si="10"/>
        <v>B</v>
      </c>
      <c r="S28" s="18"/>
      <c r="T28" s="1">
        <v>86</v>
      </c>
      <c r="U28" s="1">
        <v>60</v>
      </c>
      <c r="V28" s="1">
        <v>88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>
        <v>90</v>
      </c>
      <c r="AI28" s="1">
        <v>85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47905</v>
      </c>
      <c r="C29" s="19" t="s">
        <v>86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29" s="19">
        <f t="shared" si="4"/>
        <v>83.25</v>
      </c>
      <c r="L29" s="19" t="str">
        <f t="shared" si="5"/>
        <v>B</v>
      </c>
      <c r="M29" s="19">
        <f t="shared" si="6"/>
        <v>83.25</v>
      </c>
      <c r="N29" s="19" t="str">
        <f t="shared" si="7"/>
        <v>B</v>
      </c>
      <c r="O29" s="35">
        <v>2</v>
      </c>
      <c r="P29" s="19" t="str">
        <f t="shared" si="8"/>
        <v>Terampil dalam berkomunikasi interaksional dengan orang lain namun perlu peningkatan dalam mempresentasikan materi suggestion, future, correlative conjunction dan biografi</v>
      </c>
      <c r="Q29" s="19" t="str">
        <f t="shared" si="9"/>
        <v>A</v>
      </c>
      <c r="R29" s="19" t="str">
        <f t="shared" si="10"/>
        <v>A</v>
      </c>
      <c r="S29" s="18"/>
      <c r="T29" s="1">
        <v>90</v>
      </c>
      <c r="U29" s="1">
        <v>50</v>
      </c>
      <c r="V29" s="1">
        <v>94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>
        <v>83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8469</v>
      </c>
      <c r="FK29" s="74">
        <v>8479</v>
      </c>
    </row>
    <row r="30" spans="1:167" x14ac:dyDescent="0.25">
      <c r="A30" s="19">
        <v>20</v>
      </c>
      <c r="B30" s="19">
        <v>47921</v>
      </c>
      <c r="C30" s="19" t="s">
        <v>87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30" s="19">
        <f t="shared" si="4"/>
        <v>81.5</v>
      </c>
      <c r="L30" s="19" t="str">
        <f t="shared" si="5"/>
        <v>B</v>
      </c>
      <c r="M30" s="19">
        <f t="shared" si="6"/>
        <v>81.5</v>
      </c>
      <c r="N30" s="19" t="str">
        <f t="shared" si="7"/>
        <v>B</v>
      </c>
      <c r="O30" s="35">
        <v>2</v>
      </c>
      <c r="P30" s="19" t="str">
        <f t="shared" si="8"/>
        <v>Terampil dalam berkomunikasi interaksional dengan orang lain namun perlu peningkatan dalam mempresentasikan materi suggestion, future, correlative conjunction dan biografi</v>
      </c>
      <c r="Q30" s="19" t="str">
        <f t="shared" si="9"/>
        <v>A</v>
      </c>
      <c r="R30" s="19" t="str">
        <f t="shared" si="10"/>
        <v>A</v>
      </c>
      <c r="S30" s="18"/>
      <c r="T30" s="1">
        <v>87</v>
      </c>
      <c r="U30" s="1">
        <v>60</v>
      </c>
      <c r="V30" s="1">
        <v>84</v>
      </c>
      <c r="W30" s="1">
        <v>100</v>
      </c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80</v>
      </c>
      <c r="AH30" s="1">
        <v>85</v>
      </c>
      <c r="AI30" s="1">
        <v>83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47937</v>
      </c>
      <c r="C31" s="19" t="s">
        <v>88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31" s="19">
        <f t="shared" si="4"/>
        <v>83.25</v>
      </c>
      <c r="L31" s="19" t="str">
        <f t="shared" si="5"/>
        <v>B</v>
      </c>
      <c r="M31" s="19">
        <f t="shared" si="6"/>
        <v>83.25</v>
      </c>
      <c r="N31" s="19" t="str">
        <f t="shared" si="7"/>
        <v>B</v>
      </c>
      <c r="O31" s="35">
        <v>2</v>
      </c>
      <c r="P31" s="19" t="str">
        <f t="shared" si="8"/>
        <v>Terampil dalam berkomunikasi interaksional dengan orang lain namun perlu peningkatan dalam mempresentasikan materi suggestion, future, correlative conjunction dan biografi</v>
      </c>
      <c r="Q31" s="19" t="str">
        <f t="shared" si="9"/>
        <v>A</v>
      </c>
      <c r="R31" s="19" t="str">
        <f t="shared" si="10"/>
        <v>A</v>
      </c>
      <c r="S31" s="18"/>
      <c r="T31" s="1">
        <v>88</v>
      </c>
      <c r="U31" s="1">
        <v>60</v>
      </c>
      <c r="V31" s="1">
        <v>80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80</v>
      </c>
      <c r="AH31" s="1">
        <v>90</v>
      </c>
      <c r="AI31" s="1"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8470</v>
      </c>
      <c r="FK31" s="74">
        <v>8480</v>
      </c>
    </row>
    <row r="32" spans="1:167" x14ac:dyDescent="0.25">
      <c r="A32" s="19">
        <v>22</v>
      </c>
      <c r="B32" s="19">
        <v>47953</v>
      </c>
      <c r="C32" s="19" t="s">
        <v>89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2</v>
      </c>
      <c r="P32" s="19" t="str">
        <f t="shared" si="8"/>
        <v>Terampil dalam berkomunikasi interaksional dengan orang lain namun perlu peningkatan dalam mempresentasikan materi suggestion, future, correlative conjunction dan biografi</v>
      </c>
      <c r="Q32" s="19" t="str">
        <f t="shared" si="9"/>
        <v>A</v>
      </c>
      <c r="R32" s="19" t="str">
        <f t="shared" si="10"/>
        <v>A</v>
      </c>
      <c r="S32" s="18"/>
      <c r="T32" s="1">
        <v>87</v>
      </c>
      <c r="U32" s="1">
        <v>50</v>
      </c>
      <c r="V32" s="1">
        <v>96</v>
      </c>
      <c r="W32" s="1">
        <v>100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82</v>
      </c>
      <c r="AH32" s="1">
        <v>85</v>
      </c>
      <c r="AI32" s="1">
        <v>83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47969</v>
      </c>
      <c r="C33" s="19" t="s">
        <v>90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memahami dan menganalisis fungsi sosial, struktur teks dan kebahasaan, pada materi form, suggestion and future, correlative conjunction dan personal recount</v>
      </c>
      <c r="K33" s="19">
        <f t="shared" si="4"/>
        <v>81.5</v>
      </c>
      <c r="L33" s="19" t="str">
        <f t="shared" si="5"/>
        <v>B</v>
      </c>
      <c r="M33" s="19">
        <f t="shared" si="6"/>
        <v>81.5</v>
      </c>
      <c r="N33" s="19" t="str">
        <f t="shared" si="7"/>
        <v>B</v>
      </c>
      <c r="O33" s="35">
        <v>2</v>
      </c>
      <c r="P33" s="19" t="str">
        <f t="shared" si="8"/>
        <v>Terampil dalam berkomunikasi interaksional dengan orang lain namun perlu peningkatan dalam mempresentasikan materi suggestion, future, correlative conjunction dan biografi</v>
      </c>
      <c r="Q33" s="19" t="str">
        <f t="shared" si="9"/>
        <v>A</v>
      </c>
      <c r="R33" s="19" t="str">
        <f t="shared" si="10"/>
        <v>A</v>
      </c>
      <c r="S33" s="18"/>
      <c r="T33" s="1">
        <v>89</v>
      </c>
      <c r="U33" s="1">
        <v>65</v>
      </c>
      <c r="V33" s="1">
        <v>84</v>
      </c>
      <c r="W33" s="1">
        <v>100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80</v>
      </c>
      <c r="AH33" s="1">
        <v>80</v>
      </c>
      <c r="AI33" s="1">
        <v>83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47985</v>
      </c>
      <c r="C34" s="19" t="s">
        <v>91</v>
      </c>
      <c r="D34" s="18"/>
      <c r="E34" s="19">
        <f t="shared" si="0"/>
        <v>97</v>
      </c>
      <c r="F34" s="19" t="str">
        <f t="shared" si="1"/>
        <v>A</v>
      </c>
      <c r="G34" s="19">
        <f>IF((COUNTA(T12:AC12)&gt;0),(ROUND((AVERAGE(T34:AD34)),0)),"")</f>
        <v>97</v>
      </c>
      <c r="H34" s="19" t="str">
        <f t="shared" si="2"/>
        <v>A</v>
      </c>
      <c r="I34" s="35">
        <v>1</v>
      </c>
      <c r="J34" s="19" t="str">
        <f t="shared" si="3"/>
        <v>Memiliki kemampuan memahami dan menganalisis fungsi sosial, struktur teks dan kebahasaan, pada materi form, suggestion and future, correlative conjunction dan personal recount</v>
      </c>
      <c r="K34" s="19">
        <f t="shared" si="4"/>
        <v>88.25</v>
      </c>
      <c r="L34" s="19" t="str">
        <f t="shared" si="5"/>
        <v>A</v>
      </c>
      <c r="M34" s="19">
        <f t="shared" si="6"/>
        <v>88.25</v>
      </c>
      <c r="N34" s="19" t="str">
        <f t="shared" si="7"/>
        <v>A</v>
      </c>
      <c r="O34" s="35">
        <v>1</v>
      </c>
      <c r="P34" s="19" t="str">
        <f t="shared" si="8"/>
        <v>Sangat terampil berkomunikasi interaksional dengan orang lain dan mempresentasikan materi suggestion, future, correlative conjunction dan biografi</v>
      </c>
      <c r="Q34" s="19" t="str">
        <f t="shared" si="9"/>
        <v>A</v>
      </c>
      <c r="R34" s="19" t="str">
        <f t="shared" si="10"/>
        <v>A</v>
      </c>
      <c r="S34" s="18"/>
      <c r="T34" s="1">
        <v>88</v>
      </c>
      <c r="U34" s="1">
        <v>100</v>
      </c>
      <c r="V34" s="1">
        <v>100</v>
      </c>
      <c r="W34" s="1">
        <v>100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85</v>
      </c>
      <c r="AH34" s="1">
        <v>95</v>
      </c>
      <c r="AI34" s="1"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48001</v>
      </c>
      <c r="C35" s="19" t="s">
        <v>92</v>
      </c>
      <c r="D35" s="18"/>
      <c r="E35" s="19">
        <f t="shared" si="0"/>
        <v>76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35" s="19">
        <f t="shared" si="4"/>
        <v>84.25</v>
      </c>
      <c r="L35" s="19" t="str">
        <f t="shared" si="5"/>
        <v>A</v>
      </c>
      <c r="M35" s="19">
        <f t="shared" si="6"/>
        <v>84.25</v>
      </c>
      <c r="N35" s="19" t="str">
        <f t="shared" si="7"/>
        <v>A</v>
      </c>
      <c r="O35" s="35">
        <v>1</v>
      </c>
      <c r="P35" s="19" t="str">
        <f t="shared" si="8"/>
        <v>Sangat terampil berkomunikasi interaksional dengan orang lain dan mempresentasikan materi suggestion, future, correlative conjunction dan biografi</v>
      </c>
      <c r="Q35" s="19" t="str">
        <f t="shared" si="9"/>
        <v>A</v>
      </c>
      <c r="R35" s="19" t="str">
        <f t="shared" si="10"/>
        <v>A</v>
      </c>
      <c r="S35" s="18"/>
      <c r="T35" s="1">
        <v>87</v>
      </c>
      <c r="U35" s="1">
        <v>50</v>
      </c>
      <c r="V35" s="1">
        <v>68</v>
      </c>
      <c r="W35" s="1">
        <v>100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>
        <v>90</v>
      </c>
      <c r="AI35" s="1">
        <v>85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48017</v>
      </c>
      <c r="C36" s="19" t="s">
        <v>93</v>
      </c>
      <c r="D36" s="18"/>
      <c r="E36" s="19">
        <f t="shared" si="0"/>
        <v>94</v>
      </c>
      <c r="F36" s="19" t="str">
        <f t="shared" si="1"/>
        <v>A</v>
      </c>
      <c r="G36" s="19">
        <f>IF((COUNTA(T12:AC12)&gt;0),(ROUND((AVERAGE(T36:AD36)),0)),"")</f>
        <v>94</v>
      </c>
      <c r="H36" s="19" t="str">
        <f t="shared" si="2"/>
        <v>A</v>
      </c>
      <c r="I36" s="35">
        <v>1</v>
      </c>
      <c r="J36" s="19" t="str">
        <f t="shared" si="3"/>
        <v>Memiliki kemampuan memahami dan menganalisis fungsi sosial, struktur teks dan kebahasaan, pada materi form, suggestion and future, correlative conjunction dan personal recount</v>
      </c>
      <c r="K36" s="19">
        <f t="shared" si="4"/>
        <v>81</v>
      </c>
      <c r="L36" s="19" t="str">
        <f t="shared" si="5"/>
        <v>B</v>
      </c>
      <c r="M36" s="19">
        <f t="shared" si="6"/>
        <v>81</v>
      </c>
      <c r="N36" s="19" t="str">
        <f t="shared" si="7"/>
        <v>B</v>
      </c>
      <c r="O36" s="35">
        <v>2</v>
      </c>
      <c r="P36" s="19" t="str">
        <f t="shared" si="8"/>
        <v>Terampil dalam berkomunikasi interaksional dengan orang lain namun perlu peningkatan dalam mempresentasikan materi suggestion, future, correlative conjunction dan biografi</v>
      </c>
      <c r="Q36" s="19" t="str">
        <f t="shared" si="9"/>
        <v>A</v>
      </c>
      <c r="R36" s="19" t="str">
        <f t="shared" si="10"/>
        <v>A</v>
      </c>
      <c r="S36" s="18"/>
      <c r="T36" s="1">
        <v>89</v>
      </c>
      <c r="U36" s="1">
        <v>90</v>
      </c>
      <c r="V36" s="1">
        <v>95</v>
      </c>
      <c r="W36" s="1">
        <v>100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>
        <v>80</v>
      </c>
      <c r="AI36" s="1">
        <v>82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48033</v>
      </c>
      <c r="C37" s="19" t="s">
        <v>94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2</v>
      </c>
      <c r="J37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37" s="19">
        <f t="shared" si="4"/>
        <v>81.5</v>
      </c>
      <c r="L37" s="19" t="str">
        <f t="shared" si="5"/>
        <v>B</v>
      </c>
      <c r="M37" s="19">
        <f t="shared" si="6"/>
        <v>81.5</v>
      </c>
      <c r="N37" s="19" t="str">
        <f t="shared" si="7"/>
        <v>B</v>
      </c>
      <c r="O37" s="35">
        <v>2</v>
      </c>
      <c r="P37" s="19" t="str">
        <f t="shared" si="8"/>
        <v>Terampil dalam berkomunikasi interaksional dengan orang lain namun perlu peningkatan dalam mempresentasikan materi suggestion, future, correlative conjunction dan biografi</v>
      </c>
      <c r="Q37" s="19" t="str">
        <f t="shared" si="9"/>
        <v>A</v>
      </c>
      <c r="R37" s="19" t="str">
        <f t="shared" si="10"/>
        <v>A</v>
      </c>
      <c r="S37" s="18"/>
      <c r="T37" s="1">
        <v>88</v>
      </c>
      <c r="U37" s="1">
        <v>50</v>
      </c>
      <c r="V37" s="1">
        <v>92</v>
      </c>
      <c r="W37" s="1">
        <v>100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80</v>
      </c>
      <c r="AH37" s="1">
        <v>85</v>
      </c>
      <c r="AI37" s="1">
        <v>83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48049</v>
      </c>
      <c r="C38" s="19" t="s">
        <v>95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38" s="19">
        <f t="shared" si="4"/>
        <v>82.75</v>
      </c>
      <c r="L38" s="19" t="str">
        <f t="shared" si="5"/>
        <v>B</v>
      </c>
      <c r="M38" s="19">
        <f t="shared" si="6"/>
        <v>82.75</v>
      </c>
      <c r="N38" s="19" t="str">
        <f t="shared" si="7"/>
        <v>B</v>
      </c>
      <c r="O38" s="35">
        <v>2</v>
      </c>
      <c r="P38" s="19" t="str">
        <f t="shared" si="8"/>
        <v>Terampil dalam berkomunikasi interaksional dengan orang lain namun perlu peningkatan dalam mempresentasikan materi suggestion, future, correlative conjunction dan biografi</v>
      </c>
      <c r="Q38" s="19" t="str">
        <f t="shared" si="9"/>
        <v>A</v>
      </c>
      <c r="R38" s="19" t="str">
        <f t="shared" si="10"/>
        <v>A</v>
      </c>
      <c r="S38" s="18"/>
      <c r="T38" s="1">
        <v>90</v>
      </c>
      <c r="U38" s="1">
        <v>60</v>
      </c>
      <c r="V38" s="1">
        <v>80</v>
      </c>
      <c r="W38" s="1">
        <v>100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83</v>
      </c>
      <c r="AH38" s="1">
        <v>80</v>
      </c>
      <c r="AI38" s="1">
        <v>83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48065</v>
      </c>
      <c r="C39" s="19" t="s">
        <v>96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79</v>
      </c>
      <c r="H39" s="19" t="str">
        <f t="shared" si="2"/>
        <v>B</v>
      </c>
      <c r="I39" s="35">
        <v>2</v>
      </c>
      <c r="J39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39" s="19">
        <f t="shared" si="4"/>
        <v>81.5</v>
      </c>
      <c r="L39" s="19" t="str">
        <f t="shared" si="5"/>
        <v>B</v>
      </c>
      <c r="M39" s="19">
        <f t="shared" si="6"/>
        <v>81.5</v>
      </c>
      <c r="N39" s="19" t="str">
        <f t="shared" si="7"/>
        <v>B</v>
      </c>
      <c r="O39" s="35">
        <v>2</v>
      </c>
      <c r="P39" s="19" t="str">
        <f t="shared" si="8"/>
        <v>Terampil dalam berkomunikasi interaksional dengan orang lain namun perlu peningkatan dalam mempresentasikan materi suggestion, future, correlative conjunction dan biografi</v>
      </c>
      <c r="Q39" s="19" t="str">
        <f t="shared" si="9"/>
        <v>A</v>
      </c>
      <c r="R39" s="19" t="str">
        <f t="shared" si="10"/>
        <v>A</v>
      </c>
      <c r="S39" s="18"/>
      <c r="T39" s="1">
        <v>86</v>
      </c>
      <c r="U39" s="1">
        <v>65</v>
      </c>
      <c r="V39" s="1">
        <v>75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80</v>
      </c>
      <c r="AH39" s="1">
        <v>85</v>
      </c>
      <c r="AI39" s="1">
        <v>83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48081</v>
      </c>
      <c r="C40" s="19" t="s">
        <v>97</v>
      </c>
      <c r="D40" s="18"/>
      <c r="E40" s="19">
        <f t="shared" si="0"/>
        <v>93</v>
      </c>
      <c r="F40" s="19" t="str">
        <f t="shared" si="1"/>
        <v>A</v>
      </c>
      <c r="G40" s="19">
        <f>IF((COUNTA(T12:AC12)&gt;0),(ROUND((AVERAGE(T40:AD40)),0)),"")</f>
        <v>93</v>
      </c>
      <c r="H40" s="19" t="str">
        <f t="shared" si="2"/>
        <v>A</v>
      </c>
      <c r="I40" s="35">
        <v>1</v>
      </c>
      <c r="J40" s="19" t="str">
        <f t="shared" si="3"/>
        <v>Memiliki kemampuan memahami dan menganalisis fungsi sosial, struktur teks dan kebahasaan, pada materi form, suggestion and future, correlative conjunction dan personal recount</v>
      </c>
      <c r="K40" s="19">
        <f t="shared" si="4"/>
        <v>81</v>
      </c>
      <c r="L40" s="19" t="str">
        <f t="shared" si="5"/>
        <v>B</v>
      </c>
      <c r="M40" s="19">
        <f t="shared" si="6"/>
        <v>81</v>
      </c>
      <c r="N40" s="19" t="str">
        <f t="shared" si="7"/>
        <v>B</v>
      </c>
      <c r="O40" s="35">
        <v>2</v>
      </c>
      <c r="P40" s="19" t="str">
        <f t="shared" si="8"/>
        <v>Terampil dalam berkomunikasi interaksional dengan orang lain namun perlu peningkatan dalam mempresentasikan materi suggestion, future, correlative conjunction dan biografi</v>
      </c>
      <c r="Q40" s="19" t="str">
        <f t="shared" si="9"/>
        <v>A</v>
      </c>
      <c r="R40" s="19" t="str">
        <f t="shared" si="10"/>
        <v>A</v>
      </c>
      <c r="S40" s="18"/>
      <c r="T40" s="1">
        <v>90</v>
      </c>
      <c r="U40" s="1">
        <v>85</v>
      </c>
      <c r="V40" s="1">
        <v>96</v>
      </c>
      <c r="W40" s="1">
        <v>100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82</v>
      </c>
      <c r="AH40" s="1">
        <v>80</v>
      </c>
      <c r="AI40" s="1">
        <v>82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48097</v>
      </c>
      <c r="C41" s="19" t="s">
        <v>98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>Memiliki kemampuan memahami dan menganalisis fungsi sosial, struktur teks dan kebahasaan, pada materi form, suggestion and future, correlative conjunction dan personal recount</v>
      </c>
      <c r="K41" s="19">
        <f t="shared" si="4"/>
        <v>84.25</v>
      </c>
      <c r="L41" s="19" t="str">
        <f t="shared" si="5"/>
        <v>A</v>
      </c>
      <c r="M41" s="19">
        <f t="shared" si="6"/>
        <v>84.25</v>
      </c>
      <c r="N41" s="19" t="str">
        <f t="shared" si="7"/>
        <v>A</v>
      </c>
      <c r="O41" s="35">
        <v>1</v>
      </c>
      <c r="P41" s="19" t="str">
        <f t="shared" si="8"/>
        <v>Sangat terampil berkomunikasi interaksional dengan orang lain dan mempresentasikan materi suggestion, future, correlative conjunction dan biografi</v>
      </c>
      <c r="Q41" s="19" t="str">
        <f t="shared" si="9"/>
        <v>A</v>
      </c>
      <c r="R41" s="19" t="str">
        <f t="shared" si="10"/>
        <v>A</v>
      </c>
      <c r="S41" s="18"/>
      <c r="T41" s="1">
        <v>90</v>
      </c>
      <c r="U41" s="1">
        <v>65</v>
      </c>
      <c r="V41" s="1">
        <v>96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82</v>
      </c>
      <c r="AH41" s="1">
        <v>90</v>
      </c>
      <c r="AI41" s="1">
        <v>85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48113</v>
      </c>
      <c r="C42" s="19" t="s">
        <v>99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>Memiliki kemampuan memahami dan menganalisis fungsi sosial, struktur teks dan kebahasaan, pada materi form, suggestion and future, correlative conjunction dan personal recount</v>
      </c>
      <c r="K42" s="19">
        <f t="shared" si="4"/>
        <v>86.25</v>
      </c>
      <c r="L42" s="19" t="str">
        <f t="shared" si="5"/>
        <v>A</v>
      </c>
      <c r="M42" s="19">
        <f t="shared" si="6"/>
        <v>86.25</v>
      </c>
      <c r="N42" s="19" t="str">
        <f t="shared" si="7"/>
        <v>A</v>
      </c>
      <c r="O42" s="35">
        <v>1</v>
      </c>
      <c r="P42" s="19" t="str">
        <f t="shared" si="8"/>
        <v>Sangat terampil berkomunikasi interaksional dengan orang lain dan mempresentasikan materi suggestion, future, correlative conjunction dan biografi</v>
      </c>
      <c r="Q42" s="19" t="str">
        <f t="shared" si="9"/>
        <v>A</v>
      </c>
      <c r="R42" s="19" t="str">
        <f t="shared" si="10"/>
        <v>A</v>
      </c>
      <c r="S42" s="18"/>
      <c r="T42" s="1">
        <v>87</v>
      </c>
      <c r="U42" s="1">
        <v>80</v>
      </c>
      <c r="V42" s="1">
        <v>76</v>
      </c>
      <c r="W42" s="1">
        <v>100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90</v>
      </c>
      <c r="AI42" s="1">
        <v>85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48129</v>
      </c>
      <c r="C43" s="19" t="s">
        <v>100</v>
      </c>
      <c r="D43" s="18"/>
      <c r="E43" s="19">
        <f t="shared" si="0"/>
        <v>91</v>
      </c>
      <c r="F43" s="19" t="str">
        <f t="shared" si="1"/>
        <v>A</v>
      </c>
      <c r="G43" s="19">
        <f>IF((COUNTA(T12:AC12)&gt;0),(ROUND((AVERAGE(T43:AD43)),0)),"")</f>
        <v>91</v>
      </c>
      <c r="H43" s="19" t="str">
        <f t="shared" si="2"/>
        <v>A</v>
      </c>
      <c r="I43" s="35">
        <v>1</v>
      </c>
      <c r="J43" s="19" t="str">
        <f t="shared" si="3"/>
        <v>Memiliki kemampuan memahami dan menganalisis fungsi sosial, struktur teks dan kebahasaan, pada materi form, suggestion and future, correlative conjunction dan personal recount</v>
      </c>
      <c r="K43" s="19">
        <f t="shared" si="4"/>
        <v>81.5</v>
      </c>
      <c r="L43" s="19" t="str">
        <f t="shared" si="5"/>
        <v>B</v>
      </c>
      <c r="M43" s="19">
        <f t="shared" si="6"/>
        <v>81.5</v>
      </c>
      <c r="N43" s="19" t="str">
        <f t="shared" si="7"/>
        <v>B</v>
      </c>
      <c r="O43" s="35">
        <v>2</v>
      </c>
      <c r="P43" s="19" t="str">
        <f t="shared" si="8"/>
        <v>Terampil dalam berkomunikasi interaksional dengan orang lain namun perlu peningkatan dalam mempresentasikan materi suggestion, future, correlative conjunction dan biografi</v>
      </c>
      <c r="Q43" s="19" t="str">
        <f t="shared" si="9"/>
        <v>A</v>
      </c>
      <c r="R43" s="19" t="str">
        <f t="shared" si="10"/>
        <v>A</v>
      </c>
      <c r="S43" s="18"/>
      <c r="T43" s="1">
        <v>87</v>
      </c>
      <c r="U43" s="1">
        <v>85</v>
      </c>
      <c r="V43" s="1">
        <v>92</v>
      </c>
      <c r="W43" s="1">
        <v>100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85</v>
      </c>
      <c r="AI43" s="1">
        <v>83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48145</v>
      </c>
      <c r="C44" s="19" t="s">
        <v>101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1</v>
      </c>
      <c r="J44" s="19" t="str">
        <f t="shared" si="3"/>
        <v>Memiliki kemampuan memahami dan menganalisis fungsi sosial, struktur teks dan kebahasaan, pada materi form, suggestion and future, correlative conjunction dan personal recount</v>
      </c>
      <c r="K44" s="19">
        <f t="shared" si="4"/>
        <v>84.75</v>
      </c>
      <c r="L44" s="19" t="str">
        <f t="shared" si="5"/>
        <v>A</v>
      </c>
      <c r="M44" s="19">
        <f t="shared" si="6"/>
        <v>84.75</v>
      </c>
      <c r="N44" s="19" t="str">
        <f t="shared" si="7"/>
        <v>A</v>
      </c>
      <c r="O44" s="35">
        <v>1</v>
      </c>
      <c r="P44" s="19" t="str">
        <f t="shared" si="8"/>
        <v>Sangat terampil berkomunikasi interaksional dengan orang lain dan mempresentasikan materi suggestion, future, correlative conjunction dan biografi</v>
      </c>
      <c r="Q44" s="19" t="str">
        <f t="shared" si="9"/>
        <v>A</v>
      </c>
      <c r="R44" s="19" t="str">
        <f t="shared" si="10"/>
        <v>A</v>
      </c>
      <c r="S44" s="18"/>
      <c r="T44" s="1">
        <v>90</v>
      </c>
      <c r="U44" s="1">
        <v>70</v>
      </c>
      <c r="V44" s="1">
        <v>88</v>
      </c>
      <c r="W44" s="1">
        <v>100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82</v>
      </c>
      <c r="AH44" s="1">
        <v>90</v>
      </c>
      <c r="AI44" s="1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32" activePane="bottomRight" state="frozen"/>
      <selection pane="topRight"/>
      <selection pane="bottomLeft"/>
      <selection pane="bottomRight" activeCell="FI13" sqref="FI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328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328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48161</v>
      </c>
      <c r="C11" s="19" t="s">
        <v>116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fungsi sosial, struktur teks dan kebahasaan, pada materi form, suggestion and future, correlative conjunction dan personal recount</v>
      </c>
      <c r="K11" s="19">
        <f t="shared" ref="K11:K50" si="4">IF((COUNTA(AF11:AN11)&gt;0),AVERAGE(AF11:AN11),"")</f>
        <v>81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berkomunikasi interaksional dengan orang lain namun perlu peningkatan dalam mempresentasikan materi suggestion, future, correlative conjunction dan biografi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82</v>
      </c>
      <c r="U11" s="1">
        <v>80</v>
      </c>
      <c r="V11" s="1">
        <v>100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82</v>
      </c>
      <c r="AH11" s="1">
        <v>80</v>
      </c>
      <c r="AI11" s="1">
        <v>82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48177</v>
      </c>
      <c r="C12" s="19" t="s">
        <v>117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memahami dan menganalisis fungsi sosial, struktur teks dan kebahasaan, pada materi form, suggestion and future, correlative conjunction dan personal recount</v>
      </c>
      <c r="K12" s="19">
        <f t="shared" si="4"/>
        <v>83.5</v>
      </c>
      <c r="L12" s="19" t="str">
        <f t="shared" si="5"/>
        <v>B</v>
      </c>
      <c r="M12" s="19">
        <f t="shared" si="6"/>
        <v>83.5</v>
      </c>
      <c r="N12" s="19" t="str">
        <f t="shared" si="7"/>
        <v>B</v>
      </c>
      <c r="O12" s="35">
        <v>2</v>
      </c>
      <c r="P12" s="19" t="str">
        <f t="shared" si="8"/>
        <v>Terampil dalam berkomunikasi interaksional dengan orang lain namun perlu peningkatan dalam mempresentasikan materi suggestion, future, correlative conjunction dan biografi</v>
      </c>
      <c r="Q12" s="19" t="str">
        <f t="shared" si="9"/>
        <v>A</v>
      </c>
      <c r="R12" s="19" t="str">
        <f t="shared" si="10"/>
        <v>A</v>
      </c>
      <c r="S12" s="18"/>
      <c r="T12" s="1">
        <v>83</v>
      </c>
      <c r="U12" s="1">
        <v>70</v>
      </c>
      <c r="V12" s="1">
        <v>85</v>
      </c>
      <c r="W12" s="1">
        <v>100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85</v>
      </c>
      <c r="AH12" s="1">
        <v>82</v>
      </c>
      <c r="AI12" s="1">
        <v>85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48193</v>
      </c>
      <c r="C13" s="19" t="s">
        <v>118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Memiliki kemampuan memahami dan menganalisis fungsi sosial, struktur teks dan kebahasaan, pada materi form, suggestion and future, correlative conjunction dan personal recount</v>
      </c>
      <c r="K13" s="19">
        <f t="shared" si="4"/>
        <v>86.5</v>
      </c>
      <c r="L13" s="19" t="str">
        <f t="shared" si="5"/>
        <v>A</v>
      </c>
      <c r="M13" s="19">
        <f t="shared" si="6"/>
        <v>86.5</v>
      </c>
      <c r="N13" s="19" t="str">
        <f t="shared" si="7"/>
        <v>A</v>
      </c>
      <c r="O13" s="35">
        <v>1</v>
      </c>
      <c r="P13" s="19" t="str">
        <f t="shared" si="8"/>
        <v>Sangat terampil berkomunikasi interaksional dengan orang lain dan mempresentasikan materi suggestion, future, correlative conjunction dan biografi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70</v>
      </c>
      <c r="V13" s="1">
        <v>88</v>
      </c>
      <c r="W13" s="1">
        <v>100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88</v>
      </c>
      <c r="AH13" s="1">
        <v>85</v>
      </c>
      <c r="AI13" s="1">
        <v>88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150</v>
      </c>
      <c r="FJ13" s="74">
        <v>8481</v>
      </c>
      <c r="FK13" s="74">
        <v>8491</v>
      </c>
    </row>
    <row r="14" spans="1:167" x14ac:dyDescent="0.25">
      <c r="A14" s="19">
        <v>4</v>
      </c>
      <c r="B14" s="19">
        <v>48209</v>
      </c>
      <c r="C14" s="19" t="s">
        <v>119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memahami dan menganalisis fungsi sosial, struktur teks dan kebahasaan, pada materi form, suggestion and future, correlative conjunction dan personal recount</v>
      </c>
      <c r="K14" s="19">
        <f t="shared" si="4"/>
        <v>86.5</v>
      </c>
      <c r="L14" s="19" t="str">
        <f t="shared" si="5"/>
        <v>A</v>
      </c>
      <c r="M14" s="19">
        <f t="shared" si="6"/>
        <v>86.5</v>
      </c>
      <c r="N14" s="19" t="str">
        <f t="shared" si="7"/>
        <v>A</v>
      </c>
      <c r="O14" s="35">
        <v>1</v>
      </c>
      <c r="P14" s="19" t="str">
        <f t="shared" si="8"/>
        <v>Sangat terampil berkomunikasi interaksional dengan orang lain dan mempresentasikan materi suggestion, future, correlative conjunction dan biografi</v>
      </c>
      <c r="Q14" s="19" t="str">
        <f t="shared" si="9"/>
        <v>A</v>
      </c>
      <c r="R14" s="19" t="str">
        <f t="shared" si="10"/>
        <v>A</v>
      </c>
      <c r="S14" s="18"/>
      <c r="T14" s="1">
        <v>82</v>
      </c>
      <c r="U14" s="1">
        <v>70</v>
      </c>
      <c r="V14" s="1">
        <v>90</v>
      </c>
      <c r="W14" s="1">
        <v>100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88</v>
      </c>
      <c r="AH14" s="1">
        <v>85</v>
      </c>
      <c r="AI14" s="1">
        <v>88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48225</v>
      </c>
      <c r="C15" s="19" t="s">
        <v>120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15" s="19">
        <f t="shared" si="4"/>
        <v>84</v>
      </c>
      <c r="L15" s="19" t="str">
        <f t="shared" si="5"/>
        <v>B</v>
      </c>
      <c r="M15" s="19">
        <f t="shared" si="6"/>
        <v>84</v>
      </c>
      <c r="N15" s="19" t="str">
        <f t="shared" si="7"/>
        <v>B</v>
      </c>
      <c r="O15" s="35">
        <v>2</v>
      </c>
      <c r="P15" s="19" t="str">
        <f t="shared" si="8"/>
        <v>Terampil dalam berkomunikasi interaksional dengan orang lain namun perlu peningkatan dalam mempresentasikan materi suggestion, future, correlative conjunction dan biografi</v>
      </c>
      <c r="Q15" s="19" t="str">
        <f t="shared" si="9"/>
        <v>A</v>
      </c>
      <c r="R15" s="19" t="str">
        <f t="shared" si="10"/>
        <v>A</v>
      </c>
      <c r="S15" s="18"/>
      <c r="T15" s="1">
        <v>85</v>
      </c>
      <c r="U15" s="1">
        <v>70</v>
      </c>
      <c r="V15" s="1">
        <v>86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86</v>
      </c>
      <c r="AH15" s="1">
        <v>82</v>
      </c>
      <c r="AI15" s="1">
        <v>86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69</v>
      </c>
      <c r="FI15" s="73" t="s">
        <v>151</v>
      </c>
      <c r="FJ15" s="74">
        <v>8482</v>
      </c>
      <c r="FK15" s="74">
        <v>8492</v>
      </c>
    </row>
    <row r="16" spans="1:167" x14ac:dyDescent="0.25">
      <c r="A16" s="19">
        <v>6</v>
      </c>
      <c r="B16" s="19">
        <v>48241</v>
      </c>
      <c r="C16" s="19" t="s">
        <v>121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16" s="19">
        <f t="shared" si="4"/>
        <v>81</v>
      </c>
      <c r="L16" s="19" t="str">
        <f t="shared" si="5"/>
        <v>B</v>
      </c>
      <c r="M16" s="19">
        <f t="shared" si="6"/>
        <v>81</v>
      </c>
      <c r="N16" s="19" t="str">
        <f t="shared" si="7"/>
        <v>B</v>
      </c>
      <c r="O16" s="35">
        <v>2</v>
      </c>
      <c r="P16" s="19" t="str">
        <f t="shared" si="8"/>
        <v>Terampil dalam berkomunikasi interaksional dengan orang lain namun perlu peningkatan dalam mempresentasikan materi suggestion, future, correlative conjunction dan biografi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70</v>
      </c>
      <c r="V16" s="1">
        <v>80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>
        <v>80</v>
      </c>
      <c r="AI16" s="1">
        <v>82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48257</v>
      </c>
      <c r="C17" s="19" t="s">
        <v>122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1</v>
      </c>
      <c r="J17" s="19" t="str">
        <f t="shared" si="3"/>
        <v>Memiliki kemampuan memahami dan menganalisis fungsi sosial, struktur teks dan kebahasaan, pada materi form, suggestion and future, correlative conjunction dan personal recount</v>
      </c>
      <c r="K17" s="19">
        <f t="shared" si="4"/>
        <v>86</v>
      </c>
      <c r="L17" s="19" t="str">
        <f t="shared" si="5"/>
        <v>A</v>
      </c>
      <c r="M17" s="19">
        <f t="shared" si="6"/>
        <v>86</v>
      </c>
      <c r="N17" s="19" t="str">
        <f t="shared" si="7"/>
        <v>A</v>
      </c>
      <c r="O17" s="35">
        <v>1</v>
      </c>
      <c r="P17" s="19" t="str">
        <f t="shared" si="8"/>
        <v>Sangat terampil berkomunikasi interaksional dengan orang lain dan mempresentasikan materi suggestion, future, correlative conjunction dan biografi</v>
      </c>
      <c r="Q17" s="19" t="str">
        <f t="shared" si="9"/>
        <v>A</v>
      </c>
      <c r="R17" s="19" t="str">
        <f t="shared" si="10"/>
        <v>A</v>
      </c>
      <c r="S17" s="18"/>
      <c r="T17" s="1">
        <v>85</v>
      </c>
      <c r="U17" s="1">
        <v>70</v>
      </c>
      <c r="V17" s="1">
        <v>87</v>
      </c>
      <c r="W17" s="1">
        <v>100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86</v>
      </c>
      <c r="AH17" s="1">
        <v>86</v>
      </c>
      <c r="AI17" s="1">
        <v>86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72</v>
      </c>
      <c r="FI17" s="73"/>
      <c r="FJ17" s="74">
        <v>8483</v>
      </c>
      <c r="FK17" s="74">
        <v>8493</v>
      </c>
    </row>
    <row r="18" spans="1:167" x14ac:dyDescent="0.25">
      <c r="A18" s="19">
        <v>8</v>
      </c>
      <c r="B18" s="19">
        <v>48273</v>
      </c>
      <c r="C18" s="19" t="s">
        <v>123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18" s="19">
        <f t="shared" si="4"/>
        <v>82.5</v>
      </c>
      <c r="L18" s="19" t="str">
        <f t="shared" si="5"/>
        <v>B</v>
      </c>
      <c r="M18" s="19">
        <f t="shared" si="6"/>
        <v>82.5</v>
      </c>
      <c r="N18" s="19" t="str">
        <f t="shared" si="7"/>
        <v>B</v>
      </c>
      <c r="O18" s="35">
        <v>2</v>
      </c>
      <c r="P18" s="19" t="str">
        <f t="shared" si="8"/>
        <v>Terampil dalam berkomunikasi interaksional dengan orang lain namun perlu peningkatan dalam mempresentasikan materi suggestion, future, correlative conjunction dan biografi</v>
      </c>
      <c r="Q18" s="19" t="str">
        <f t="shared" si="9"/>
        <v>A</v>
      </c>
      <c r="R18" s="19" t="str">
        <f t="shared" si="10"/>
        <v>A</v>
      </c>
      <c r="S18" s="18"/>
      <c r="T18" s="1">
        <v>87</v>
      </c>
      <c r="U18" s="1">
        <v>75</v>
      </c>
      <c r="V18" s="1">
        <v>85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85</v>
      </c>
      <c r="AI18" s="1">
        <v>80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48289</v>
      </c>
      <c r="C19" s="19" t="s">
        <v>124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19" s="19">
        <f t="shared" si="4"/>
        <v>82</v>
      </c>
      <c r="L19" s="19" t="str">
        <f t="shared" si="5"/>
        <v>B</v>
      </c>
      <c r="M19" s="19">
        <f t="shared" si="6"/>
        <v>82</v>
      </c>
      <c r="N19" s="19" t="str">
        <f t="shared" si="7"/>
        <v>B</v>
      </c>
      <c r="O19" s="35">
        <v>2</v>
      </c>
      <c r="P19" s="19" t="str">
        <f t="shared" si="8"/>
        <v>Terampil dalam berkomunikasi interaksional dengan orang lain namun perlu peningkatan dalam mempresentasikan materi suggestion, future, correlative conjunction dan biografi</v>
      </c>
      <c r="Q19" s="19" t="str">
        <f t="shared" si="9"/>
        <v>A</v>
      </c>
      <c r="R19" s="19" t="str">
        <f t="shared" si="10"/>
        <v>A</v>
      </c>
      <c r="S19" s="18"/>
      <c r="T19" s="1">
        <v>85</v>
      </c>
      <c r="U19" s="1">
        <v>70</v>
      </c>
      <c r="V19" s="1">
        <v>87</v>
      </c>
      <c r="W19" s="1">
        <v>76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82</v>
      </c>
      <c r="AH19" s="1">
        <v>82</v>
      </c>
      <c r="AI19" s="1">
        <v>82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75</v>
      </c>
      <c r="FI19" s="73"/>
      <c r="FJ19" s="74">
        <v>8484</v>
      </c>
      <c r="FK19" s="74">
        <v>8494</v>
      </c>
    </row>
    <row r="20" spans="1:167" x14ac:dyDescent="0.25">
      <c r="A20" s="19">
        <v>10</v>
      </c>
      <c r="B20" s="19">
        <v>48305</v>
      </c>
      <c r="C20" s="19" t="s">
        <v>125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20" s="19">
        <f t="shared" si="4"/>
        <v>86.5</v>
      </c>
      <c r="L20" s="19" t="str">
        <f t="shared" si="5"/>
        <v>A</v>
      </c>
      <c r="M20" s="19">
        <f t="shared" si="6"/>
        <v>86.5</v>
      </c>
      <c r="N20" s="19" t="str">
        <f t="shared" si="7"/>
        <v>A</v>
      </c>
      <c r="O20" s="35">
        <v>1</v>
      </c>
      <c r="P20" s="19" t="str">
        <f t="shared" si="8"/>
        <v>Sangat terampil berkomunikasi interaksional dengan orang lain dan mempresentasikan materi suggestion, future, correlative conjunction dan biografi</v>
      </c>
      <c r="Q20" s="19" t="str">
        <f t="shared" si="9"/>
        <v>A</v>
      </c>
      <c r="R20" s="19" t="str">
        <f t="shared" si="10"/>
        <v>A</v>
      </c>
      <c r="S20" s="18"/>
      <c r="T20" s="1">
        <v>87</v>
      </c>
      <c r="U20" s="1">
        <v>70</v>
      </c>
      <c r="V20" s="1">
        <v>87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88</v>
      </c>
      <c r="AH20" s="1">
        <v>85</v>
      </c>
      <c r="AI20" s="1">
        <v>88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48321</v>
      </c>
      <c r="C21" s="19" t="s">
        <v>126</v>
      </c>
      <c r="D21" s="18"/>
      <c r="E21" s="19">
        <f t="shared" si="0"/>
        <v>90</v>
      </c>
      <c r="F21" s="19" t="str">
        <f t="shared" si="1"/>
        <v>A</v>
      </c>
      <c r="G21" s="19">
        <f>IF((COUNTA(T12:AC12)&gt;0),(ROUND((AVERAGE(T21:AD21)),0)),"")</f>
        <v>90</v>
      </c>
      <c r="H21" s="19" t="str">
        <f t="shared" si="2"/>
        <v>A</v>
      </c>
      <c r="I21" s="35">
        <v>1</v>
      </c>
      <c r="J21" s="19" t="str">
        <f t="shared" si="3"/>
        <v>Memiliki kemampuan memahami dan menganalisis fungsi sosial, struktur teks dan kebahasaan, pada materi form, suggestion and future, correlative conjunction dan personal recount</v>
      </c>
      <c r="K21" s="19">
        <f t="shared" si="4"/>
        <v>82.5</v>
      </c>
      <c r="L21" s="19" t="str">
        <f t="shared" si="5"/>
        <v>B</v>
      </c>
      <c r="M21" s="19">
        <f t="shared" si="6"/>
        <v>82.5</v>
      </c>
      <c r="N21" s="19" t="str">
        <f t="shared" si="7"/>
        <v>B</v>
      </c>
      <c r="O21" s="35">
        <v>2</v>
      </c>
      <c r="P21" s="19" t="str">
        <f t="shared" si="8"/>
        <v>Terampil dalam berkomunikasi interaksional dengan orang lain namun perlu peningkatan dalam mempresentasikan materi suggestion, future, correlative conjunction dan biografi</v>
      </c>
      <c r="Q21" s="19" t="str">
        <f t="shared" si="9"/>
        <v>A</v>
      </c>
      <c r="R21" s="19" t="str">
        <f t="shared" si="10"/>
        <v>A</v>
      </c>
      <c r="S21" s="18"/>
      <c r="T21" s="1">
        <v>85</v>
      </c>
      <c r="U21" s="1">
        <v>85</v>
      </c>
      <c r="V21" s="1">
        <v>100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83</v>
      </c>
      <c r="AH21" s="1">
        <v>82</v>
      </c>
      <c r="AI21" s="1">
        <v>83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8485</v>
      </c>
      <c r="FK21" s="74">
        <v>8495</v>
      </c>
    </row>
    <row r="22" spans="1:167" x14ac:dyDescent="0.25">
      <c r="A22" s="19">
        <v>12</v>
      </c>
      <c r="B22" s="19">
        <v>48337</v>
      </c>
      <c r="C22" s="19" t="s">
        <v>127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2</v>
      </c>
      <c r="J22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22" s="19">
        <f t="shared" si="4"/>
        <v>83.5</v>
      </c>
      <c r="L22" s="19" t="str">
        <f t="shared" si="5"/>
        <v>B</v>
      </c>
      <c r="M22" s="19">
        <f t="shared" si="6"/>
        <v>83.5</v>
      </c>
      <c r="N22" s="19" t="str">
        <f t="shared" si="7"/>
        <v>B</v>
      </c>
      <c r="O22" s="35">
        <v>2</v>
      </c>
      <c r="P22" s="19" t="str">
        <f t="shared" si="8"/>
        <v>Terampil dalam berkomunikasi interaksional dengan orang lain namun perlu peningkatan dalam mempresentasikan materi suggestion, future, correlative conjunction dan biografi</v>
      </c>
      <c r="Q22" s="19" t="str">
        <f t="shared" si="9"/>
        <v>A</v>
      </c>
      <c r="R22" s="19" t="str">
        <f t="shared" si="10"/>
        <v>A</v>
      </c>
      <c r="S22" s="18"/>
      <c r="T22" s="1">
        <v>82</v>
      </c>
      <c r="U22" s="1">
        <v>65</v>
      </c>
      <c r="V22" s="1">
        <v>90</v>
      </c>
      <c r="W22" s="1">
        <v>100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85</v>
      </c>
      <c r="AH22" s="1">
        <v>82</v>
      </c>
      <c r="AI22" s="1">
        <v>85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48353</v>
      </c>
      <c r="C23" s="19" t="s">
        <v>128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2</v>
      </c>
      <c r="P23" s="19" t="str">
        <f t="shared" si="8"/>
        <v>Terampil dalam berkomunikasi interaksional dengan orang lain namun perlu peningkatan dalam mempresentasikan materi suggestion, future, correlative conjunction dan biografi</v>
      </c>
      <c r="Q23" s="19" t="str">
        <f t="shared" si="9"/>
        <v>A</v>
      </c>
      <c r="R23" s="19" t="str">
        <f t="shared" si="10"/>
        <v>A</v>
      </c>
      <c r="S23" s="18"/>
      <c r="T23" s="1">
        <v>85</v>
      </c>
      <c r="U23" s="1">
        <v>65</v>
      </c>
      <c r="V23" s="1">
        <v>73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8486</v>
      </c>
      <c r="FK23" s="74">
        <v>8496</v>
      </c>
    </row>
    <row r="24" spans="1:167" x14ac:dyDescent="0.25">
      <c r="A24" s="19">
        <v>14</v>
      </c>
      <c r="B24" s="19">
        <v>48369</v>
      </c>
      <c r="C24" s="19" t="s">
        <v>129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24" s="19">
        <f t="shared" si="4"/>
        <v>81</v>
      </c>
      <c r="L24" s="19" t="str">
        <f t="shared" si="5"/>
        <v>B</v>
      </c>
      <c r="M24" s="19">
        <f t="shared" si="6"/>
        <v>81</v>
      </c>
      <c r="N24" s="19" t="str">
        <f t="shared" si="7"/>
        <v>B</v>
      </c>
      <c r="O24" s="35">
        <v>2</v>
      </c>
      <c r="P24" s="19" t="str">
        <f t="shared" si="8"/>
        <v>Terampil dalam berkomunikasi interaksional dengan orang lain namun perlu peningkatan dalam mempresentasikan materi suggestion, future, correlative conjunction dan biografi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70</v>
      </c>
      <c r="V24" s="1">
        <v>80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82</v>
      </c>
      <c r="AH24" s="1">
        <v>80</v>
      </c>
      <c r="AI24" s="1">
        <v>82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48385</v>
      </c>
      <c r="C25" s="19" t="s">
        <v>130</v>
      </c>
      <c r="D25" s="18"/>
      <c r="E25" s="19">
        <f t="shared" si="0"/>
        <v>70</v>
      </c>
      <c r="F25" s="19" t="str">
        <f t="shared" si="1"/>
        <v>C</v>
      </c>
      <c r="G25" s="19">
        <f>IF((COUNTA(T12:AC12)&gt;0),(ROUND((AVERAGE(T25:AD25)),0)),"")</f>
        <v>70</v>
      </c>
      <c r="H25" s="19" t="str">
        <f t="shared" si="2"/>
        <v>C</v>
      </c>
      <c r="I25" s="35">
        <v>3</v>
      </c>
      <c r="J25" s="19" t="str">
        <f t="shared" si="3"/>
        <v>Tidak memiliki kemampuan memahami dan menganalisis  fungsi sosial, struktur teks dan kebahasaan, pada materi form, suggestion and future, correlative conjunction dan personal recount</v>
      </c>
      <c r="K25" s="19">
        <f t="shared" si="4"/>
        <v>84</v>
      </c>
      <c r="L25" s="19" t="str">
        <f t="shared" si="5"/>
        <v>B</v>
      </c>
      <c r="M25" s="19">
        <f t="shared" si="6"/>
        <v>84</v>
      </c>
      <c r="N25" s="19" t="str">
        <f t="shared" si="7"/>
        <v>B</v>
      </c>
      <c r="O25" s="35">
        <v>2</v>
      </c>
      <c r="P25" s="19" t="str">
        <f t="shared" si="8"/>
        <v>Terampil dalam berkomunikasi interaksional dengan orang lain namun perlu peningkatan dalam mempresentasikan materi suggestion, future, correlative conjunction dan biografi</v>
      </c>
      <c r="Q25" s="19" t="str">
        <f t="shared" si="9"/>
        <v>A</v>
      </c>
      <c r="R25" s="19" t="str">
        <f t="shared" si="10"/>
        <v>A</v>
      </c>
      <c r="S25" s="18"/>
      <c r="T25" s="1">
        <v>83</v>
      </c>
      <c r="U25" s="1">
        <v>65</v>
      </c>
      <c r="V25" s="1">
        <v>50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83</v>
      </c>
      <c r="AH25" s="1">
        <v>85</v>
      </c>
      <c r="AI25" s="1">
        <v>83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82</v>
      </c>
      <c r="FD25" s="45"/>
      <c r="FE25" s="45"/>
      <c r="FG25" s="71">
        <v>7</v>
      </c>
      <c r="FH25" s="73"/>
      <c r="FI25" s="73"/>
      <c r="FJ25" s="74">
        <v>8487</v>
      </c>
      <c r="FK25" s="74">
        <v>8497</v>
      </c>
    </row>
    <row r="26" spans="1:167" x14ac:dyDescent="0.25">
      <c r="A26" s="19">
        <v>16</v>
      </c>
      <c r="B26" s="19">
        <v>48401</v>
      </c>
      <c r="C26" s="19" t="s">
        <v>131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26" s="19">
        <f t="shared" si="4"/>
        <v>83.5</v>
      </c>
      <c r="L26" s="19" t="str">
        <f t="shared" si="5"/>
        <v>B</v>
      </c>
      <c r="M26" s="19">
        <f t="shared" si="6"/>
        <v>83.5</v>
      </c>
      <c r="N26" s="19" t="str">
        <f t="shared" si="7"/>
        <v>B</v>
      </c>
      <c r="O26" s="35">
        <v>2</v>
      </c>
      <c r="P26" s="19" t="str">
        <f t="shared" si="8"/>
        <v>Terampil dalam berkomunikasi interaksional dengan orang lain namun perlu peningkatan dalam mempresentasikan materi suggestion, future, correlative conjunction dan biografi</v>
      </c>
      <c r="Q26" s="19" t="str">
        <f t="shared" si="9"/>
        <v>A</v>
      </c>
      <c r="R26" s="19" t="str">
        <f t="shared" si="10"/>
        <v>A</v>
      </c>
      <c r="S26" s="18"/>
      <c r="T26" s="1">
        <v>85</v>
      </c>
      <c r="U26" s="1">
        <v>70</v>
      </c>
      <c r="V26" s="1">
        <v>76</v>
      </c>
      <c r="W26" s="1">
        <v>100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85</v>
      </c>
      <c r="AH26" s="1">
        <v>82</v>
      </c>
      <c r="AI26" s="1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48417</v>
      </c>
      <c r="C27" s="19" t="s">
        <v>132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27" s="19">
        <f t="shared" si="4"/>
        <v>81</v>
      </c>
      <c r="L27" s="19" t="str">
        <f t="shared" si="5"/>
        <v>B</v>
      </c>
      <c r="M27" s="19">
        <f t="shared" si="6"/>
        <v>81</v>
      </c>
      <c r="N27" s="19" t="str">
        <f t="shared" si="7"/>
        <v>B</v>
      </c>
      <c r="O27" s="35">
        <v>2</v>
      </c>
      <c r="P27" s="19" t="str">
        <f t="shared" si="8"/>
        <v>Terampil dalam berkomunikasi interaksional dengan orang lain namun perlu peningkatan dalam mempresentasikan materi suggestion, future, correlative conjunction dan biografi</v>
      </c>
      <c r="Q27" s="19" t="str">
        <f t="shared" si="9"/>
        <v>A</v>
      </c>
      <c r="R27" s="19" t="str">
        <f t="shared" si="10"/>
        <v>A</v>
      </c>
      <c r="S27" s="18"/>
      <c r="T27" s="1">
        <v>85</v>
      </c>
      <c r="U27" s="1">
        <v>70</v>
      </c>
      <c r="V27" s="1">
        <v>87</v>
      </c>
      <c r="W27" s="1">
        <v>64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80</v>
      </c>
      <c r="AH27" s="1">
        <v>82</v>
      </c>
      <c r="AI27" s="1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8488</v>
      </c>
      <c r="FK27" s="74">
        <v>8498</v>
      </c>
    </row>
    <row r="28" spans="1:167" x14ac:dyDescent="0.25">
      <c r="A28" s="19">
        <v>18</v>
      </c>
      <c r="B28" s="19">
        <v>48433</v>
      </c>
      <c r="C28" s="19" t="s">
        <v>133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28" s="19">
        <f t="shared" si="4"/>
        <v>86.5</v>
      </c>
      <c r="L28" s="19" t="str">
        <f t="shared" si="5"/>
        <v>A</v>
      </c>
      <c r="M28" s="19">
        <f t="shared" si="6"/>
        <v>86.5</v>
      </c>
      <c r="N28" s="19" t="str">
        <f t="shared" si="7"/>
        <v>A</v>
      </c>
      <c r="O28" s="35">
        <v>1</v>
      </c>
      <c r="P28" s="19" t="str">
        <f t="shared" si="8"/>
        <v>Sangat terampil berkomunikasi interaksional dengan orang lain dan mempresentasikan materi suggestion, future, correlative conjunction dan biografi</v>
      </c>
      <c r="Q28" s="19" t="str">
        <f t="shared" si="9"/>
        <v>A</v>
      </c>
      <c r="R28" s="19" t="str">
        <f t="shared" si="10"/>
        <v>A</v>
      </c>
      <c r="S28" s="18"/>
      <c r="T28" s="1">
        <v>83</v>
      </c>
      <c r="U28" s="1">
        <v>70</v>
      </c>
      <c r="V28" s="1">
        <v>93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88</v>
      </c>
      <c r="AH28" s="1">
        <v>85</v>
      </c>
      <c r="AI28" s="1">
        <v>88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48449</v>
      </c>
      <c r="C29" s="19" t="s">
        <v>134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29" s="19">
        <f t="shared" si="4"/>
        <v>86</v>
      </c>
      <c r="L29" s="19" t="str">
        <f t="shared" si="5"/>
        <v>A</v>
      </c>
      <c r="M29" s="19">
        <f t="shared" si="6"/>
        <v>86</v>
      </c>
      <c r="N29" s="19" t="str">
        <f t="shared" si="7"/>
        <v>A</v>
      </c>
      <c r="O29" s="35">
        <v>1</v>
      </c>
      <c r="P29" s="19" t="str">
        <f t="shared" si="8"/>
        <v>Sangat terampil berkomunikasi interaksional dengan orang lain dan mempresentasikan materi suggestion, future, correlative conjunction dan biografi</v>
      </c>
      <c r="Q29" s="19" t="str">
        <f t="shared" si="9"/>
        <v>A</v>
      </c>
      <c r="R29" s="19" t="str">
        <f t="shared" si="10"/>
        <v>A</v>
      </c>
      <c r="S29" s="18"/>
      <c r="T29" s="1">
        <v>85</v>
      </c>
      <c r="U29" s="1">
        <v>70</v>
      </c>
      <c r="V29" s="1">
        <v>87</v>
      </c>
      <c r="W29" s="1">
        <v>85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88</v>
      </c>
      <c r="AH29" s="1">
        <v>84</v>
      </c>
      <c r="AI29" s="1">
        <v>88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8489</v>
      </c>
      <c r="FK29" s="74">
        <v>8499</v>
      </c>
    </row>
    <row r="30" spans="1:167" x14ac:dyDescent="0.25">
      <c r="A30" s="19">
        <v>20</v>
      </c>
      <c r="B30" s="19">
        <v>48481</v>
      </c>
      <c r="C30" s="19" t="s">
        <v>135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30" s="19">
        <f t="shared" si="4"/>
        <v>83.5</v>
      </c>
      <c r="L30" s="19" t="str">
        <f t="shared" si="5"/>
        <v>B</v>
      </c>
      <c r="M30" s="19">
        <f t="shared" si="6"/>
        <v>83.5</v>
      </c>
      <c r="N30" s="19" t="str">
        <f t="shared" si="7"/>
        <v>B</v>
      </c>
      <c r="O30" s="35">
        <v>2</v>
      </c>
      <c r="P30" s="19" t="str">
        <f t="shared" si="8"/>
        <v>Terampil dalam berkomunikasi interaksional dengan orang lain namun perlu peningkatan dalam mempresentasikan materi suggestion, future, correlative conjunction dan biografi</v>
      </c>
      <c r="Q30" s="19" t="str">
        <f t="shared" si="9"/>
        <v>A</v>
      </c>
      <c r="R30" s="19" t="str">
        <f t="shared" si="10"/>
        <v>A</v>
      </c>
      <c r="S30" s="18"/>
      <c r="T30" s="1">
        <v>86</v>
      </c>
      <c r="U30" s="1">
        <v>70</v>
      </c>
      <c r="V30" s="1">
        <v>80</v>
      </c>
      <c r="W30" s="1">
        <v>100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85</v>
      </c>
      <c r="AH30" s="1">
        <v>82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48465</v>
      </c>
      <c r="C31" s="19" t="s">
        <v>136</v>
      </c>
      <c r="D31" s="18"/>
      <c r="E31" s="19">
        <f t="shared" si="0"/>
        <v>70</v>
      </c>
      <c r="F31" s="19" t="str">
        <f t="shared" si="1"/>
        <v>C</v>
      </c>
      <c r="G31" s="19">
        <f>IF((COUNTA(T12:AC12)&gt;0),(ROUND((AVERAGE(T31:AD31)),0)),"")</f>
        <v>70</v>
      </c>
      <c r="H31" s="19" t="str">
        <f t="shared" si="2"/>
        <v>C</v>
      </c>
      <c r="I31" s="35">
        <v>3</v>
      </c>
      <c r="J31" s="19" t="str">
        <f t="shared" si="3"/>
        <v>Tidak memiliki kemampuan memahami dan menganalisis  fungsi sosial, struktur teks dan kebahasaan, pada materi form, suggestion and future, correlative conjunction dan personal recount</v>
      </c>
      <c r="K31" s="19">
        <f t="shared" si="4"/>
        <v>81</v>
      </c>
      <c r="L31" s="19" t="str">
        <f t="shared" si="5"/>
        <v>B</v>
      </c>
      <c r="M31" s="19">
        <f t="shared" si="6"/>
        <v>81</v>
      </c>
      <c r="N31" s="19" t="str">
        <f t="shared" si="7"/>
        <v>B</v>
      </c>
      <c r="O31" s="35">
        <v>2</v>
      </c>
      <c r="P31" s="19" t="str">
        <f t="shared" si="8"/>
        <v>Terampil dalam berkomunikasi interaksional dengan orang lain namun perlu peningkatan dalam mempresentasikan materi suggestion, future, correlative conjunction dan biografi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70</v>
      </c>
      <c r="V31" s="1">
        <v>65</v>
      </c>
      <c r="W31" s="1">
        <v>64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82</v>
      </c>
      <c r="AH31" s="1">
        <v>80</v>
      </c>
      <c r="AI31" s="1">
        <v>82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8490</v>
      </c>
      <c r="FK31" s="74">
        <v>8500</v>
      </c>
    </row>
    <row r="32" spans="1:167" x14ac:dyDescent="0.25">
      <c r="A32" s="19">
        <v>22</v>
      </c>
      <c r="B32" s="19">
        <v>48497</v>
      </c>
      <c r="C32" s="19" t="s">
        <v>137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32" s="19">
        <f t="shared" si="4"/>
        <v>87.5</v>
      </c>
      <c r="L32" s="19" t="str">
        <f t="shared" si="5"/>
        <v>A</v>
      </c>
      <c r="M32" s="19">
        <f t="shared" si="6"/>
        <v>87.5</v>
      </c>
      <c r="N32" s="19" t="str">
        <f t="shared" si="7"/>
        <v>A</v>
      </c>
      <c r="O32" s="35">
        <v>1</v>
      </c>
      <c r="P32" s="19" t="str">
        <f t="shared" si="8"/>
        <v>Sangat terampil berkomunikasi interaksional dengan orang lain dan mempresentasikan materi suggestion, future, correlative conjunction dan biografi</v>
      </c>
      <c r="Q32" s="19" t="str">
        <f t="shared" si="9"/>
        <v>A</v>
      </c>
      <c r="R32" s="19" t="str">
        <f t="shared" si="10"/>
        <v>A</v>
      </c>
      <c r="S32" s="18"/>
      <c r="T32" s="1">
        <v>83</v>
      </c>
      <c r="U32" s="1">
        <v>70</v>
      </c>
      <c r="V32" s="1">
        <v>73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>
        <v>90</v>
      </c>
      <c r="AI32" s="1">
        <v>85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48513</v>
      </c>
      <c r="C33" s="19" t="s">
        <v>138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2</v>
      </c>
      <c r="J33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33" s="19">
        <f t="shared" si="4"/>
        <v>83.5</v>
      </c>
      <c r="L33" s="19" t="str">
        <f t="shared" si="5"/>
        <v>B</v>
      </c>
      <c r="M33" s="19">
        <f t="shared" si="6"/>
        <v>83.5</v>
      </c>
      <c r="N33" s="19" t="str">
        <f t="shared" si="7"/>
        <v>B</v>
      </c>
      <c r="O33" s="35">
        <v>2</v>
      </c>
      <c r="P33" s="19" t="str">
        <f t="shared" si="8"/>
        <v>Terampil dalam berkomunikasi interaksional dengan orang lain namun perlu peningkatan dalam mempresentasikan materi suggestion, future, correlative conjunction dan biografi</v>
      </c>
      <c r="Q33" s="19" t="str">
        <f t="shared" si="9"/>
        <v>A</v>
      </c>
      <c r="R33" s="19" t="str">
        <f t="shared" si="10"/>
        <v>A</v>
      </c>
      <c r="S33" s="18"/>
      <c r="T33" s="1">
        <v>85</v>
      </c>
      <c r="U33" s="1">
        <v>70</v>
      </c>
      <c r="V33" s="1">
        <v>80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85</v>
      </c>
      <c r="AH33" s="1">
        <v>82</v>
      </c>
      <c r="AI33" s="1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48529</v>
      </c>
      <c r="C34" s="19" t="s">
        <v>139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2</v>
      </c>
      <c r="J34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34" s="19">
        <f t="shared" si="4"/>
        <v>82</v>
      </c>
      <c r="L34" s="19" t="str">
        <f t="shared" si="5"/>
        <v>B</v>
      </c>
      <c r="M34" s="19">
        <f t="shared" si="6"/>
        <v>82</v>
      </c>
      <c r="N34" s="19" t="str">
        <f t="shared" si="7"/>
        <v>B</v>
      </c>
      <c r="O34" s="35">
        <v>2</v>
      </c>
      <c r="P34" s="19" t="str">
        <f t="shared" si="8"/>
        <v>Terampil dalam berkomunikasi interaksional dengan orang lain namun perlu peningkatan dalam mempresentasikan materi suggestion, future, correlative conjunction dan biografi</v>
      </c>
      <c r="Q34" s="19" t="str">
        <f t="shared" si="9"/>
        <v>A</v>
      </c>
      <c r="R34" s="19" t="str">
        <f t="shared" si="10"/>
        <v>A</v>
      </c>
      <c r="S34" s="18"/>
      <c r="T34" s="1">
        <v>82</v>
      </c>
      <c r="U34" s="1">
        <v>80</v>
      </c>
      <c r="V34" s="1">
        <v>87</v>
      </c>
      <c r="W34" s="1">
        <v>60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82</v>
      </c>
      <c r="AH34" s="1">
        <v>82</v>
      </c>
      <c r="AI34" s="1">
        <v>82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48545</v>
      </c>
      <c r="C35" s="19" t="s">
        <v>140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2</v>
      </c>
      <c r="J35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35" s="19">
        <f t="shared" si="4"/>
        <v>82</v>
      </c>
      <c r="L35" s="19" t="str">
        <f t="shared" si="5"/>
        <v>B</v>
      </c>
      <c r="M35" s="19">
        <f t="shared" si="6"/>
        <v>82</v>
      </c>
      <c r="N35" s="19" t="str">
        <f t="shared" si="7"/>
        <v>B</v>
      </c>
      <c r="O35" s="35">
        <v>2</v>
      </c>
      <c r="P35" s="19" t="str">
        <f t="shared" si="8"/>
        <v>Terampil dalam berkomunikasi interaksional dengan orang lain namun perlu peningkatan dalam mempresentasikan materi suggestion, future, correlative conjunction dan biografi</v>
      </c>
      <c r="Q35" s="19" t="str">
        <f t="shared" si="9"/>
        <v>A</v>
      </c>
      <c r="R35" s="19" t="str">
        <f t="shared" si="10"/>
        <v>A</v>
      </c>
      <c r="S35" s="18"/>
      <c r="T35" s="1">
        <v>86</v>
      </c>
      <c r="U35" s="1">
        <v>70</v>
      </c>
      <c r="V35" s="1">
        <v>87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82</v>
      </c>
      <c r="AH35" s="1">
        <v>82</v>
      </c>
      <c r="AI35" s="1">
        <v>82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48561</v>
      </c>
      <c r="C36" s="19" t="s">
        <v>141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36" s="19">
        <f t="shared" si="4"/>
        <v>82</v>
      </c>
      <c r="L36" s="19" t="str">
        <f t="shared" si="5"/>
        <v>B</v>
      </c>
      <c r="M36" s="19">
        <f t="shared" si="6"/>
        <v>82</v>
      </c>
      <c r="N36" s="19" t="str">
        <f t="shared" si="7"/>
        <v>B</v>
      </c>
      <c r="O36" s="35">
        <v>2</v>
      </c>
      <c r="P36" s="19" t="str">
        <f t="shared" si="8"/>
        <v>Terampil dalam berkomunikasi interaksional dengan orang lain namun perlu peningkatan dalam mempresentasikan materi suggestion, future, correlative conjunction dan biografi</v>
      </c>
      <c r="Q36" s="19" t="str">
        <f t="shared" si="9"/>
        <v>A</v>
      </c>
      <c r="R36" s="19" t="str">
        <f t="shared" si="10"/>
        <v>A</v>
      </c>
      <c r="S36" s="18"/>
      <c r="T36" s="1">
        <v>86</v>
      </c>
      <c r="U36" s="1">
        <v>70</v>
      </c>
      <c r="V36" s="1">
        <v>80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82</v>
      </c>
      <c r="AH36" s="1">
        <v>82</v>
      </c>
      <c r="AI36" s="1">
        <v>82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48577</v>
      </c>
      <c r="C37" s="19" t="s">
        <v>142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memahami dan menganalisis fungsi sosial, struktur teks dan kebahasaan, pada materi form, suggestion and future, correlative conjunction dan personal recount</v>
      </c>
      <c r="K37" s="19">
        <f t="shared" si="4"/>
        <v>85.5</v>
      </c>
      <c r="L37" s="19" t="str">
        <f t="shared" si="5"/>
        <v>A</v>
      </c>
      <c r="M37" s="19">
        <f t="shared" si="6"/>
        <v>85.5</v>
      </c>
      <c r="N37" s="19" t="str">
        <f t="shared" si="7"/>
        <v>A</v>
      </c>
      <c r="O37" s="35">
        <v>1</v>
      </c>
      <c r="P37" s="19" t="str">
        <f t="shared" si="8"/>
        <v>Sangat terampil berkomunikasi interaksional dengan orang lain dan mempresentasikan materi suggestion, future, correlative conjunction dan biografi</v>
      </c>
      <c r="Q37" s="19" t="str">
        <f t="shared" si="9"/>
        <v>A</v>
      </c>
      <c r="R37" s="19" t="str">
        <f t="shared" si="10"/>
        <v>A</v>
      </c>
      <c r="S37" s="18"/>
      <c r="T37" s="1">
        <v>83</v>
      </c>
      <c r="U37" s="1">
        <v>70</v>
      </c>
      <c r="V37" s="1">
        <v>93</v>
      </c>
      <c r="W37" s="1">
        <v>100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86</v>
      </c>
      <c r="AH37" s="1">
        <v>85</v>
      </c>
      <c r="AI37" s="1">
        <v>86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48593</v>
      </c>
      <c r="C38" s="19" t="s">
        <v>143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38" s="19">
        <f t="shared" si="4"/>
        <v>82</v>
      </c>
      <c r="L38" s="19" t="str">
        <f t="shared" si="5"/>
        <v>B</v>
      </c>
      <c r="M38" s="19">
        <f t="shared" si="6"/>
        <v>82</v>
      </c>
      <c r="N38" s="19" t="str">
        <f t="shared" si="7"/>
        <v>B</v>
      </c>
      <c r="O38" s="35">
        <v>2</v>
      </c>
      <c r="P38" s="19" t="str">
        <f t="shared" si="8"/>
        <v>Terampil dalam berkomunikasi interaksional dengan orang lain namun perlu peningkatan dalam mempresentasikan materi suggestion, future, correlative conjunction dan biografi</v>
      </c>
      <c r="Q38" s="19" t="str">
        <f t="shared" si="9"/>
        <v>A</v>
      </c>
      <c r="R38" s="19" t="str">
        <f t="shared" si="10"/>
        <v>A</v>
      </c>
      <c r="S38" s="18"/>
      <c r="T38" s="1">
        <v>85</v>
      </c>
      <c r="U38" s="1">
        <v>65</v>
      </c>
      <c r="V38" s="1">
        <v>88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82</v>
      </c>
      <c r="AH38" s="1">
        <v>82</v>
      </c>
      <c r="AI38" s="1">
        <v>82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48609</v>
      </c>
      <c r="C39" s="19" t="s">
        <v>144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Memiliki kemampuan memahami dan menganalisis fungsi sosial, struktur teks dan kebahasaan, pada materi form, suggestion and future, correlative conjunction dan personal recount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Sangat terampil berkomunikasi interaksional dengan orang lain dan mempresentasikan materi suggestion, future, correlative conjunction dan biografi</v>
      </c>
      <c r="Q39" s="19" t="str">
        <f t="shared" si="9"/>
        <v>A</v>
      </c>
      <c r="R39" s="19" t="str">
        <f t="shared" si="10"/>
        <v>A</v>
      </c>
      <c r="S39" s="18"/>
      <c r="T39" s="1">
        <v>85</v>
      </c>
      <c r="U39" s="1">
        <v>70</v>
      </c>
      <c r="V39" s="1">
        <v>87</v>
      </c>
      <c r="W39" s="1">
        <v>100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48625</v>
      </c>
      <c r="C40" s="19" t="s">
        <v>145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2</v>
      </c>
      <c r="J40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40" s="19">
        <f t="shared" si="4"/>
        <v>81</v>
      </c>
      <c r="L40" s="19" t="str">
        <f t="shared" si="5"/>
        <v>B</v>
      </c>
      <c r="M40" s="19">
        <f t="shared" si="6"/>
        <v>81</v>
      </c>
      <c r="N40" s="19" t="str">
        <f t="shared" si="7"/>
        <v>B</v>
      </c>
      <c r="O40" s="35">
        <v>2</v>
      </c>
      <c r="P40" s="19" t="str">
        <f t="shared" si="8"/>
        <v>Terampil dalam berkomunikasi interaksional dengan orang lain namun perlu peningkatan dalam mempresentasikan materi suggestion, future, correlative conjunction dan biografi</v>
      </c>
      <c r="Q40" s="19" t="str">
        <f t="shared" si="9"/>
        <v>A</v>
      </c>
      <c r="R40" s="19" t="str">
        <f t="shared" si="10"/>
        <v>A</v>
      </c>
      <c r="S40" s="18"/>
      <c r="T40" s="1">
        <v>85</v>
      </c>
      <c r="U40" s="1">
        <v>70</v>
      </c>
      <c r="V40" s="1">
        <v>80</v>
      </c>
      <c r="W40" s="1">
        <v>100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82</v>
      </c>
      <c r="AH40" s="1">
        <v>80</v>
      </c>
      <c r="AI40" s="1">
        <v>82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48641</v>
      </c>
      <c r="C41" s="19" t="s">
        <v>146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41" s="19">
        <f t="shared" si="4"/>
        <v>90</v>
      </c>
      <c r="L41" s="19" t="str">
        <f t="shared" si="5"/>
        <v>A</v>
      </c>
      <c r="M41" s="19">
        <f t="shared" si="6"/>
        <v>90</v>
      </c>
      <c r="N41" s="19" t="str">
        <f t="shared" si="7"/>
        <v>A</v>
      </c>
      <c r="O41" s="35">
        <v>1</v>
      </c>
      <c r="P41" s="19" t="str">
        <f t="shared" si="8"/>
        <v>Sangat terampil berkomunikasi interaksional dengan orang lain dan mempresentasikan materi suggestion, future, correlative conjunction dan biografi</v>
      </c>
      <c r="Q41" s="19" t="str">
        <f t="shared" si="9"/>
        <v>A</v>
      </c>
      <c r="R41" s="19" t="str">
        <f t="shared" si="10"/>
        <v>A</v>
      </c>
      <c r="S41" s="18"/>
      <c r="T41" s="1">
        <v>87</v>
      </c>
      <c r="U41" s="1">
        <v>75</v>
      </c>
      <c r="V41" s="1">
        <v>93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>
        <v>90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48657</v>
      </c>
      <c r="C42" s="19" t="s">
        <v>147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2</v>
      </c>
      <c r="J42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42" s="19">
        <f t="shared" si="4"/>
        <v>82</v>
      </c>
      <c r="L42" s="19" t="str">
        <f t="shared" si="5"/>
        <v>B</v>
      </c>
      <c r="M42" s="19">
        <f t="shared" si="6"/>
        <v>82</v>
      </c>
      <c r="N42" s="19" t="str">
        <f t="shared" si="7"/>
        <v>B</v>
      </c>
      <c r="O42" s="35">
        <v>2</v>
      </c>
      <c r="P42" s="19" t="str">
        <f t="shared" si="8"/>
        <v>Terampil dalam berkomunikasi interaksional dengan orang lain namun perlu peningkatan dalam mempresentasikan materi suggestion, future, correlative conjunction dan biografi</v>
      </c>
      <c r="Q42" s="19" t="str">
        <f t="shared" si="9"/>
        <v>A</v>
      </c>
      <c r="R42" s="19" t="str">
        <f t="shared" si="10"/>
        <v>A</v>
      </c>
      <c r="S42" s="18"/>
      <c r="T42" s="1">
        <v>85</v>
      </c>
      <c r="U42" s="1">
        <v>65</v>
      </c>
      <c r="V42" s="1">
        <v>87</v>
      </c>
      <c r="W42" s="1">
        <v>100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82</v>
      </c>
      <c r="AH42" s="1">
        <v>82</v>
      </c>
      <c r="AI42" s="1">
        <v>82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48673</v>
      </c>
      <c r="C43" s="19" t="s">
        <v>148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43" s="19">
        <f t="shared" si="4"/>
        <v>82</v>
      </c>
      <c r="L43" s="19" t="str">
        <f t="shared" si="5"/>
        <v>B</v>
      </c>
      <c r="M43" s="19">
        <f t="shared" si="6"/>
        <v>82</v>
      </c>
      <c r="N43" s="19" t="str">
        <f t="shared" si="7"/>
        <v>B</v>
      </c>
      <c r="O43" s="35">
        <v>2</v>
      </c>
      <c r="P43" s="19" t="str">
        <f t="shared" si="8"/>
        <v>Terampil dalam berkomunikasi interaksional dengan orang lain namun perlu peningkatan dalam mempresentasikan materi suggestion, future, correlative conjunction dan biografi</v>
      </c>
      <c r="Q43" s="19" t="str">
        <f t="shared" si="9"/>
        <v>A</v>
      </c>
      <c r="R43" s="19" t="str">
        <f t="shared" si="10"/>
        <v>A</v>
      </c>
      <c r="S43" s="18"/>
      <c r="T43" s="1">
        <v>85</v>
      </c>
      <c r="U43" s="1">
        <v>70</v>
      </c>
      <c r="V43" s="1">
        <v>87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82</v>
      </c>
      <c r="AH43" s="1">
        <v>82</v>
      </c>
      <c r="AI43" s="1">
        <v>82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48689</v>
      </c>
      <c r="C44" s="19" t="s">
        <v>149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memahami fungsi sosial, struktur teks dan kebahasaan, namun perlu peningkatan dalam menganalisis pada materi form, suggestion and future, correlative conjunction dan personal recount</v>
      </c>
      <c r="K44" s="19">
        <f t="shared" si="4"/>
        <v>83.5</v>
      </c>
      <c r="L44" s="19" t="str">
        <f t="shared" si="5"/>
        <v>B</v>
      </c>
      <c r="M44" s="19">
        <f t="shared" si="6"/>
        <v>83.5</v>
      </c>
      <c r="N44" s="19" t="str">
        <f t="shared" si="7"/>
        <v>B</v>
      </c>
      <c r="O44" s="35">
        <v>2</v>
      </c>
      <c r="P44" s="19" t="str">
        <f t="shared" si="8"/>
        <v>Terampil dalam berkomunikasi interaksional dengan orang lain namun perlu peningkatan dalam mempresentasikan materi suggestion, future, correlative conjunction dan biografi</v>
      </c>
      <c r="Q44" s="19" t="str">
        <f t="shared" si="9"/>
        <v>A</v>
      </c>
      <c r="R44" s="19" t="str">
        <f t="shared" si="10"/>
        <v>A</v>
      </c>
      <c r="S44" s="18"/>
      <c r="T44" s="1">
        <v>83</v>
      </c>
      <c r="U44" s="1">
        <v>70</v>
      </c>
      <c r="V44" s="1">
        <v>80</v>
      </c>
      <c r="W44" s="1">
        <v>100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85</v>
      </c>
      <c r="AH44" s="1">
        <v>82</v>
      </c>
      <c r="AI44" s="1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2017-12-20T07:31:51Z</dcterms:modified>
  <cp:category/>
</cp:coreProperties>
</file>