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7110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<sst xmlns="http://schemas.openxmlformats.org/spreadsheetml/2006/main" count="152" uniqueCount="122">
  <si>
    <t>DAFTAR NILAI SISWA SMAN 9 SEMARANG SEMESTER GASAL TAHUN PELAJARAN 2017/2018</t>
  </si>
  <si>
    <t>Guru :</t>
  </si>
  <si>
    <t>Nur Zakiah M.Pd.</t>
  </si>
  <si>
    <t>Kelas X-IPS 1</t>
  </si>
  <si>
    <t>Mapel :</t>
  </si>
  <si>
    <t>Matematika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</si>
  <si>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</si>
  <si>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</si>
  <si>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</si>
  <si>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</si>
  <si>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</si>
  <si>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</si>
  <si>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</si>
  <si>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</si>
  <si>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</si>
  <si>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</si>
  <si>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</si>
  <si>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</si>
  <si>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</si>
  <si>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</si>
  <si>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</si>
  <si>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</si>
  <si>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</si>
  <si>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</si>
  <si>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</si>
  <si>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</si>
  <si>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</si>
  <si>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</si>
  <si>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</si>
  <si>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</si>
  <si>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</si>
  <si>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</si>
  <si>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</si>
  <si>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</si>
  <si>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</si>
  <si>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</si>
  <si>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</si>
  <si>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</si>
  <si>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</si>
  <si>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</si>
  <si>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</si>
  <si>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</si>
  <si>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</si>
  <si>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</si>
  <si>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</si>
  <si>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</si>
  <si>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</si>
  <si>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</si>
  <si>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</si>
  <si>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</si>
  <si>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</si>
  <si>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</si>
  <si>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</si>
  <si>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</si>
  <si>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</si>
  <si>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</si>
  <si>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</si>
  <si>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</si>
  <si>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</si>
  <si>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</si>
  <si>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</si>
  <si>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</si>
  <si>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</si>
  <si>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</si>
  <si>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</si>
  <si>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</si>
  <si>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</si>
  <si>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</si>
  <si>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</si>
  <si>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</si>
  <si>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</si>
  <si>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</si>
  <si>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</si>
  <si>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</si>
  <si>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</si>
  <si>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</si>
  <si>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</si>
  <si>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</si>
  <si>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</si>
  <si>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</si>
  <si>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</si>
  <si>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</si>
  <si>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</si>
  <si>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</si>
  <si>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</si>
  <si>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</si>
  <si>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</si>
  <si>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</si>
  <si>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</si>
  <si>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</si>
  <si>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</si>
  <si>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</si>
  <si>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</si>
  <si>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</si>
  <si>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</si>
  <si>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</si>
  <si>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</si>
  <si>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</si>
  <si>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</si>
  <si>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</si>
  <si>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</si>
  <si>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</si>
  <si>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</si>
  <si>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</si>
  <si>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</si>
  <si>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</si>
  <si>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</si>
  <si>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</si>
  <si>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</si>
  <si>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</si>
  <si>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</si>
  <si>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</si>
  <si>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</si>
  <si>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</si>
  <si>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</si>
  <si>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Sangat terampil dalam menyelesaikan  masalah yang berkaitan dengan persamaan dan pertidaksamaan variabel yang memuat nilai mutlak.</t>
  </si>
  <si>
    <t>Sangat terampil menyajikan masalah yang berkaitan dengan pertidaksamaan rasional dan irasional satu variabel</t>
  </si>
  <si>
    <t>Sangat terampil menyelesaikan masalah yang berkaitan dengan sistem persamaan linier tiga variabel.</t>
  </si>
  <si>
    <t>Sangat terampil menyelesaikan masalah yang berkaitan dengan sistem pertidaksamaan dua variabel (linier-kuadrat dan kuadrat-kuadrat)</t>
  </si>
  <si>
    <t xml:space="preserve">Sangat terampil menyajikan masalah yang berkaitan dengan fungsi. </t>
  </si>
  <si>
    <t>Memiliki kemampuan dalam menjelaskan dan menentukan persamaan dan pertidaksamaan nilai mutlak, pertidaksamaan rasional dan irasional, persamaan linier tiga variabel, pertidaksamaan linier-kuadrat dan kuadrat-kuadrat serta fungsi.</t>
  </si>
  <si>
    <t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</si>
</sst>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4" fillId="2" borderId="0"/>
  </cellStyleXfs>
  <cellXfs count="78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2" fillId="10" borderId="2" xfId="0" applyFont="1" applyFill="1" applyBorder="1" applyAlignment="1" applyProtection="1">
      <alignment horizontal="center" vertical="center" wrapText="1"/>
    </xf>
    <xf numFmtId="0" fontId="12" fillId="11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3" fillId="2" borderId="0" xfId="0" applyFont="1" applyFill="1" applyProtection="1"/>
    <xf numFmtId="0" fontId="12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15" fillId="2" borderId="10" xfId="0" applyFont="1" applyFill="1" applyBorder="1" applyAlignment="1" applyProtection="1">
      <alignment horizontal="center"/>
      <protection locked="0"/>
    </xf>
    <xf numFmtId="0" fontId="15" fillId="2" borderId="10" xfId="2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12" fillId="9" borderId="9" xfId="0" applyFont="1" applyFill="1" applyBorder="1" applyAlignment="1" applyProtection="1">
      <alignment horizontal="center" vertical="center"/>
    </xf>
    <xf numFmtId="0" fontId="12" fillId="9" borderId="1" xfId="0" applyFont="1" applyFill="1" applyBorder="1" applyAlignment="1" applyProtection="1">
      <alignment horizontal="center" vertical="center"/>
    </xf>
    <xf numFmtId="0" fontId="12" fillId="9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2" borderId="2" xfId="0" applyFont="1" applyFill="1" applyBorder="1" applyAlignment="1" applyProtection="1">
      <alignment horizontal="center" vertical="center"/>
    </xf>
    <xf numFmtId="0" fontId="12" fillId="13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1" borderId="9" xfId="0" applyFont="1" applyFill="1" applyBorder="1" applyAlignment="1" applyProtection="1">
      <alignment horizontal="center" vertical="center"/>
    </xf>
    <xf numFmtId="0" fontId="12" fillId="11" borderId="1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11" borderId="3" xfId="0" applyFont="1" applyFill="1" applyBorder="1" applyAlignment="1" applyProtection="1">
      <alignment horizontal="center" vertical="center"/>
    </xf>
    <xf numFmtId="0" fontId="5" fillId="11" borderId="4" xfId="0" applyFont="1" applyFill="1" applyBorder="1" applyAlignment="1" applyProtection="1">
      <alignment horizontal="center" vertical="center"/>
    </xf>
    <xf numFmtId="0" fontId="5" fillId="11" borderId="5" xfId="0" applyFont="1" applyFill="1" applyBorder="1" applyAlignment="1" applyProtection="1">
      <alignment horizontal="center"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4" xfId="0" applyFont="1" applyFill="1" applyBorder="1" applyAlignment="1" applyProtection="1">
      <alignment horizontal="center" vertical="center"/>
    </xf>
    <xf numFmtId="0" fontId="5" fillId="9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B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334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48706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1" s="19">
        <f t="shared" ref="K11:K50" si="4">IF((COUNTA(AF11:AN11)&gt;0),AVERAGE(AF11:AN11),"")</f>
        <v>76.400000000000006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76.400000000000006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40">
        <v>5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 masalah yang berkaitan dengan fungsi. 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80</v>
      </c>
      <c r="U11" s="1">
        <v>80</v>
      </c>
      <c r="V11" s="1">
        <v>75</v>
      </c>
      <c r="W11" s="1">
        <v>75</v>
      </c>
      <c r="X11" s="39">
        <v>55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75</v>
      </c>
      <c r="AI11" s="1">
        <v>60</v>
      </c>
      <c r="AJ11" s="1">
        <v>87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 ht="15.75" x14ac:dyDescent="0.25">
      <c r="A12" s="19">
        <v>2</v>
      </c>
      <c r="B12" s="19">
        <v>48721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40">
        <v>5</v>
      </c>
      <c r="P12" s="19" t="str">
        <f t="shared" si="8"/>
        <v xml:space="preserve">Sangat terampil menyajikan masalah yang berkaitan dengan fungsi. 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75</v>
      </c>
      <c r="V12" s="1">
        <v>80</v>
      </c>
      <c r="W12" s="1">
        <v>85</v>
      </c>
      <c r="X12" s="39">
        <v>85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75</v>
      </c>
      <c r="AI12" s="1">
        <v>95</v>
      </c>
      <c r="AJ12" s="1">
        <v>100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48736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40">
        <v>4</v>
      </c>
      <c r="P13" s="19" t="str">
        <f t="shared" si="8"/>
        <v>Sangat terampil menyelesaikan masalah yang berkaitan dengan sistem pertidaksamaan dua variabel (linier-kuadrat dan kuadrat-kuadrat)</v>
      </c>
      <c r="Q13" s="19" t="str">
        <f t="shared" si="9"/>
        <v/>
      </c>
      <c r="R13" s="19" t="str">
        <f t="shared" si="10"/>
        <v/>
      </c>
      <c r="S13" s="18"/>
      <c r="T13" s="1">
        <v>75</v>
      </c>
      <c r="U13" s="1">
        <v>80</v>
      </c>
      <c r="V13" s="1">
        <v>75</v>
      </c>
      <c r="W13" s="1">
        <v>95</v>
      </c>
      <c r="X13" s="39">
        <v>79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75</v>
      </c>
      <c r="AI13" s="1">
        <v>100</v>
      </c>
      <c r="AJ13" s="1">
        <v>97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120</v>
      </c>
      <c r="FI13" s="75" t="s">
        <v>115</v>
      </c>
      <c r="FJ13" s="77">
        <v>10141</v>
      </c>
      <c r="FK13" s="77">
        <v>10151</v>
      </c>
    </row>
    <row r="14" spans="1:167" ht="15.75" x14ac:dyDescent="0.25">
      <c r="A14" s="19">
        <v>4</v>
      </c>
      <c r="B14" s="19">
        <v>48751</v>
      </c>
      <c r="C14" s="19" t="s">
        <v>66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2</v>
      </c>
      <c r="J1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4" s="19">
        <f t="shared" si="4"/>
        <v>79.400000000000006</v>
      </c>
      <c r="L14" s="19" t="str">
        <f t="shared" si="5"/>
        <v>B</v>
      </c>
      <c r="M14" s="19">
        <f t="shared" si="6"/>
        <v>79.400000000000006</v>
      </c>
      <c r="N14" s="19" t="str">
        <f t="shared" si="7"/>
        <v>B</v>
      </c>
      <c r="O14" s="40">
        <v>5</v>
      </c>
      <c r="P14" s="19" t="str">
        <f t="shared" si="8"/>
        <v xml:space="preserve">Sangat terampil menyajikan masalah yang berkaitan dengan fungsi. </v>
      </c>
      <c r="Q14" s="19" t="str">
        <f t="shared" si="9"/>
        <v/>
      </c>
      <c r="R14" s="19" t="str">
        <f t="shared" si="10"/>
        <v/>
      </c>
      <c r="S14" s="18"/>
      <c r="T14" s="1">
        <v>75</v>
      </c>
      <c r="U14" s="1">
        <v>80</v>
      </c>
      <c r="V14" s="1">
        <v>75</v>
      </c>
      <c r="W14" s="1">
        <v>70</v>
      </c>
      <c r="X14" s="39">
        <v>75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75</v>
      </c>
      <c r="AI14" s="1">
        <v>80</v>
      </c>
      <c r="AJ14" s="1">
        <v>87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 ht="15.75" x14ac:dyDescent="0.25">
      <c r="A15" s="19">
        <v>5</v>
      </c>
      <c r="B15" s="19">
        <v>48766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40">
        <v>4</v>
      </c>
      <c r="P15" s="19" t="str">
        <f t="shared" si="8"/>
        <v>Sangat terampil menyelesaikan masalah yang berkaitan dengan sistem pertidaksamaan dua variabel (linier-kuadrat dan kuadrat-kuadrat)</v>
      </c>
      <c r="Q15" s="19" t="str">
        <f t="shared" si="9"/>
        <v/>
      </c>
      <c r="R15" s="19" t="str">
        <f t="shared" si="10"/>
        <v/>
      </c>
      <c r="S15" s="18"/>
      <c r="T15" s="1">
        <v>76</v>
      </c>
      <c r="U15" s="1">
        <v>78</v>
      </c>
      <c r="V15" s="1">
        <v>77</v>
      </c>
      <c r="W15" s="1">
        <v>75</v>
      </c>
      <c r="X15" s="39">
        <v>75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75</v>
      </c>
      <c r="AI15" s="1">
        <v>95</v>
      </c>
      <c r="AJ15" s="1">
        <v>90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121</v>
      </c>
      <c r="FI15" s="75" t="s">
        <v>116</v>
      </c>
      <c r="FJ15" s="77">
        <v>10142</v>
      </c>
      <c r="FK15" s="77">
        <v>10152</v>
      </c>
    </row>
    <row r="16" spans="1:167" ht="15.75" x14ac:dyDescent="0.25">
      <c r="A16" s="19">
        <v>6</v>
      </c>
      <c r="B16" s="19">
        <v>48781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6" s="19">
        <f t="shared" si="4"/>
        <v>79.400000000000006</v>
      </c>
      <c r="L16" s="19" t="str">
        <f t="shared" si="5"/>
        <v>B</v>
      </c>
      <c r="M16" s="19">
        <f t="shared" si="6"/>
        <v>79.400000000000006</v>
      </c>
      <c r="N16" s="19" t="str">
        <f t="shared" si="7"/>
        <v>B</v>
      </c>
      <c r="O16" s="40">
        <v>5</v>
      </c>
      <c r="P16" s="19" t="str">
        <f t="shared" si="8"/>
        <v xml:space="preserve">Sangat terampil menyajikan masalah yang berkaitan dengan fungsi. </v>
      </c>
      <c r="Q16" s="19" t="str">
        <f t="shared" si="9"/>
        <v/>
      </c>
      <c r="R16" s="19" t="str">
        <f t="shared" si="10"/>
        <v/>
      </c>
      <c r="S16" s="18"/>
      <c r="T16" s="1">
        <v>78</v>
      </c>
      <c r="U16" s="1">
        <v>77</v>
      </c>
      <c r="V16" s="1">
        <v>76</v>
      </c>
      <c r="W16" s="1">
        <v>75</v>
      </c>
      <c r="X16" s="39">
        <v>75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75</v>
      </c>
      <c r="AI16" s="1">
        <v>80</v>
      </c>
      <c r="AJ16" s="1">
        <v>87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 ht="15.75" x14ac:dyDescent="0.25">
      <c r="A17" s="19">
        <v>7</v>
      </c>
      <c r="B17" s="19">
        <v>48796</v>
      </c>
      <c r="C17" s="19" t="s">
        <v>69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2</v>
      </c>
      <c r="J1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7" s="19">
        <f t="shared" si="4"/>
        <v>80.400000000000006</v>
      </c>
      <c r="L17" s="19" t="str">
        <f t="shared" si="5"/>
        <v>B</v>
      </c>
      <c r="M17" s="19">
        <f t="shared" si="6"/>
        <v>80.400000000000006</v>
      </c>
      <c r="N17" s="19" t="str">
        <f t="shared" si="7"/>
        <v>B</v>
      </c>
      <c r="O17" s="40">
        <v>5</v>
      </c>
      <c r="P17" s="19" t="str">
        <f t="shared" si="8"/>
        <v xml:space="preserve">Sangat terampil menyajikan masalah yang berkaitan dengan fungsi. </v>
      </c>
      <c r="Q17" s="19" t="str">
        <f t="shared" si="9"/>
        <v/>
      </c>
      <c r="R17" s="19" t="str">
        <f t="shared" si="10"/>
        <v/>
      </c>
      <c r="S17" s="18"/>
      <c r="T17" s="1">
        <v>78</v>
      </c>
      <c r="U17" s="1">
        <v>80</v>
      </c>
      <c r="V17" s="1">
        <v>78</v>
      </c>
      <c r="W17" s="1">
        <v>77</v>
      </c>
      <c r="X17" s="39">
        <v>59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75</v>
      </c>
      <c r="AI17" s="1">
        <v>85</v>
      </c>
      <c r="AJ17" s="1">
        <v>87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6"/>
      <c r="FI17" s="75" t="s">
        <v>117</v>
      </c>
      <c r="FJ17" s="77">
        <v>10143</v>
      </c>
      <c r="FK17" s="77">
        <v>10153</v>
      </c>
    </row>
    <row r="18" spans="1:167" ht="15.75" x14ac:dyDescent="0.25">
      <c r="A18" s="19">
        <v>8</v>
      </c>
      <c r="B18" s="19">
        <v>48811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40">
        <v>5</v>
      </c>
      <c r="P18" s="19" t="str">
        <f t="shared" si="8"/>
        <v xml:space="preserve">Sangat terampil menyajikan masalah yang berkaitan dengan fungsi. </v>
      </c>
      <c r="Q18" s="19" t="str">
        <f t="shared" si="9"/>
        <v/>
      </c>
      <c r="R18" s="19" t="str">
        <f t="shared" si="10"/>
        <v/>
      </c>
      <c r="S18" s="18"/>
      <c r="T18" s="1">
        <v>78</v>
      </c>
      <c r="U18" s="1">
        <v>77</v>
      </c>
      <c r="V18" s="1">
        <v>80</v>
      </c>
      <c r="W18" s="1">
        <v>75</v>
      </c>
      <c r="X18" s="39">
        <v>81</v>
      </c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75</v>
      </c>
      <c r="AI18" s="1">
        <v>85</v>
      </c>
      <c r="AJ18" s="1">
        <v>100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 ht="15.75" x14ac:dyDescent="0.25">
      <c r="A19" s="19">
        <v>9</v>
      </c>
      <c r="B19" s="19">
        <v>48826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40">
        <v>4</v>
      </c>
      <c r="P19" s="19" t="str">
        <f t="shared" si="8"/>
        <v>Sangat terampil menyelesaikan masalah yang berkaitan dengan sistem pertidaksamaan dua variabel (linier-kuadrat dan kuadrat-kuadrat)</v>
      </c>
      <c r="Q19" s="19" t="str">
        <f t="shared" si="9"/>
        <v/>
      </c>
      <c r="R19" s="19" t="str">
        <f t="shared" si="10"/>
        <v/>
      </c>
      <c r="S19" s="18"/>
      <c r="T19" s="1">
        <v>78</v>
      </c>
      <c r="U19" s="1">
        <v>78</v>
      </c>
      <c r="V19" s="1">
        <v>78</v>
      </c>
      <c r="W19" s="1">
        <v>77</v>
      </c>
      <c r="X19" s="39">
        <v>86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75</v>
      </c>
      <c r="AI19" s="1">
        <v>95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6"/>
      <c r="FI19" s="75" t="s">
        <v>118</v>
      </c>
      <c r="FJ19" s="77">
        <v>10144</v>
      </c>
      <c r="FK19" s="77">
        <v>10154</v>
      </c>
    </row>
    <row r="20" spans="1:167" ht="15.75" x14ac:dyDescent="0.25">
      <c r="A20" s="19">
        <v>10</v>
      </c>
      <c r="B20" s="19">
        <v>48841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2</v>
      </c>
      <c r="J2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0" s="19">
        <f t="shared" si="4"/>
        <v>73</v>
      </c>
      <c r="L20" s="19" t="str">
        <f t="shared" si="5"/>
        <v>C</v>
      </c>
      <c r="M20" s="19">
        <f t="shared" si="6"/>
        <v>73</v>
      </c>
      <c r="N20" s="19" t="str">
        <f t="shared" si="7"/>
        <v>C</v>
      </c>
      <c r="O20" s="40">
        <v>2</v>
      </c>
      <c r="P20" s="19" t="str">
        <f t="shared" si="8"/>
        <v>Sangat terampil menyajikan masalah yang berkaitan dengan pertidaksamaan rasional dan irasional satu variabel</v>
      </c>
      <c r="Q20" s="19" t="str">
        <f t="shared" si="9"/>
        <v/>
      </c>
      <c r="R20" s="19" t="str">
        <f t="shared" si="10"/>
        <v/>
      </c>
      <c r="S20" s="18"/>
      <c r="T20" s="1">
        <v>78</v>
      </c>
      <c r="U20" s="1">
        <v>78</v>
      </c>
      <c r="V20" s="1">
        <v>78</v>
      </c>
      <c r="W20" s="1">
        <v>77</v>
      </c>
      <c r="X20" s="39">
        <v>61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75</v>
      </c>
      <c r="AI20" s="1">
        <v>75</v>
      </c>
      <c r="AJ20" s="1">
        <v>60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 ht="15.75" x14ac:dyDescent="0.25">
      <c r="A21" s="19">
        <v>11</v>
      </c>
      <c r="B21" s="19">
        <v>48856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1" s="19">
        <f t="shared" si="4"/>
        <v>81.599999999999994</v>
      </c>
      <c r="L21" s="19" t="str">
        <f t="shared" si="5"/>
        <v>B</v>
      </c>
      <c r="M21" s="19">
        <f t="shared" si="6"/>
        <v>81.599999999999994</v>
      </c>
      <c r="N21" s="19" t="str">
        <f t="shared" si="7"/>
        <v>B</v>
      </c>
      <c r="O21" s="40">
        <v>5</v>
      </c>
      <c r="P21" s="19" t="str">
        <f t="shared" si="8"/>
        <v xml:space="preserve">Sangat terampil menyajikan masalah yang berkaitan dengan fungsi. </v>
      </c>
      <c r="Q21" s="19" t="str">
        <f t="shared" si="9"/>
        <v/>
      </c>
      <c r="R21" s="19" t="str">
        <f t="shared" si="10"/>
        <v/>
      </c>
      <c r="S21" s="18"/>
      <c r="T21" s="1">
        <v>77</v>
      </c>
      <c r="U21" s="1">
        <v>77</v>
      </c>
      <c r="V21" s="1">
        <v>77</v>
      </c>
      <c r="W21" s="1">
        <v>75</v>
      </c>
      <c r="X21" s="39">
        <v>76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75</v>
      </c>
      <c r="AI21" s="1">
        <v>85</v>
      </c>
      <c r="AJ21" s="1">
        <v>93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5" t="s">
        <v>119</v>
      </c>
      <c r="FJ21" s="77">
        <v>10145</v>
      </c>
      <c r="FK21" s="77">
        <v>10155</v>
      </c>
    </row>
    <row r="22" spans="1:167" ht="15.75" x14ac:dyDescent="0.25">
      <c r="A22" s="19">
        <v>12</v>
      </c>
      <c r="B22" s="19">
        <v>48871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40">
        <v>2</v>
      </c>
      <c r="P22" s="19" t="str">
        <f t="shared" si="8"/>
        <v>Sangat terampil menyajikan masalah yang berkaitan dengan pertidaksamaan rasional dan irasional satu variabel</v>
      </c>
      <c r="Q22" s="19" t="str">
        <f t="shared" si="9"/>
        <v/>
      </c>
      <c r="R22" s="19" t="str">
        <f t="shared" si="10"/>
        <v/>
      </c>
      <c r="S22" s="18"/>
      <c r="T22" s="1">
        <v>78</v>
      </c>
      <c r="U22" s="1">
        <v>78</v>
      </c>
      <c r="V22" s="1">
        <v>78</v>
      </c>
      <c r="W22" s="1">
        <v>85</v>
      </c>
      <c r="X22" s="39">
        <v>79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75</v>
      </c>
      <c r="AI22" s="1">
        <v>75</v>
      </c>
      <c r="AJ22" s="1">
        <v>75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 ht="15.75" x14ac:dyDescent="0.25">
      <c r="A23" s="19">
        <v>13</v>
      </c>
      <c r="B23" s="19">
        <v>48886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40">
        <v>2</v>
      </c>
      <c r="P23" s="19" t="str">
        <f t="shared" si="8"/>
        <v>Sangat terampil menyajikan masalah yang berkaitan dengan pertidaksamaan rasional dan irasional satu variabel</v>
      </c>
      <c r="Q23" s="19" t="str">
        <f t="shared" si="9"/>
        <v/>
      </c>
      <c r="R23" s="19" t="str">
        <f t="shared" si="10"/>
        <v/>
      </c>
      <c r="S23" s="18"/>
      <c r="T23" s="1">
        <v>78</v>
      </c>
      <c r="U23" s="1">
        <v>78</v>
      </c>
      <c r="V23" s="1">
        <v>78</v>
      </c>
      <c r="W23" s="1">
        <v>75</v>
      </c>
      <c r="X23" s="39">
        <v>78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75</v>
      </c>
      <c r="AI23" s="1">
        <v>80</v>
      </c>
      <c r="AJ23" s="1">
        <v>70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10146</v>
      </c>
      <c r="FK23" s="77">
        <v>10156</v>
      </c>
    </row>
    <row r="24" spans="1:167" ht="15.75" x14ac:dyDescent="0.25">
      <c r="A24" s="19">
        <v>14</v>
      </c>
      <c r="B24" s="19">
        <v>48901</v>
      </c>
      <c r="C24" s="19" t="s">
        <v>76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4" s="19">
        <f t="shared" si="4"/>
        <v>81.599999999999994</v>
      </c>
      <c r="L24" s="19" t="str">
        <f t="shared" si="5"/>
        <v>B</v>
      </c>
      <c r="M24" s="19">
        <f t="shared" si="6"/>
        <v>81.599999999999994</v>
      </c>
      <c r="N24" s="19" t="str">
        <f t="shared" si="7"/>
        <v>B</v>
      </c>
      <c r="O24" s="40">
        <v>4</v>
      </c>
      <c r="P24" s="19" t="str">
        <f t="shared" si="8"/>
        <v>Sangat terampil menyelesaikan masalah yang berkaitan dengan sistem pertidaksamaan dua variabel (linier-kuadrat dan kuadrat-kuadrat)</v>
      </c>
      <c r="Q24" s="19" t="str">
        <f t="shared" si="9"/>
        <v/>
      </c>
      <c r="R24" s="19" t="str">
        <f t="shared" si="10"/>
        <v/>
      </c>
      <c r="S24" s="18"/>
      <c r="T24" s="1">
        <v>78</v>
      </c>
      <c r="U24" s="1">
        <v>78</v>
      </c>
      <c r="V24" s="1">
        <v>78</v>
      </c>
      <c r="W24" s="1">
        <v>79</v>
      </c>
      <c r="X24" s="39">
        <v>74</v>
      </c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75</v>
      </c>
      <c r="AI24" s="1">
        <v>98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 ht="15.75" x14ac:dyDescent="0.25">
      <c r="A25" s="19">
        <v>15</v>
      </c>
      <c r="B25" s="19">
        <v>48916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5" s="19">
        <f t="shared" si="4"/>
        <v>79.599999999999994</v>
      </c>
      <c r="L25" s="19" t="str">
        <f t="shared" si="5"/>
        <v>B</v>
      </c>
      <c r="M25" s="19">
        <f t="shared" si="6"/>
        <v>79.599999999999994</v>
      </c>
      <c r="N25" s="19" t="str">
        <f t="shared" si="7"/>
        <v>B</v>
      </c>
      <c r="O25" s="40">
        <v>4</v>
      </c>
      <c r="P25" s="19" t="str">
        <f t="shared" si="8"/>
        <v>Sangat terampil menyelesaikan masalah yang berkaitan dengan sistem pertidaksamaan dua variabel (linier-kuadrat dan kuadrat-kuadrat)</v>
      </c>
      <c r="Q25" s="19" t="str">
        <f t="shared" si="9"/>
        <v/>
      </c>
      <c r="R25" s="19" t="str">
        <f t="shared" si="10"/>
        <v/>
      </c>
      <c r="S25" s="18"/>
      <c r="T25" s="1">
        <v>78</v>
      </c>
      <c r="U25" s="1">
        <v>78</v>
      </c>
      <c r="V25" s="1">
        <v>78</v>
      </c>
      <c r="W25" s="1">
        <v>85</v>
      </c>
      <c r="X25" s="39">
        <v>82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75</v>
      </c>
      <c r="AI25" s="1">
        <v>95</v>
      </c>
      <c r="AJ25" s="1">
        <v>73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10147</v>
      </c>
      <c r="FK25" s="77">
        <v>10157</v>
      </c>
    </row>
    <row r="26" spans="1:167" ht="15.75" x14ac:dyDescent="0.25">
      <c r="A26" s="19">
        <v>16</v>
      </c>
      <c r="B26" s="19">
        <v>48931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40">
        <v>5</v>
      </c>
      <c r="P26" s="19" t="str">
        <f t="shared" si="8"/>
        <v xml:space="preserve">Sangat terampil menyajikan masalah yang berkaitan dengan fungsi. </v>
      </c>
      <c r="Q26" s="19" t="str">
        <f t="shared" si="9"/>
        <v/>
      </c>
      <c r="R26" s="19" t="str">
        <f t="shared" si="10"/>
        <v/>
      </c>
      <c r="S26" s="18"/>
      <c r="T26" s="1">
        <v>77</v>
      </c>
      <c r="U26" s="1">
        <v>78</v>
      </c>
      <c r="V26" s="1">
        <v>77</v>
      </c>
      <c r="W26" s="1">
        <v>83</v>
      </c>
      <c r="X26" s="39">
        <v>85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75</v>
      </c>
      <c r="AI26" s="1">
        <v>95</v>
      </c>
      <c r="AJ26" s="1">
        <v>100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 ht="15.75" x14ac:dyDescent="0.25">
      <c r="A27" s="19">
        <v>17</v>
      </c>
      <c r="B27" s="19">
        <v>48946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7" s="19">
        <f t="shared" si="4"/>
        <v>76</v>
      </c>
      <c r="L27" s="19" t="str">
        <f t="shared" si="5"/>
        <v>B</v>
      </c>
      <c r="M27" s="19">
        <f t="shared" si="6"/>
        <v>76</v>
      </c>
      <c r="N27" s="19" t="str">
        <f t="shared" si="7"/>
        <v>B</v>
      </c>
      <c r="O27" s="40">
        <v>2</v>
      </c>
      <c r="P27" s="19" t="str">
        <f t="shared" si="8"/>
        <v>Sangat terampil menyajikan masalah yang berkaitan dengan pertidaksamaan rasional dan irasional satu variabel</v>
      </c>
      <c r="Q27" s="19" t="str">
        <f t="shared" si="9"/>
        <v/>
      </c>
      <c r="R27" s="19" t="str">
        <f t="shared" si="10"/>
        <v/>
      </c>
      <c r="S27" s="18"/>
      <c r="T27" s="1">
        <v>78</v>
      </c>
      <c r="U27" s="1">
        <v>77</v>
      </c>
      <c r="V27" s="1">
        <v>78</v>
      </c>
      <c r="W27" s="1">
        <v>88</v>
      </c>
      <c r="X27" s="39">
        <v>66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75</v>
      </c>
      <c r="AI27" s="1">
        <v>75</v>
      </c>
      <c r="AJ27" s="1">
        <v>75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10148</v>
      </c>
      <c r="FK27" s="77">
        <v>10158</v>
      </c>
    </row>
    <row r="28" spans="1:167" ht="15.75" x14ac:dyDescent="0.25">
      <c r="A28" s="19">
        <v>18</v>
      </c>
      <c r="B28" s="19">
        <v>48961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40">
        <v>4</v>
      </c>
      <c r="P28" s="19" t="str">
        <f t="shared" si="8"/>
        <v>Sangat terampil menyelesaikan masalah yang berkaitan dengan sistem pertidaksamaan dua variabel (linier-kuadrat dan kuadrat-kuadrat)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78</v>
      </c>
      <c r="V28" s="1">
        <v>78</v>
      </c>
      <c r="W28" s="1">
        <v>75</v>
      </c>
      <c r="X28" s="39">
        <v>76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75</v>
      </c>
      <c r="AI28" s="1">
        <v>80</v>
      </c>
      <c r="AJ28" s="1">
        <v>75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 ht="15.75" x14ac:dyDescent="0.25">
      <c r="A29" s="19">
        <v>19</v>
      </c>
      <c r="B29" s="19">
        <v>48976</v>
      </c>
      <c r="C29" s="19" t="s">
        <v>82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9" s="19">
        <f t="shared" si="4"/>
        <v>76</v>
      </c>
      <c r="L29" s="19" t="str">
        <f t="shared" si="5"/>
        <v>B</v>
      </c>
      <c r="M29" s="19">
        <f t="shared" si="6"/>
        <v>76</v>
      </c>
      <c r="N29" s="19" t="str">
        <f t="shared" si="7"/>
        <v>B</v>
      </c>
      <c r="O29" s="40">
        <v>2</v>
      </c>
      <c r="P29" s="19" t="str">
        <f t="shared" si="8"/>
        <v>Sangat terampil menyajikan masalah yang berkaitan dengan pertidaksamaan rasional dan irasional satu variabel</v>
      </c>
      <c r="Q29" s="19" t="str">
        <f t="shared" si="9"/>
        <v/>
      </c>
      <c r="R29" s="19" t="str">
        <f t="shared" si="10"/>
        <v/>
      </c>
      <c r="S29" s="18"/>
      <c r="T29" s="1">
        <v>77</v>
      </c>
      <c r="U29" s="1">
        <v>78</v>
      </c>
      <c r="V29" s="1">
        <v>77</v>
      </c>
      <c r="W29" s="1">
        <v>88</v>
      </c>
      <c r="X29" s="39">
        <v>65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75</v>
      </c>
      <c r="AI29" s="1">
        <v>75</v>
      </c>
      <c r="AJ29" s="1">
        <v>75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10149</v>
      </c>
      <c r="FK29" s="77">
        <v>10159</v>
      </c>
    </row>
    <row r="30" spans="1:167" ht="15.75" x14ac:dyDescent="0.25">
      <c r="A30" s="19">
        <v>20</v>
      </c>
      <c r="B30" s="19">
        <v>48991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40">
        <v>4</v>
      </c>
      <c r="P30" s="19" t="str">
        <f t="shared" si="8"/>
        <v>Sangat terampil menyelesaikan masalah yang berkaitan dengan sistem pertidaksamaan dua variabel (linier-kuadrat dan kuadrat-kuadrat)</v>
      </c>
      <c r="Q30" s="19" t="str">
        <f t="shared" si="9"/>
        <v/>
      </c>
      <c r="R30" s="19" t="str">
        <f t="shared" si="10"/>
        <v/>
      </c>
      <c r="S30" s="18"/>
      <c r="T30" s="1">
        <v>78</v>
      </c>
      <c r="U30" s="1">
        <v>78</v>
      </c>
      <c r="V30" s="1">
        <v>78</v>
      </c>
      <c r="W30" s="1">
        <v>75</v>
      </c>
      <c r="X30" s="39">
        <v>78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75</v>
      </c>
      <c r="AI30" s="1">
        <v>100</v>
      </c>
      <c r="AJ30" s="1">
        <v>60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 ht="15.75" x14ac:dyDescent="0.25">
      <c r="A31" s="19">
        <v>21</v>
      </c>
      <c r="B31" s="19">
        <v>49006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1" s="19">
        <f t="shared" si="4"/>
        <v>83.4</v>
      </c>
      <c r="L31" s="19" t="str">
        <f t="shared" si="5"/>
        <v>B</v>
      </c>
      <c r="M31" s="19">
        <f t="shared" si="6"/>
        <v>83.4</v>
      </c>
      <c r="N31" s="19" t="str">
        <f t="shared" si="7"/>
        <v>B</v>
      </c>
      <c r="O31" s="40">
        <v>4</v>
      </c>
      <c r="P31" s="19" t="str">
        <f t="shared" si="8"/>
        <v>Sangat terampil menyelesaikan masalah yang berkaitan dengan sistem pertidaksamaan dua variabel (linier-kuadrat dan kuadrat-kuadrat)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78</v>
      </c>
      <c r="V31" s="1">
        <v>78</v>
      </c>
      <c r="W31" s="1">
        <v>85</v>
      </c>
      <c r="X31" s="39">
        <v>82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75</v>
      </c>
      <c r="AI31" s="1">
        <v>100</v>
      </c>
      <c r="AJ31" s="1">
        <v>87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10150</v>
      </c>
      <c r="FK31" s="77">
        <v>10160</v>
      </c>
    </row>
    <row r="32" spans="1:167" ht="15.75" x14ac:dyDescent="0.25">
      <c r="A32" s="19">
        <v>22</v>
      </c>
      <c r="B32" s="19">
        <v>49021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2" s="19">
        <f t="shared" si="4"/>
        <v>85.4</v>
      </c>
      <c r="L32" s="19" t="str">
        <f t="shared" si="5"/>
        <v>A</v>
      </c>
      <c r="M32" s="19">
        <f t="shared" si="6"/>
        <v>85.4</v>
      </c>
      <c r="N32" s="19" t="str">
        <f t="shared" si="7"/>
        <v>A</v>
      </c>
      <c r="O32" s="40">
        <v>4</v>
      </c>
      <c r="P32" s="19" t="str">
        <f t="shared" si="8"/>
        <v>Sangat terampil menyelesaikan masalah yang berkaitan dengan sistem pertidaksamaan dua variabel (linier-kuadrat dan kuadrat-kuadrat)</v>
      </c>
      <c r="Q32" s="19" t="str">
        <f t="shared" si="9"/>
        <v/>
      </c>
      <c r="R32" s="19" t="str">
        <f t="shared" si="10"/>
        <v/>
      </c>
      <c r="S32" s="18"/>
      <c r="T32" s="1">
        <v>78</v>
      </c>
      <c r="U32" s="1">
        <v>77</v>
      </c>
      <c r="V32" s="1">
        <v>78</v>
      </c>
      <c r="W32" s="1">
        <v>85</v>
      </c>
      <c r="X32" s="39">
        <v>81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75</v>
      </c>
      <c r="AI32" s="1">
        <v>100</v>
      </c>
      <c r="AJ32" s="1">
        <v>97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 ht="15.75" x14ac:dyDescent="0.25">
      <c r="A33" s="19">
        <v>23</v>
      </c>
      <c r="B33" s="19">
        <v>49036</v>
      </c>
      <c r="C33" s="19" t="s">
        <v>86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2</v>
      </c>
      <c r="J3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3" s="19">
        <f t="shared" si="4"/>
        <v>71</v>
      </c>
      <c r="L33" s="19" t="str">
        <f t="shared" si="5"/>
        <v>C</v>
      </c>
      <c r="M33" s="19">
        <f t="shared" si="6"/>
        <v>71</v>
      </c>
      <c r="N33" s="19" t="str">
        <f t="shared" si="7"/>
        <v>C</v>
      </c>
      <c r="O33" s="40">
        <v>2</v>
      </c>
      <c r="P33" s="19" t="str">
        <f t="shared" si="8"/>
        <v>Sangat terampil menyajikan masalah yang berkaitan dengan pertidaksamaan rasional dan irasional satu variabel</v>
      </c>
      <c r="Q33" s="19" t="str">
        <f t="shared" si="9"/>
        <v/>
      </c>
      <c r="R33" s="19" t="str">
        <f t="shared" si="10"/>
        <v/>
      </c>
      <c r="S33" s="18"/>
      <c r="T33" s="1">
        <v>78</v>
      </c>
      <c r="U33" s="1">
        <v>78</v>
      </c>
      <c r="V33" s="1">
        <v>78</v>
      </c>
      <c r="W33" s="1">
        <v>78</v>
      </c>
      <c r="X33" s="39">
        <v>54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75</v>
      </c>
      <c r="AI33" s="1">
        <v>75</v>
      </c>
      <c r="AJ33" s="1">
        <v>50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49051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4" s="19">
        <f t="shared" si="4"/>
        <v>82.4</v>
      </c>
      <c r="L34" s="19" t="str">
        <f t="shared" si="5"/>
        <v>B</v>
      </c>
      <c r="M34" s="19">
        <f t="shared" si="6"/>
        <v>82.4</v>
      </c>
      <c r="N34" s="19" t="str">
        <f t="shared" si="7"/>
        <v>B</v>
      </c>
      <c r="O34" s="40">
        <v>4</v>
      </c>
      <c r="P34" s="19" t="str">
        <f t="shared" si="8"/>
        <v>Sangat terampil menyelesaikan masalah yang berkaitan dengan sistem pertidaksamaan dua variabel (linier-kuadrat dan kuadrat-kuadrat)</v>
      </c>
      <c r="Q34" s="19" t="str">
        <f t="shared" si="9"/>
        <v/>
      </c>
      <c r="R34" s="19" t="str">
        <f t="shared" si="10"/>
        <v/>
      </c>
      <c r="S34" s="18"/>
      <c r="T34" s="1">
        <v>77</v>
      </c>
      <c r="U34" s="1">
        <v>76</v>
      </c>
      <c r="V34" s="1">
        <v>77</v>
      </c>
      <c r="W34" s="1">
        <v>78</v>
      </c>
      <c r="X34" s="39">
        <v>75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75</v>
      </c>
      <c r="AI34" s="1">
        <v>95</v>
      </c>
      <c r="AJ34" s="1">
        <v>87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49066</v>
      </c>
      <c r="C35" s="19" t="s">
        <v>88</v>
      </c>
      <c r="D35" s="18"/>
      <c r="E35" s="19">
        <f t="shared" si="0"/>
        <v>73</v>
      </c>
      <c r="F35" s="19" t="str">
        <f t="shared" si="1"/>
        <v>C</v>
      </c>
      <c r="G35" s="19">
        <f>IF((COUNTA(T12:AC12)&gt;0),(ROUND((AVERAGE(T35:AD35)),0)),"")</f>
        <v>73</v>
      </c>
      <c r="H35" s="19" t="str">
        <f t="shared" si="2"/>
        <v>C</v>
      </c>
      <c r="I35" s="35">
        <v>2</v>
      </c>
      <c r="J35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5" s="19">
        <f t="shared" si="4"/>
        <v>74</v>
      </c>
      <c r="L35" s="19" t="str">
        <f t="shared" si="5"/>
        <v>C</v>
      </c>
      <c r="M35" s="19">
        <f t="shared" si="6"/>
        <v>74</v>
      </c>
      <c r="N35" s="19" t="str">
        <f t="shared" si="7"/>
        <v>C</v>
      </c>
      <c r="O35" s="40">
        <v>2</v>
      </c>
      <c r="P35" s="19" t="str">
        <f t="shared" si="8"/>
        <v>Sangat terampil menyajikan masalah yang berkaitan dengan pertidaksamaan rasional dan irasional satu variabel</v>
      </c>
      <c r="Q35" s="19" t="str">
        <f t="shared" si="9"/>
        <v/>
      </c>
      <c r="R35" s="19" t="str">
        <f t="shared" si="10"/>
        <v/>
      </c>
      <c r="S35" s="18"/>
      <c r="T35" s="1">
        <v>78</v>
      </c>
      <c r="U35" s="1">
        <v>77</v>
      </c>
      <c r="V35" s="1">
        <v>78</v>
      </c>
      <c r="W35" s="1">
        <v>70</v>
      </c>
      <c r="X35" s="39">
        <v>64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75</v>
      </c>
      <c r="AI35" s="1">
        <v>70</v>
      </c>
      <c r="AJ35" s="1">
        <v>70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49081</v>
      </c>
      <c r="C36" s="19" t="s">
        <v>89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2</v>
      </c>
      <c r="J36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40">
        <v>2</v>
      </c>
      <c r="P36" s="19" t="str">
        <f t="shared" si="8"/>
        <v>Sangat terampil menyajikan masalah yang berkaitan dengan pertidaksamaan rasional dan irasional satu variabel</v>
      </c>
      <c r="Q36" s="19" t="str">
        <f t="shared" si="9"/>
        <v/>
      </c>
      <c r="R36" s="19" t="str">
        <f t="shared" si="10"/>
        <v/>
      </c>
      <c r="S36" s="18"/>
      <c r="T36" s="1">
        <v>77</v>
      </c>
      <c r="U36" s="1">
        <v>78</v>
      </c>
      <c r="V36" s="1">
        <v>76</v>
      </c>
      <c r="W36" s="1">
        <v>78</v>
      </c>
      <c r="X36" s="39">
        <v>66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75</v>
      </c>
      <c r="AI36" s="1">
        <v>95</v>
      </c>
      <c r="AJ36" s="1">
        <v>70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49096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40">
        <v>4</v>
      </c>
      <c r="P37" s="19" t="str">
        <f t="shared" si="8"/>
        <v>Sangat terampil menyelesaikan masalah yang berkaitan dengan sistem pertidaksamaan dua variabel (linier-kuadrat dan kuadrat-kuadrat)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76</v>
      </c>
      <c r="V37" s="1">
        <v>77</v>
      </c>
      <c r="W37" s="1">
        <v>98</v>
      </c>
      <c r="X37" s="39">
        <v>86</v>
      </c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75</v>
      </c>
      <c r="AI37" s="1">
        <v>100</v>
      </c>
      <c r="AJ37" s="1">
        <v>100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49111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8" s="19">
        <f t="shared" si="4"/>
        <v>79.400000000000006</v>
      </c>
      <c r="L38" s="19" t="str">
        <f t="shared" si="5"/>
        <v>B</v>
      </c>
      <c r="M38" s="19">
        <f t="shared" si="6"/>
        <v>79.400000000000006</v>
      </c>
      <c r="N38" s="19" t="str">
        <f t="shared" si="7"/>
        <v>B</v>
      </c>
      <c r="O38" s="40">
        <v>5</v>
      </c>
      <c r="P38" s="19" t="str">
        <f t="shared" si="8"/>
        <v xml:space="preserve">Sangat terampil menyajikan masalah yang berkaitan dengan fungsi. </v>
      </c>
      <c r="Q38" s="19" t="str">
        <f t="shared" si="9"/>
        <v/>
      </c>
      <c r="R38" s="19" t="str">
        <f t="shared" si="10"/>
        <v/>
      </c>
      <c r="S38" s="18"/>
      <c r="T38" s="1">
        <v>78</v>
      </c>
      <c r="U38" s="1">
        <v>77</v>
      </c>
      <c r="V38" s="1">
        <v>78</v>
      </c>
      <c r="W38" s="1">
        <v>75</v>
      </c>
      <c r="X38" s="39">
        <v>79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75</v>
      </c>
      <c r="AI38" s="1">
        <v>80</v>
      </c>
      <c r="AJ38" s="1">
        <v>87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49126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9" s="19">
        <f t="shared" si="4"/>
        <v>83.4</v>
      </c>
      <c r="L39" s="19" t="str">
        <f t="shared" si="5"/>
        <v>B</v>
      </c>
      <c r="M39" s="19">
        <f t="shared" si="6"/>
        <v>83.4</v>
      </c>
      <c r="N39" s="19" t="str">
        <f t="shared" si="7"/>
        <v>B</v>
      </c>
      <c r="O39" s="40">
        <v>4</v>
      </c>
      <c r="P39" s="19" t="str">
        <f t="shared" si="8"/>
        <v>Sangat terampil menyelesaikan masalah yang berkaitan dengan sistem pertidaksamaan dua variabel (linier-kuadrat dan kuadrat-kuadrat)</v>
      </c>
      <c r="Q39" s="19" t="str">
        <f t="shared" si="9"/>
        <v/>
      </c>
      <c r="R39" s="19" t="str">
        <f t="shared" si="10"/>
        <v/>
      </c>
      <c r="S39" s="18"/>
      <c r="T39" s="1">
        <v>78</v>
      </c>
      <c r="U39" s="1">
        <v>78</v>
      </c>
      <c r="V39" s="1">
        <v>78</v>
      </c>
      <c r="W39" s="1">
        <v>75</v>
      </c>
      <c r="X39" s="39">
        <v>79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75</v>
      </c>
      <c r="AI39" s="1">
        <v>100</v>
      </c>
      <c r="AJ39" s="1">
        <v>87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49141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0" s="19">
        <f t="shared" si="4"/>
        <v>79.400000000000006</v>
      </c>
      <c r="L40" s="19" t="str">
        <f t="shared" si="5"/>
        <v>B</v>
      </c>
      <c r="M40" s="19">
        <f t="shared" si="6"/>
        <v>79.400000000000006</v>
      </c>
      <c r="N40" s="19" t="str">
        <f t="shared" si="7"/>
        <v>B</v>
      </c>
      <c r="O40" s="40">
        <v>5</v>
      </c>
      <c r="P40" s="19" t="str">
        <f t="shared" si="8"/>
        <v xml:space="preserve">Sangat terampil menyajikan masalah yang berkaitan dengan fungsi. </v>
      </c>
      <c r="Q40" s="19" t="str">
        <f t="shared" si="9"/>
        <v/>
      </c>
      <c r="R40" s="19" t="str">
        <f t="shared" si="10"/>
        <v/>
      </c>
      <c r="S40" s="18"/>
      <c r="T40" s="1">
        <v>77</v>
      </c>
      <c r="U40" s="1">
        <v>78</v>
      </c>
      <c r="V40" s="1">
        <v>77</v>
      </c>
      <c r="W40" s="1">
        <v>76</v>
      </c>
      <c r="X40" s="39">
        <v>65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75</v>
      </c>
      <c r="AI40" s="1">
        <v>80</v>
      </c>
      <c r="AJ40" s="1">
        <v>87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49156</v>
      </c>
      <c r="C41" s="19" t="s">
        <v>94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2</v>
      </c>
      <c r="J41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40">
        <v>2</v>
      </c>
      <c r="P41" s="19" t="str">
        <f t="shared" si="8"/>
        <v>Sangat terampil menyajikan masalah yang berkaitan dengan pertidaksamaan rasional dan irasional satu variabel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77</v>
      </c>
      <c r="V41" s="1">
        <v>78</v>
      </c>
      <c r="W41" s="1">
        <v>76</v>
      </c>
      <c r="X41" s="39">
        <v>66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75</v>
      </c>
      <c r="AI41" s="1">
        <v>75</v>
      </c>
      <c r="AJ41" s="1">
        <v>75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49171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40">
        <v>2</v>
      </c>
      <c r="P42" s="19" t="str">
        <f t="shared" si="8"/>
        <v>Sangat terampil menyajikan masalah yang berkaitan dengan pertidaksamaan rasional dan irasional satu variabel</v>
      </c>
      <c r="Q42" s="19" t="str">
        <f t="shared" si="9"/>
        <v/>
      </c>
      <c r="R42" s="19" t="str">
        <f t="shared" si="10"/>
        <v/>
      </c>
      <c r="S42" s="18"/>
      <c r="T42" s="1">
        <v>78</v>
      </c>
      <c r="U42" s="1">
        <v>78</v>
      </c>
      <c r="V42" s="1">
        <v>78</v>
      </c>
      <c r="W42" s="1">
        <v>77</v>
      </c>
      <c r="X42" s="39">
        <v>67</v>
      </c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75</v>
      </c>
      <c r="AI42" s="1">
        <v>75</v>
      </c>
      <c r="AJ42" s="1">
        <v>75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49186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3" s="19">
        <f t="shared" si="4"/>
        <v>76</v>
      </c>
      <c r="L43" s="19" t="str">
        <f t="shared" si="5"/>
        <v>B</v>
      </c>
      <c r="M43" s="19">
        <f t="shared" si="6"/>
        <v>76</v>
      </c>
      <c r="N43" s="19" t="str">
        <f t="shared" si="7"/>
        <v>B</v>
      </c>
      <c r="O43" s="40">
        <v>2</v>
      </c>
      <c r="P43" s="19" t="str">
        <f t="shared" si="8"/>
        <v>Sangat terampil menyajikan masalah yang berkaitan dengan pertidaksamaan rasional dan irasional satu variabel</v>
      </c>
      <c r="Q43" s="19" t="str">
        <f t="shared" si="9"/>
        <v/>
      </c>
      <c r="R43" s="19" t="str">
        <f t="shared" si="10"/>
        <v/>
      </c>
      <c r="S43" s="18"/>
      <c r="T43" s="1">
        <v>78</v>
      </c>
      <c r="U43" s="1">
        <v>78</v>
      </c>
      <c r="V43" s="1">
        <v>75</v>
      </c>
      <c r="W43" s="1">
        <v>90</v>
      </c>
      <c r="X43" s="39">
        <v>78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75</v>
      </c>
      <c r="AI43" s="1">
        <v>75</v>
      </c>
      <c r="AJ43" s="1">
        <v>75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49201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4" s="19">
        <f t="shared" si="4"/>
        <v>83.4</v>
      </c>
      <c r="L44" s="19" t="str">
        <f t="shared" si="5"/>
        <v>B</v>
      </c>
      <c r="M44" s="19">
        <f t="shared" si="6"/>
        <v>83.4</v>
      </c>
      <c r="N44" s="19" t="str">
        <f t="shared" si="7"/>
        <v>B</v>
      </c>
      <c r="O44" s="40">
        <v>4</v>
      </c>
      <c r="P44" s="19" t="str">
        <f t="shared" si="8"/>
        <v>Sangat terampil menyelesaikan masalah yang berkaitan dengan sistem pertidaksamaan dua variabel (linier-kuadrat dan kuadrat-kuadrat)</v>
      </c>
      <c r="Q44" s="19" t="str">
        <f t="shared" si="9"/>
        <v/>
      </c>
      <c r="R44" s="19" t="str">
        <f t="shared" si="10"/>
        <v/>
      </c>
      <c r="S44" s="18"/>
      <c r="T44" s="1">
        <v>78</v>
      </c>
      <c r="U44" s="1">
        <v>77</v>
      </c>
      <c r="V44" s="1">
        <v>76</v>
      </c>
      <c r="W44" s="1">
        <v>88</v>
      </c>
      <c r="X44" s="39">
        <v>74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75</v>
      </c>
      <c r="AI44" s="1">
        <v>100</v>
      </c>
      <c r="AJ44" s="1">
        <v>87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49216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40">
        <v>5</v>
      </c>
      <c r="P45" s="19" t="str">
        <f t="shared" si="8"/>
        <v xml:space="preserve">Sangat terampil menyajikan masalah yang berkaitan dengan fungsi. </v>
      </c>
      <c r="Q45" s="19" t="str">
        <f t="shared" si="9"/>
        <v/>
      </c>
      <c r="R45" s="19" t="str">
        <f t="shared" si="10"/>
        <v/>
      </c>
      <c r="S45" s="18"/>
      <c r="T45" s="1">
        <v>77</v>
      </c>
      <c r="U45" s="1">
        <v>77</v>
      </c>
      <c r="V45" s="1">
        <v>78</v>
      </c>
      <c r="W45" s="1">
        <v>75</v>
      </c>
      <c r="X45" s="39">
        <v>82</v>
      </c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75</v>
      </c>
      <c r="AI45" s="1">
        <v>70</v>
      </c>
      <c r="AJ45" s="1">
        <v>100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49231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40">
        <v>4</v>
      </c>
      <c r="P46" s="19" t="str">
        <f t="shared" si="8"/>
        <v>Sangat terampil menyelesaikan masalah yang berkaitan dengan sistem pertidaksamaan dua variabel (linier-kuadrat dan kuadrat-kuadrat)</v>
      </c>
      <c r="Q46" s="19" t="str">
        <f t="shared" si="9"/>
        <v/>
      </c>
      <c r="R46" s="19" t="str">
        <f t="shared" si="10"/>
        <v/>
      </c>
      <c r="S46" s="18"/>
      <c r="T46" s="1">
        <v>78</v>
      </c>
      <c r="U46" s="1">
        <v>77</v>
      </c>
      <c r="V46" s="1">
        <v>78</v>
      </c>
      <c r="W46" s="1">
        <v>90</v>
      </c>
      <c r="X46" s="39">
        <v>75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75</v>
      </c>
      <c r="AI46" s="1">
        <v>100</v>
      </c>
      <c r="AJ46" s="1">
        <v>70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49246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40">
        <v>2</v>
      </c>
      <c r="P47" s="19" t="str">
        <f t="shared" si="8"/>
        <v>Sangat terampil menyajikan masalah yang berkaitan dengan pertidaksamaan rasional dan irasional satu variabel</v>
      </c>
      <c r="Q47" s="19" t="str">
        <f t="shared" si="9"/>
        <v/>
      </c>
      <c r="R47" s="19" t="str">
        <f t="shared" si="10"/>
        <v/>
      </c>
      <c r="S47" s="18"/>
      <c r="T47" s="1">
        <v>78</v>
      </c>
      <c r="U47" s="1">
        <v>78</v>
      </c>
      <c r="V47" s="1">
        <v>78</v>
      </c>
      <c r="W47" s="1">
        <v>90</v>
      </c>
      <c r="X47" s="39">
        <v>74</v>
      </c>
      <c r="Y47" s="1"/>
      <c r="Z47" s="1"/>
      <c r="AA47" s="1"/>
      <c r="AB47" s="1"/>
      <c r="AC47" s="1"/>
      <c r="AD47" s="1"/>
      <c r="AE47" s="18"/>
      <c r="AF47" s="1">
        <v>75</v>
      </c>
      <c r="AG47" s="1">
        <v>80</v>
      </c>
      <c r="AH47" s="1">
        <v>75</v>
      </c>
      <c r="AI47" s="1">
        <v>70</v>
      </c>
      <c r="AJ47" s="1">
        <v>80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49261</v>
      </c>
      <c r="C48" s="19" t="s">
        <v>101</v>
      </c>
      <c r="D48" s="18"/>
      <c r="E48" s="19">
        <f t="shared" si="0"/>
        <v>70</v>
      </c>
      <c r="F48" s="19" t="str">
        <f t="shared" si="1"/>
        <v>C</v>
      </c>
      <c r="G48" s="19">
        <f>IF((COUNTA(T12:AC12)&gt;0),(ROUND((AVERAGE(T48:AD48)),0)),"")</f>
        <v>70</v>
      </c>
      <c r="H48" s="19" t="str">
        <f t="shared" si="2"/>
        <v>C</v>
      </c>
      <c r="I48" s="35">
        <v>2</v>
      </c>
      <c r="J4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8" s="19">
        <f t="shared" si="4"/>
        <v>70</v>
      </c>
      <c r="L48" s="19" t="str">
        <f t="shared" si="5"/>
        <v>C</v>
      </c>
      <c r="M48" s="19">
        <f t="shared" si="6"/>
        <v>70</v>
      </c>
      <c r="N48" s="19" t="str">
        <f t="shared" si="7"/>
        <v>C</v>
      </c>
      <c r="O48" s="40">
        <v>2</v>
      </c>
      <c r="P48" s="19" t="str">
        <f t="shared" si="8"/>
        <v>Sangat terampil menyajikan masalah yang berkaitan dengan pertidaksamaan rasional dan irasional satu variabel</v>
      </c>
      <c r="Q48" s="19" t="str">
        <f t="shared" si="9"/>
        <v/>
      </c>
      <c r="R48" s="19" t="str">
        <f t="shared" si="10"/>
        <v/>
      </c>
      <c r="S48" s="18"/>
      <c r="T48" s="1">
        <v>78</v>
      </c>
      <c r="U48" s="1">
        <v>78</v>
      </c>
      <c r="V48" s="1">
        <v>78</v>
      </c>
      <c r="W48" s="1">
        <v>70</v>
      </c>
      <c r="X48" s="39">
        <v>48</v>
      </c>
      <c r="Y48" s="1"/>
      <c r="Z48" s="1"/>
      <c r="AA48" s="1"/>
      <c r="AB48" s="1"/>
      <c r="AC48" s="1"/>
      <c r="AD48" s="1"/>
      <c r="AE48" s="18"/>
      <c r="AF48" s="1">
        <v>75</v>
      </c>
      <c r="AG48" s="1">
        <v>80</v>
      </c>
      <c r="AH48" s="1">
        <v>75</v>
      </c>
      <c r="AI48" s="1">
        <v>60</v>
      </c>
      <c r="AJ48" s="1">
        <v>60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</cp:lastModifiedBy>
  <dcterms:created xsi:type="dcterms:W3CDTF">2015-09-01T09:01:01Z</dcterms:created>
  <dcterms:modified xsi:type="dcterms:W3CDTF">2017-12-19T07:30:21Z</dcterms:modified>
</cp:coreProperties>
</file>