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27660" windowHeight="12210" activeTab="1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H50" i="4"/>
  <c r="G50" i="4"/>
  <c r="F50" i="4"/>
  <c r="E50" i="4"/>
  <c r="R49" i="4"/>
  <c r="Q49" i="4"/>
  <c r="P49" i="4"/>
  <c r="M49" i="4"/>
  <c r="N49" i="4" s="1"/>
  <c r="K49" i="4"/>
  <c r="L49" i="4" s="1"/>
  <c r="J49" i="4"/>
  <c r="H49" i="4"/>
  <c r="G49" i="4"/>
  <c r="F49" i="4"/>
  <c r="E49" i="4"/>
  <c r="R48" i="4"/>
  <c r="Q48" i="4"/>
  <c r="P48" i="4"/>
  <c r="M48" i="4"/>
  <c r="N48" i="4" s="1"/>
  <c r="K48" i="4"/>
  <c r="L48" i="4" s="1"/>
  <c r="J48" i="4"/>
  <c r="H48" i="4"/>
  <c r="G48" i="4"/>
  <c r="F48" i="4"/>
  <c r="E48" i="4"/>
  <c r="R47" i="4"/>
  <c r="Q47" i="4"/>
  <c r="P47" i="4"/>
  <c r="M47" i="4"/>
  <c r="N47" i="4" s="1"/>
  <c r="K47" i="4"/>
  <c r="L47" i="4" s="1"/>
  <c r="J47" i="4"/>
  <c r="H47" i="4"/>
  <c r="G47" i="4"/>
  <c r="F47" i="4"/>
  <c r="E47" i="4"/>
  <c r="R46" i="4"/>
  <c r="Q46" i="4"/>
  <c r="P46" i="4"/>
  <c r="M46" i="4"/>
  <c r="N46" i="4" s="1"/>
  <c r="K46" i="4"/>
  <c r="L46" i="4" s="1"/>
  <c r="J46" i="4"/>
  <c r="H46" i="4"/>
  <c r="G46" i="4"/>
  <c r="F46" i="4"/>
  <c r="E46" i="4"/>
  <c r="R45" i="4"/>
  <c r="Q45" i="4"/>
  <c r="P45" i="4"/>
  <c r="M45" i="4"/>
  <c r="N45" i="4" s="1"/>
  <c r="K45" i="4"/>
  <c r="L45" i="4" s="1"/>
  <c r="J45" i="4"/>
  <c r="H45" i="4"/>
  <c r="G45" i="4"/>
  <c r="F45" i="4"/>
  <c r="E45" i="4"/>
  <c r="R44" i="4"/>
  <c r="Q44" i="4"/>
  <c r="P44" i="4"/>
  <c r="M44" i="4"/>
  <c r="N44" i="4" s="1"/>
  <c r="K44" i="4"/>
  <c r="L44" i="4" s="1"/>
  <c r="J44" i="4"/>
  <c r="H44" i="4"/>
  <c r="G44" i="4"/>
  <c r="F44" i="4"/>
  <c r="E44" i="4"/>
  <c r="R43" i="4"/>
  <c r="Q43" i="4"/>
  <c r="P43" i="4"/>
  <c r="M43" i="4"/>
  <c r="N43" i="4" s="1"/>
  <c r="K43" i="4"/>
  <c r="L43" i="4" s="1"/>
  <c r="J43" i="4"/>
  <c r="H43" i="4"/>
  <c r="G43" i="4"/>
  <c r="F43" i="4"/>
  <c r="E43" i="4"/>
  <c r="R42" i="4"/>
  <c r="Q42" i="4"/>
  <c r="P42" i="4"/>
  <c r="M42" i="4"/>
  <c r="N42" i="4" s="1"/>
  <c r="K42" i="4"/>
  <c r="L42" i="4" s="1"/>
  <c r="J42" i="4"/>
  <c r="H42" i="4"/>
  <c r="G42" i="4"/>
  <c r="F42" i="4"/>
  <c r="E42" i="4"/>
  <c r="R41" i="4"/>
  <c r="Q41" i="4"/>
  <c r="P41" i="4"/>
  <c r="M41" i="4"/>
  <c r="N41" i="4" s="1"/>
  <c r="K41" i="4"/>
  <c r="L41" i="4" s="1"/>
  <c r="J41" i="4"/>
  <c r="H41" i="4"/>
  <c r="G41" i="4"/>
  <c r="F41" i="4"/>
  <c r="E41" i="4"/>
  <c r="R40" i="4"/>
  <c r="Q40" i="4"/>
  <c r="P40" i="4"/>
  <c r="M40" i="4"/>
  <c r="N40" i="4" s="1"/>
  <c r="K40" i="4"/>
  <c r="L40" i="4" s="1"/>
  <c r="J40" i="4"/>
  <c r="H40" i="4"/>
  <c r="G40" i="4"/>
  <c r="F40" i="4"/>
  <c r="E40" i="4"/>
  <c r="R39" i="4"/>
  <c r="Q39" i="4"/>
  <c r="P39" i="4"/>
  <c r="M39" i="4"/>
  <c r="N39" i="4" s="1"/>
  <c r="K39" i="4"/>
  <c r="L39" i="4" s="1"/>
  <c r="J39" i="4"/>
  <c r="H39" i="4"/>
  <c r="G39" i="4"/>
  <c r="F39" i="4"/>
  <c r="E39" i="4"/>
  <c r="R38" i="4"/>
  <c r="Q38" i="4"/>
  <c r="P38" i="4"/>
  <c r="M38" i="4"/>
  <c r="N38" i="4" s="1"/>
  <c r="K38" i="4"/>
  <c r="L38" i="4" s="1"/>
  <c r="J38" i="4"/>
  <c r="H38" i="4"/>
  <c r="G38" i="4"/>
  <c r="F38" i="4"/>
  <c r="E38" i="4"/>
  <c r="R37" i="4"/>
  <c r="Q37" i="4"/>
  <c r="P37" i="4"/>
  <c r="M37" i="4"/>
  <c r="N37" i="4" s="1"/>
  <c r="K37" i="4"/>
  <c r="L37" i="4" s="1"/>
  <c r="J37" i="4"/>
  <c r="H37" i="4"/>
  <c r="G37" i="4"/>
  <c r="F37" i="4"/>
  <c r="E37" i="4"/>
  <c r="R36" i="4"/>
  <c r="Q36" i="4"/>
  <c r="P36" i="4"/>
  <c r="M36" i="4"/>
  <c r="N36" i="4" s="1"/>
  <c r="K36" i="4"/>
  <c r="L36" i="4" s="1"/>
  <c r="J36" i="4"/>
  <c r="H36" i="4"/>
  <c r="G36" i="4"/>
  <c r="F36" i="4"/>
  <c r="E36" i="4"/>
  <c r="R35" i="4"/>
  <c r="Q35" i="4"/>
  <c r="P35" i="4"/>
  <c r="M35" i="4"/>
  <c r="N35" i="4" s="1"/>
  <c r="K35" i="4"/>
  <c r="L35" i="4" s="1"/>
  <c r="J35" i="4"/>
  <c r="H35" i="4"/>
  <c r="G35" i="4"/>
  <c r="F35" i="4"/>
  <c r="E35" i="4"/>
  <c r="R34" i="4"/>
  <c r="Q34" i="4"/>
  <c r="P34" i="4"/>
  <c r="M34" i="4"/>
  <c r="N34" i="4" s="1"/>
  <c r="K34" i="4"/>
  <c r="L34" i="4" s="1"/>
  <c r="J34" i="4"/>
  <c r="H34" i="4"/>
  <c r="G34" i="4"/>
  <c r="F34" i="4"/>
  <c r="E34" i="4"/>
  <c r="R33" i="4"/>
  <c r="Q33" i="4"/>
  <c r="P33" i="4"/>
  <c r="M33" i="4"/>
  <c r="N33" i="4" s="1"/>
  <c r="K33" i="4"/>
  <c r="L33" i="4" s="1"/>
  <c r="J33" i="4"/>
  <c r="H33" i="4"/>
  <c r="G33" i="4"/>
  <c r="F33" i="4"/>
  <c r="E33" i="4"/>
  <c r="R32" i="4"/>
  <c r="Q32" i="4"/>
  <c r="P32" i="4"/>
  <c r="M32" i="4"/>
  <c r="N32" i="4" s="1"/>
  <c r="K32" i="4"/>
  <c r="L32" i="4" s="1"/>
  <c r="J32" i="4"/>
  <c r="H32" i="4"/>
  <c r="G32" i="4"/>
  <c r="F32" i="4"/>
  <c r="E32" i="4"/>
  <c r="R31" i="4"/>
  <c r="Q31" i="4"/>
  <c r="P31" i="4"/>
  <c r="M31" i="4"/>
  <c r="N31" i="4" s="1"/>
  <c r="K31" i="4"/>
  <c r="L31" i="4" s="1"/>
  <c r="J31" i="4"/>
  <c r="H31" i="4"/>
  <c r="G31" i="4"/>
  <c r="F31" i="4"/>
  <c r="E31" i="4"/>
  <c r="R30" i="4"/>
  <c r="Q30" i="4"/>
  <c r="P30" i="4"/>
  <c r="M30" i="4"/>
  <c r="N30" i="4" s="1"/>
  <c r="K30" i="4"/>
  <c r="L30" i="4" s="1"/>
  <c r="J30" i="4"/>
  <c r="H30" i="4"/>
  <c r="G30" i="4"/>
  <c r="F30" i="4"/>
  <c r="E30" i="4"/>
  <c r="R29" i="4"/>
  <c r="Q29" i="4"/>
  <c r="P29" i="4"/>
  <c r="M29" i="4"/>
  <c r="N29" i="4" s="1"/>
  <c r="K29" i="4"/>
  <c r="L29" i="4" s="1"/>
  <c r="J29" i="4"/>
  <c r="H29" i="4"/>
  <c r="G29" i="4"/>
  <c r="F29" i="4"/>
  <c r="E29" i="4"/>
  <c r="R28" i="4"/>
  <c r="Q28" i="4"/>
  <c r="P28" i="4"/>
  <c r="M28" i="4"/>
  <c r="N28" i="4" s="1"/>
  <c r="K28" i="4"/>
  <c r="L28" i="4" s="1"/>
  <c r="J28" i="4"/>
  <c r="H28" i="4"/>
  <c r="G28" i="4"/>
  <c r="F28" i="4"/>
  <c r="E28" i="4"/>
  <c r="R27" i="4"/>
  <c r="Q27" i="4"/>
  <c r="P27" i="4"/>
  <c r="M27" i="4"/>
  <c r="N27" i="4" s="1"/>
  <c r="K27" i="4"/>
  <c r="L27" i="4" s="1"/>
  <c r="J27" i="4"/>
  <c r="H27" i="4"/>
  <c r="G27" i="4"/>
  <c r="F27" i="4"/>
  <c r="E27" i="4"/>
  <c r="R26" i="4"/>
  <c r="Q26" i="4"/>
  <c r="P26" i="4"/>
  <c r="M26" i="4"/>
  <c r="N26" i="4" s="1"/>
  <c r="K26" i="4"/>
  <c r="L26" i="4" s="1"/>
  <c r="J26" i="4"/>
  <c r="H26" i="4"/>
  <c r="G26" i="4"/>
  <c r="F26" i="4"/>
  <c r="E26" i="4"/>
  <c r="R25" i="4"/>
  <c r="Q25" i="4"/>
  <c r="P25" i="4"/>
  <c r="M25" i="4"/>
  <c r="N25" i="4" s="1"/>
  <c r="K25" i="4"/>
  <c r="L25" i="4" s="1"/>
  <c r="J25" i="4"/>
  <c r="H25" i="4"/>
  <c r="G25" i="4"/>
  <c r="F25" i="4"/>
  <c r="E25" i="4"/>
  <c r="R24" i="4"/>
  <c r="Q24" i="4"/>
  <c r="P24" i="4"/>
  <c r="M24" i="4"/>
  <c r="N24" i="4" s="1"/>
  <c r="K24" i="4"/>
  <c r="L24" i="4" s="1"/>
  <c r="J24" i="4"/>
  <c r="H24" i="4"/>
  <c r="G24" i="4"/>
  <c r="F24" i="4"/>
  <c r="E24" i="4"/>
  <c r="R23" i="4"/>
  <c r="Q23" i="4"/>
  <c r="P23" i="4"/>
  <c r="M23" i="4"/>
  <c r="N23" i="4" s="1"/>
  <c r="K23" i="4"/>
  <c r="L23" i="4" s="1"/>
  <c r="J23" i="4"/>
  <c r="H23" i="4"/>
  <c r="G23" i="4"/>
  <c r="F23" i="4"/>
  <c r="E23" i="4"/>
  <c r="R22" i="4"/>
  <c r="Q22" i="4"/>
  <c r="P22" i="4"/>
  <c r="M22" i="4"/>
  <c r="N22" i="4" s="1"/>
  <c r="K22" i="4"/>
  <c r="L22" i="4" s="1"/>
  <c r="J22" i="4"/>
  <c r="H22" i="4"/>
  <c r="G22" i="4"/>
  <c r="F22" i="4"/>
  <c r="E22" i="4"/>
  <c r="R21" i="4"/>
  <c r="Q21" i="4"/>
  <c r="P21" i="4"/>
  <c r="M21" i="4"/>
  <c r="N21" i="4" s="1"/>
  <c r="K21" i="4"/>
  <c r="L21" i="4" s="1"/>
  <c r="J21" i="4"/>
  <c r="H21" i="4"/>
  <c r="G21" i="4"/>
  <c r="F21" i="4"/>
  <c r="E21" i="4"/>
  <c r="R20" i="4"/>
  <c r="Q20" i="4"/>
  <c r="P20" i="4"/>
  <c r="M20" i="4"/>
  <c r="N20" i="4" s="1"/>
  <c r="K20" i="4"/>
  <c r="L20" i="4" s="1"/>
  <c r="J20" i="4"/>
  <c r="H20" i="4"/>
  <c r="G20" i="4"/>
  <c r="F20" i="4"/>
  <c r="E20" i="4"/>
  <c r="R19" i="4"/>
  <c r="Q19" i="4"/>
  <c r="P19" i="4"/>
  <c r="M19" i="4"/>
  <c r="N19" i="4" s="1"/>
  <c r="K19" i="4"/>
  <c r="L19" i="4" s="1"/>
  <c r="J19" i="4"/>
  <c r="H19" i="4"/>
  <c r="G19" i="4"/>
  <c r="F19" i="4"/>
  <c r="E19" i="4"/>
  <c r="R18" i="4"/>
  <c r="Q18" i="4"/>
  <c r="P18" i="4"/>
  <c r="M18" i="4"/>
  <c r="N18" i="4" s="1"/>
  <c r="K18" i="4"/>
  <c r="L18" i="4" s="1"/>
  <c r="J18" i="4"/>
  <c r="H18" i="4"/>
  <c r="G18" i="4"/>
  <c r="F18" i="4"/>
  <c r="E18" i="4"/>
  <c r="R17" i="4"/>
  <c r="Q17" i="4"/>
  <c r="P17" i="4"/>
  <c r="M17" i="4"/>
  <c r="N17" i="4" s="1"/>
  <c r="K17" i="4"/>
  <c r="L17" i="4" s="1"/>
  <c r="J17" i="4"/>
  <c r="H17" i="4"/>
  <c r="G17" i="4"/>
  <c r="F17" i="4"/>
  <c r="E17" i="4"/>
  <c r="R16" i="4"/>
  <c r="Q16" i="4"/>
  <c r="P16" i="4"/>
  <c r="M16" i="4"/>
  <c r="N16" i="4" s="1"/>
  <c r="K16" i="4"/>
  <c r="L16" i="4" s="1"/>
  <c r="J16" i="4"/>
  <c r="H16" i="4"/>
  <c r="G16" i="4"/>
  <c r="F16" i="4"/>
  <c r="E16" i="4"/>
  <c r="R15" i="4"/>
  <c r="Q15" i="4"/>
  <c r="P15" i="4"/>
  <c r="M15" i="4"/>
  <c r="N15" i="4" s="1"/>
  <c r="K15" i="4"/>
  <c r="L15" i="4" s="1"/>
  <c r="J15" i="4"/>
  <c r="H15" i="4"/>
  <c r="G15" i="4"/>
  <c r="F15" i="4"/>
  <c r="E15" i="4"/>
  <c r="R14" i="4"/>
  <c r="Q14" i="4"/>
  <c r="P14" i="4"/>
  <c r="M14" i="4"/>
  <c r="N14" i="4" s="1"/>
  <c r="K14" i="4"/>
  <c r="L14" i="4" s="1"/>
  <c r="J14" i="4"/>
  <c r="H14" i="4"/>
  <c r="G14" i="4"/>
  <c r="F14" i="4"/>
  <c r="E14" i="4"/>
  <c r="R13" i="4"/>
  <c r="Q13" i="4"/>
  <c r="P13" i="4"/>
  <c r="M13" i="4"/>
  <c r="N13" i="4" s="1"/>
  <c r="K13" i="4"/>
  <c r="L13" i="4" s="1"/>
  <c r="J13" i="4"/>
  <c r="H13" i="4"/>
  <c r="G13" i="4"/>
  <c r="F13" i="4"/>
  <c r="E13" i="4"/>
  <c r="R12" i="4"/>
  <c r="Q12" i="4"/>
  <c r="P12" i="4"/>
  <c r="M12" i="4"/>
  <c r="N12" i="4" s="1"/>
  <c r="K12" i="4"/>
  <c r="L12" i="4" s="1"/>
  <c r="J12" i="4"/>
  <c r="H12" i="4"/>
  <c r="G12" i="4"/>
  <c r="F12" i="4"/>
  <c r="E12" i="4"/>
  <c r="R11" i="4"/>
  <c r="Q11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L40" i="3"/>
  <c r="K40" i="3"/>
  <c r="J40" i="3"/>
  <c r="G40" i="3"/>
  <c r="H40" i="3" s="1"/>
  <c r="F40" i="3"/>
  <c r="E40" i="3"/>
  <c r="R39" i="3"/>
  <c r="Q39" i="3"/>
  <c r="P39" i="3"/>
  <c r="M39" i="3"/>
  <c r="N39" i="3" s="1"/>
  <c r="L39" i="3"/>
  <c r="K39" i="3"/>
  <c r="J39" i="3"/>
  <c r="G39" i="3"/>
  <c r="H39" i="3" s="1"/>
  <c r="F39" i="3"/>
  <c r="E39" i="3"/>
  <c r="R38" i="3"/>
  <c r="Q38" i="3"/>
  <c r="P38" i="3"/>
  <c r="M38" i="3"/>
  <c r="N38" i="3" s="1"/>
  <c r="L38" i="3"/>
  <c r="K38" i="3"/>
  <c r="J38" i="3"/>
  <c r="G38" i="3"/>
  <c r="H38" i="3" s="1"/>
  <c r="F38" i="3"/>
  <c r="E38" i="3"/>
  <c r="R37" i="3"/>
  <c r="Q37" i="3"/>
  <c r="P37" i="3"/>
  <c r="M37" i="3"/>
  <c r="N37" i="3" s="1"/>
  <c r="L37" i="3"/>
  <c r="K37" i="3"/>
  <c r="J37" i="3"/>
  <c r="G37" i="3"/>
  <c r="H37" i="3" s="1"/>
  <c r="F37" i="3"/>
  <c r="E37" i="3"/>
  <c r="R36" i="3"/>
  <c r="Q36" i="3"/>
  <c r="P36" i="3"/>
  <c r="M36" i="3"/>
  <c r="N36" i="3" s="1"/>
  <c r="L36" i="3"/>
  <c r="K36" i="3"/>
  <c r="J36" i="3"/>
  <c r="G36" i="3"/>
  <c r="H36" i="3" s="1"/>
  <c r="F36" i="3"/>
  <c r="E36" i="3"/>
  <c r="R35" i="3"/>
  <c r="Q35" i="3"/>
  <c r="P35" i="3"/>
  <c r="M35" i="3"/>
  <c r="N35" i="3" s="1"/>
  <c r="L35" i="3"/>
  <c r="K35" i="3"/>
  <c r="J35" i="3"/>
  <c r="G35" i="3"/>
  <c r="H35" i="3" s="1"/>
  <c r="F35" i="3"/>
  <c r="E35" i="3"/>
  <c r="R34" i="3"/>
  <c r="Q34" i="3"/>
  <c r="P34" i="3"/>
  <c r="M34" i="3"/>
  <c r="N34" i="3" s="1"/>
  <c r="L34" i="3"/>
  <c r="K34" i="3"/>
  <c r="J34" i="3"/>
  <c r="G34" i="3"/>
  <c r="H34" i="3" s="1"/>
  <c r="F34" i="3"/>
  <c r="E34" i="3"/>
  <c r="R33" i="3"/>
  <c r="Q33" i="3"/>
  <c r="P33" i="3"/>
  <c r="M33" i="3"/>
  <c r="N33" i="3" s="1"/>
  <c r="L33" i="3"/>
  <c r="K33" i="3"/>
  <c r="J33" i="3"/>
  <c r="G33" i="3"/>
  <c r="H33" i="3" s="1"/>
  <c r="F33" i="3"/>
  <c r="E33" i="3"/>
  <c r="R32" i="3"/>
  <c r="Q32" i="3"/>
  <c r="P32" i="3"/>
  <c r="M32" i="3"/>
  <c r="N32" i="3" s="1"/>
  <c r="L32" i="3"/>
  <c r="K32" i="3"/>
  <c r="J32" i="3"/>
  <c r="G32" i="3"/>
  <c r="H32" i="3" s="1"/>
  <c r="F32" i="3"/>
  <c r="E32" i="3"/>
  <c r="R31" i="3"/>
  <c r="Q31" i="3"/>
  <c r="P31" i="3"/>
  <c r="M31" i="3"/>
  <c r="N31" i="3" s="1"/>
  <c r="L31" i="3"/>
  <c r="K31" i="3"/>
  <c r="J31" i="3"/>
  <c r="G31" i="3"/>
  <c r="H31" i="3" s="1"/>
  <c r="F31" i="3"/>
  <c r="E31" i="3"/>
  <c r="R30" i="3"/>
  <c r="Q30" i="3"/>
  <c r="P30" i="3"/>
  <c r="M30" i="3"/>
  <c r="N30" i="3" s="1"/>
  <c r="L30" i="3"/>
  <c r="K30" i="3"/>
  <c r="J30" i="3"/>
  <c r="G30" i="3"/>
  <c r="H30" i="3" s="1"/>
  <c r="F30" i="3"/>
  <c r="E30" i="3"/>
  <c r="R29" i="3"/>
  <c r="Q29" i="3"/>
  <c r="P29" i="3"/>
  <c r="M29" i="3"/>
  <c r="N29" i="3" s="1"/>
  <c r="K29" i="3"/>
  <c r="L29" i="3" s="1"/>
  <c r="J29" i="3"/>
  <c r="G29" i="3"/>
  <c r="H29" i="3" s="1"/>
  <c r="F29" i="3"/>
  <c r="E29" i="3"/>
  <c r="R28" i="3"/>
  <c r="Q28" i="3"/>
  <c r="P28" i="3"/>
  <c r="M28" i="3"/>
  <c r="N28" i="3" s="1"/>
  <c r="K28" i="3"/>
  <c r="L28" i="3" s="1"/>
  <c r="J28" i="3"/>
  <c r="G28" i="3"/>
  <c r="H28" i="3" s="1"/>
  <c r="F28" i="3"/>
  <c r="E28" i="3"/>
  <c r="R27" i="3"/>
  <c r="Q27" i="3"/>
  <c r="P27" i="3"/>
  <c r="M27" i="3"/>
  <c r="N27" i="3" s="1"/>
  <c r="K27" i="3"/>
  <c r="L27" i="3" s="1"/>
  <c r="J27" i="3"/>
  <c r="G27" i="3"/>
  <c r="H27" i="3" s="1"/>
  <c r="F27" i="3"/>
  <c r="E27" i="3"/>
  <c r="R26" i="3"/>
  <c r="Q26" i="3"/>
  <c r="P26" i="3"/>
  <c r="M26" i="3"/>
  <c r="N26" i="3" s="1"/>
  <c r="K26" i="3"/>
  <c r="L26" i="3" s="1"/>
  <c r="J26" i="3"/>
  <c r="G26" i="3"/>
  <c r="H26" i="3" s="1"/>
  <c r="F26" i="3"/>
  <c r="E26" i="3"/>
  <c r="R25" i="3"/>
  <c r="Q25" i="3"/>
  <c r="P25" i="3"/>
  <c r="M25" i="3"/>
  <c r="N25" i="3" s="1"/>
  <c r="K25" i="3"/>
  <c r="L25" i="3" s="1"/>
  <c r="J25" i="3"/>
  <c r="G25" i="3"/>
  <c r="H25" i="3" s="1"/>
  <c r="F25" i="3"/>
  <c r="E25" i="3"/>
  <c r="R24" i="3"/>
  <c r="Q24" i="3"/>
  <c r="P24" i="3"/>
  <c r="M24" i="3"/>
  <c r="N24" i="3" s="1"/>
  <c r="K24" i="3"/>
  <c r="L24" i="3" s="1"/>
  <c r="J24" i="3"/>
  <c r="G24" i="3"/>
  <c r="H24" i="3" s="1"/>
  <c r="F24" i="3"/>
  <c r="E24" i="3"/>
  <c r="R23" i="3"/>
  <c r="Q23" i="3"/>
  <c r="P23" i="3"/>
  <c r="M23" i="3"/>
  <c r="N23" i="3" s="1"/>
  <c r="K23" i="3"/>
  <c r="L23" i="3" s="1"/>
  <c r="J23" i="3"/>
  <c r="G23" i="3"/>
  <c r="H23" i="3" s="1"/>
  <c r="F23" i="3"/>
  <c r="E23" i="3"/>
  <c r="R22" i="3"/>
  <c r="Q22" i="3"/>
  <c r="P22" i="3"/>
  <c r="M22" i="3"/>
  <c r="N22" i="3" s="1"/>
  <c r="K22" i="3"/>
  <c r="L22" i="3" s="1"/>
  <c r="J22" i="3"/>
  <c r="G22" i="3"/>
  <c r="H22" i="3" s="1"/>
  <c r="F22" i="3"/>
  <c r="E22" i="3"/>
  <c r="R21" i="3"/>
  <c r="Q21" i="3"/>
  <c r="P21" i="3"/>
  <c r="M21" i="3"/>
  <c r="N21" i="3" s="1"/>
  <c r="K21" i="3"/>
  <c r="L21" i="3" s="1"/>
  <c r="J21" i="3"/>
  <c r="G21" i="3"/>
  <c r="H21" i="3" s="1"/>
  <c r="F21" i="3"/>
  <c r="E21" i="3"/>
  <c r="R20" i="3"/>
  <c r="Q20" i="3"/>
  <c r="P20" i="3"/>
  <c r="M20" i="3"/>
  <c r="N20" i="3" s="1"/>
  <c r="K20" i="3"/>
  <c r="L20" i="3" s="1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G19" i="3"/>
  <c r="H19" i="3" s="1"/>
  <c r="F19" i="3"/>
  <c r="E19" i="3"/>
  <c r="R18" i="3"/>
  <c r="Q18" i="3"/>
  <c r="P18" i="3"/>
  <c r="M18" i="3"/>
  <c r="N18" i="3" s="1"/>
  <c r="K18" i="3"/>
  <c r="L18" i="3" s="1"/>
  <c r="J18" i="3"/>
  <c r="G18" i="3"/>
  <c r="H18" i="3" s="1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L16" i="3"/>
  <c r="K16" i="3"/>
  <c r="J16" i="3"/>
  <c r="G16" i="3"/>
  <c r="H16" i="3" s="1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L14" i="3"/>
  <c r="K14" i="3"/>
  <c r="J14" i="3"/>
  <c r="G14" i="3"/>
  <c r="H14" i="3" s="1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L12" i="3"/>
  <c r="K12" i="3"/>
  <c r="J12" i="3"/>
  <c r="G12" i="3"/>
  <c r="H12" i="3" s="1"/>
  <c r="F12" i="3"/>
  <c r="E12" i="3"/>
  <c r="R11" i="3"/>
  <c r="Q11" i="3"/>
  <c r="P11" i="3"/>
  <c r="M11" i="3"/>
  <c r="N11" i="3" s="1"/>
  <c r="K11" i="3"/>
  <c r="L11" i="3" s="1"/>
  <c r="J11" i="3"/>
  <c r="H11" i="3"/>
  <c r="G11" i="3"/>
  <c r="F11" i="3"/>
  <c r="E11" i="3"/>
  <c r="K55" i="2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F45" i="1"/>
  <c r="E45" i="1"/>
  <c r="R44" i="1"/>
  <c r="Q44" i="1"/>
  <c r="P44" i="1"/>
  <c r="N44" i="1"/>
  <c r="M44" i="1"/>
  <c r="L44" i="1"/>
  <c r="K44" i="1"/>
  <c r="J44" i="1"/>
  <c r="G44" i="1"/>
  <c r="H44" i="1" s="1"/>
  <c r="F44" i="1"/>
  <c r="E44" i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F41" i="1"/>
  <c r="E41" i="1"/>
  <c r="R40" i="1"/>
  <c r="Q40" i="1"/>
  <c r="P40" i="1"/>
  <c r="N40" i="1"/>
  <c r="M40" i="1"/>
  <c r="L40" i="1"/>
  <c r="K40" i="1"/>
  <c r="J40" i="1"/>
  <c r="G40" i="1"/>
  <c r="H40" i="1" s="1"/>
  <c r="F40" i="1"/>
  <c r="E40" i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F37" i="1"/>
  <c r="E37" i="1"/>
  <c r="R36" i="1"/>
  <c r="Q36" i="1"/>
  <c r="P36" i="1"/>
  <c r="N36" i="1"/>
  <c r="M36" i="1"/>
  <c r="L36" i="1"/>
  <c r="K36" i="1"/>
  <c r="J36" i="1"/>
  <c r="G36" i="1"/>
  <c r="H36" i="1" s="1"/>
  <c r="F36" i="1"/>
  <c r="E36" i="1"/>
  <c r="R35" i="1"/>
  <c r="Q35" i="1"/>
  <c r="P35" i="1"/>
  <c r="N35" i="1"/>
  <c r="M35" i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F33" i="1"/>
  <c r="E33" i="1"/>
  <c r="R32" i="1"/>
  <c r="Q32" i="1"/>
  <c r="P32" i="1"/>
  <c r="N32" i="1"/>
  <c r="M32" i="1"/>
  <c r="L32" i="1"/>
  <c r="K32" i="1"/>
  <c r="J32" i="1"/>
  <c r="G32" i="1"/>
  <c r="H32" i="1" s="1"/>
  <c r="F32" i="1"/>
  <c r="E32" i="1"/>
  <c r="R31" i="1"/>
  <c r="Q31" i="1"/>
  <c r="P31" i="1"/>
  <c r="N31" i="1"/>
  <c r="M31" i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F29" i="1"/>
  <c r="E29" i="1"/>
  <c r="R28" i="1"/>
  <c r="Q28" i="1"/>
  <c r="P28" i="1"/>
  <c r="N28" i="1"/>
  <c r="M28" i="1"/>
  <c r="L28" i="1"/>
  <c r="K28" i="1"/>
  <c r="J28" i="1"/>
  <c r="G28" i="1"/>
  <c r="H28" i="1" s="1"/>
  <c r="F28" i="1"/>
  <c r="E28" i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F25" i="1"/>
  <c r="E25" i="1"/>
  <c r="R24" i="1"/>
  <c r="Q24" i="1"/>
  <c r="P24" i="1"/>
  <c r="N24" i="1"/>
  <c r="M24" i="1"/>
  <c r="L24" i="1"/>
  <c r="K24" i="1"/>
  <c r="J24" i="1"/>
  <c r="G24" i="1"/>
  <c r="H24" i="1" s="1"/>
  <c r="F24" i="1"/>
  <c r="E24" i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F21" i="1"/>
  <c r="E21" i="1"/>
  <c r="R20" i="1"/>
  <c r="Q20" i="1"/>
  <c r="P20" i="1"/>
  <c r="N20" i="1"/>
  <c r="M20" i="1"/>
  <c r="L20" i="1"/>
  <c r="K20" i="1"/>
  <c r="J20" i="1"/>
  <c r="G20" i="1"/>
  <c r="H20" i="1" s="1"/>
  <c r="F20" i="1"/>
  <c r="E20" i="1"/>
  <c r="R19" i="1"/>
  <c r="Q19" i="1"/>
  <c r="P19" i="1"/>
  <c r="N19" i="1"/>
  <c r="M19" i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N17" i="1"/>
  <c r="M17" i="1"/>
  <c r="K17" i="1"/>
  <c r="L17" i="1" s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F16" i="1"/>
  <c r="E16" i="1"/>
  <c r="R15" i="1"/>
  <c r="Q15" i="1"/>
  <c r="P15" i="1"/>
  <c r="M15" i="1"/>
  <c r="N15" i="1" s="1"/>
  <c r="K15" i="1"/>
  <c r="L15" i="1" s="1"/>
  <c r="J15" i="1"/>
  <c r="G15" i="1"/>
  <c r="H15" i="1" s="1"/>
  <c r="F15" i="1"/>
  <c r="E15" i="1"/>
  <c r="R14" i="1"/>
  <c r="Q14" i="1"/>
  <c r="P14" i="1"/>
  <c r="M14" i="1"/>
  <c r="N14" i="1" s="1"/>
  <c r="K14" i="1"/>
  <c r="L14" i="1" s="1"/>
  <c r="J14" i="1"/>
  <c r="G14" i="1"/>
  <c r="H14" i="1" s="1"/>
  <c r="F14" i="1"/>
  <c r="E14" i="1"/>
  <c r="R13" i="1"/>
  <c r="Q13" i="1"/>
  <c r="P13" i="1"/>
  <c r="M13" i="1"/>
  <c r="N13" i="1" s="1"/>
  <c r="K13" i="1"/>
  <c r="L13" i="1" s="1"/>
  <c r="J13" i="1"/>
  <c r="G13" i="1"/>
  <c r="H13" i="1" s="1"/>
  <c r="F13" i="1"/>
  <c r="E13" i="1"/>
  <c r="R12" i="1"/>
  <c r="Q12" i="1"/>
  <c r="P12" i="1"/>
  <c r="M12" i="1"/>
  <c r="N12" i="1" s="1"/>
  <c r="K12" i="1"/>
  <c r="L12" i="1" s="1"/>
  <c r="J12" i="1"/>
  <c r="G12" i="1"/>
  <c r="H12" i="1" s="1"/>
  <c r="F12" i="1"/>
  <c r="E12" i="1"/>
  <c r="R11" i="1"/>
  <c r="Q11" i="1"/>
  <c r="P11" i="1"/>
  <c r="M11" i="1"/>
  <c r="N11" i="1" s="1"/>
  <c r="K11" i="1"/>
  <c r="L11" i="1" s="1"/>
  <c r="J11" i="1"/>
  <c r="G11" i="1"/>
  <c r="F11" i="1"/>
  <c r="E11" i="1"/>
  <c r="K53" i="1" l="1"/>
  <c r="H11" i="1"/>
  <c r="K52" i="1"/>
  <c r="K52" i="2"/>
  <c r="K54" i="2"/>
  <c r="H11" i="2"/>
  <c r="K53" i="2"/>
  <c r="K54" i="1"/>
  <c r="K54" i="3"/>
  <c r="K53" i="3"/>
  <c r="K52" i="3"/>
  <c r="K52" i="4"/>
  <c r="K53" i="4"/>
</calcChain>
</file>

<file path=xl/sharedStrings.xml><?xml version="1.0" encoding="utf-8"?>
<sst xmlns="http://schemas.openxmlformats.org/spreadsheetml/2006/main" count="730" uniqueCount="227">
  <si>
    <t>DAFTAR NILAI SISWA SMAN 9 SEMARANG SEMESTER GASAL TAHUN PELAJARAN 2017/2018</t>
  </si>
  <si>
    <t>Guru :</t>
  </si>
  <si>
    <t>Budiyarti S.Pd.</t>
  </si>
  <si>
    <t>Kelas X-MIPA 1</t>
  </si>
  <si>
    <t>Mapel :</t>
  </si>
  <si>
    <t>Matematika [ Kelompok C (Peminatan) ]</t>
  </si>
  <si>
    <t>didownload 20/12/2017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</si>
  <si>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</si>
  <si>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</si>
  <si>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</si>
  <si>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</si>
  <si>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</si>
  <si>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</si>
  <si>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</si>
  <si>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</si>
  <si>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</si>
  <si>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</si>
  <si>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</si>
  <si>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</si>
  <si>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</si>
  <si>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</si>
  <si>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</si>
  <si>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</si>
  <si>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</si>
  <si>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</si>
  <si>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</si>
  <si>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</si>
  <si>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</si>
  <si>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</si>
  <si>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</si>
  <si>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</si>
  <si>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</si>
  <si>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</si>
  <si>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</si>
  <si>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</si>
  <si>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</si>
  <si>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</si>
  <si>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</si>
  <si>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</si>
  <si>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</si>
  <si>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</si>
  <si>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</si>
  <si>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</si>
  <si>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</si>
  <si>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</si>
  <si>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</si>
  <si>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</si>
  <si>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</si>
  <si>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</si>
  <si>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</si>
  <si>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</si>
  <si>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</si>
  <si>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</si>
  <si>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</si>
  <si>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</si>
  <si>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</si>
  <si>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</si>
  <si>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</si>
  <si>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</si>
  <si>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</si>
  <si>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</si>
  <si>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</si>
  <si>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</si>
  <si>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</si>
  <si>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</si>
  <si>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</si>
  <si>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Memiliki kemampuan dalam mendiskripsikan dan menentukan penyelesaian fungsi eksponensial dan fungsi logaritma dengan penggunaan masalah kontekstual serta keterkaitannya</t>
  </si>
  <si>
    <t>Sangat terampil dalam menyajikan dan menyelesaikan masalah yang berkaitan dengan fungsi eksponensial</t>
  </si>
  <si>
    <t>ALMAS DEWI SARASWATI HARTONO</t>
  </si>
  <si>
    <t>AMELIA AISYAH INDRA CAHYANI</t>
  </si>
  <si>
    <t>Memiliki kemampuan dalam mendiskripsikan dan menentukan penyelesaian fungsi eksponensial namun perlu meningkatkan pemahaman  fungsi logaritma dengan penggunaan masalah kontekstual serta keterkaitannya</t>
  </si>
  <si>
    <t>Sangat terampil dalam menyajikan dan menyelesaikan masalah yang berkaitan dengan fungsi logaritma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</si>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</sst>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26" sqref="J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44737</v>
      </c>
      <c r="C11" s="19" t="s">
        <v>53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76.666666666666671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logaritma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65</v>
      </c>
      <c r="U11" s="1">
        <v>75</v>
      </c>
      <c r="V11" s="1">
        <v>75</v>
      </c>
      <c r="W11" s="1">
        <v>70</v>
      </c>
      <c r="X11" s="1">
        <v>73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44753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mendiskripsikan dan menentukan penyelesaian fungsi eksponensial dan fungsi logaritma dengan penggunaan masalah kontekstual serta keterkaitannya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Sangat terampil dalam menyajikan dan menyelesaikan masalah yang berkaitan dengan fungsi logaritma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88</v>
      </c>
      <c r="V12" s="1">
        <v>95</v>
      </c>
      <c r="W12" s="1">
        <v>75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70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44769</v>
      </c>
      <c r="C13" s="19" t="s">
        <v>65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dalam menyajikan dan menyelesaikan masalah yang berkaitan dengan fungsi eksponensial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70</v>
      </c>
      <c r="V13" s="1">
        <v>70</v>
      </c>
      <c r="W13" s="1">
        <v>70</v>
      </c>
      <c r="X13" s="1">
        <v>65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70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9281</v>
      </c>
      <c r="FK13" s="74">
        <v>9291</v>
      </c>
    </row>
    <row r="14" spans="1:167" x14ac:dyDescent="0.25">
      <c r="A14" s="19">
        <v>4</v>
      </c>
      <c r="B14" s="19">
        <v>44785</v>
      </c>
      <c r="C14" s="19" t="s">
        <v>68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76.666666666666671</v>
      </c>
      <c r="L14" s="19" t="str">
        <f t="shared" si="5"/>
        <v>B</v>
      </c>
      <c r="M14" s="19">
        <f t="shared" si="6"/>
        <v>76.666666666666671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83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70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44801</v>
      </c>
      <c r="C15" s="19" t="s">
        <v>69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76.666666666666671</v>
      </c>
      <c r="L15" s="19" t="str">
        <f t="shared" si="5"/>
        <v>B</v>
      </c>
      <c r="M15" s="19">
        <f t="shared" si="6"/>
        <v>76.666666666666671</v>
      </c>
      <c r="N15" s="19" t="str">
        <f t="shared" si="7"/>
        <v>B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70</v>
      </c>
      <c r="V15" s="1">
        <v>75</v>
      </c>
      <c r="W15" s="1">
        <v>80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9282</v>
      </c>
      <c r="FK15" s="74">
        <v>9292</v>
      </c>
    </row>
    <row r="16" spans="1:167" x14ac:dyDescent="0.25">
      <c r="A16" s="19">
        <v>6</v>
      </c>
      <c r="B16" s="19">
        <v>44817</v>
      </c>
      <c r="C16" s="19" t="s">
        <v>72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dalam menyajikan dan menyelesaikan masalah yang berkaitan dengan fungsi eksponensial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70</v>
      </c>
      <c r="V16" s="1">
        <v>70</v>
      </c>
      <c r="W16" s="1">
        <v>70</v>
      </c>
      <c r="X16" s="1">
        <v>60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75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44833</v>
      </c>
      <c r="C17" s="19" t="s">
        <v>73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dalam menyajikan dan menyelesaikan masalah yang berkaitan dengan fungsi eksponensial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70</v>
      </c>
      <c r="V17" s="1">
        <v>65</v>
      </c>
      <c r="W17" s="1">
        <v>75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9283</v>
      </c>
      <c r="FK17" s="74">
        <v>9293</v>
      </c>
    </row>
    <row r="18" spans="1:167" x14ac:dyDescent="0.25">
      <c r="A18" s="19">
        <v>8</v>
      </c>
      <c r="B18" s="19">
        <v>44849</v>
      </c>
      <c r="C18" s="19" t="s">
        <v>74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88.333333333333329</v>
      </c>
      <c r="L18" s="19" t="str">
        <f t="shared" si="5"/>
        <v>A</v>
      </c>
      <c r="M18" s="19">
        <f t="shared" si="6"/>
        <v>88.333333333333329</v>
      </c>
      <c r="N18" s="19" t="str">
        <f t="shared" si="7"/>
        <v>A</v>
      </c>
      <c r="O18" s="35">
        <v>1</v>
      </c>
      <c r="P18" s="19" t="str">
        <f t="shared" si="8"/>
        <v>Sangat terampil dalam menyajikan dan menyelesaikan masalah yang berkaitan dengan fungsi eksponensial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</v>
      </c>
      <c r="V18" s="1">
        <v>78</v>
      </c>
      <c r="W18" s="1">
        <v>70</v>
      </c>
      <c r="X18" s="1">
        <v>50</v>
      </c>
      <c r="Y18" s="1"/>
      <c r="Z18" s="1"/>
      <c r="AA18" s="1"/>
      <c r="AB18" s="1"/>
      <c r="AC18" s="1"/>
      <c r="AD18" s="1"/>
      <c r="AE18" s="18"/>
      <c r="AF18" s="1">
        <v>95</v>
      </c>
      <c r="AG18" s="1">
        <v>80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44865</v>
      </c>
      <c r="C19" s="19" t="s">
        <v>75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>Sangat terampil dalam menyajikan dan menyelesaikan masalah yang berkaitan dengan fungsi eksponensial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78</v>
      </c>
      <c r="V19" s="1">
        <v>70</v>
      </c>
      <c r="W19" s="1">
        <v>60</v>
      </c>
      <c r="X19" s="1">
        <v>65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75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9284</v>
      </c>
      <c r="FK19" s="74">
        <v>9294</v>
      </c>
    </row>
    <row r="20" spans="1:167" x14ac:dyDescent="0.25">
      <c r="A20" s="19">
        <v>10</v>
      </c>
      <c r="B20" s="19">
        <v>44881</v>
      </c>
      <c r="C20" s="19" t="s">
        <v>76</v>
      </c>
      <c r="D20" s="18"/>
      <c r="E20" s="19">
        <f t="shared" si="0"/>
        <v>71</v>
      </c>
      <c r="F20" s="19" t="str">
        <f t="shared" si="1"/>
        <v>C</v>
      </c>
      <c r="G20" s="19">
        <f>IF((COUNTA(T12:AC12)&gt;0),(ROUND((AVERAGE(T20:AD20)),0)),"")</f>
        <v>71</v>
      </c>
      <c r="H20" s="19" t="str">
        <f t="shared" si="2"/>
        <v>C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78.333333333333329</v>
      </c>
      <c r="L20" s="19" t="str">
        <f t="shared" si="5"/>
        <v>B</v>
      </c>
      <c r="M20" s="19">
        <f t="shared" si="6"/>
        <v>78.333333333333329</v>
      </c>
      <c r="N20" s="19" t="str">
        <f t="shared" si="7"/>
        <v>B</v>
      </c>
      <c r="O20" s="35">
        <v>2</v>
      </c>
      <c r="P20" s="19" t="str">
        <f t="shared" si="8"/>
        <v>Sangat terampil dalam menyajikan dan menyelesaikan masalah yang berkaitan dengan fungsi logaritma</v>
      </c>
      <c r="Q20" s="19" t="str">
        <f t="shared" si="9"/>
        <v>B</v>
      </c>
      <c r="R20" s="19" t="str">
        <f t="shared" si="10"/>
        <v>B</v>
      </c>
      <c r="S20" s="18"/>
      <c r="T20" s="1">
        <v>66</v>
      </c>
      <c r="U20" s="1">
        <v>70</v>
      </c>
      <c r="V20" s="1">
        <v>70</v>
      </c>
      <c r="W20" s="1">
        <v>75</v>
      </c>
      <c r="X20" s="1">
        <v>73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75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44897</v>
      </c>
      <c r="C21" s="19" t="s">
        <v>77</v>
      </c>
      <c r="D21" s="18"/>
      <c r="E21" s="19">
        <f t="shared" si="0"/>
        <v>70</v>
      </c>
      <c r="F21" s="19" t="str">
        <f t="shared" si="1"/>
        <v>C</v>
      </c>
      <c r="G21" s="19">
        <f>IF((COUNTA(T12:AC12)&gt;0),(ROUND((AVERAGE(T21:AD21)),0)),"")</f>
        <v>70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Sangat terampil dalam menyajikan dan menyelesaikan masalah yang berkaitan dengan fungsi logaritma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70</v>
      </c>
      <c r="V21" s="1">
        <v>70</v>
      </c>
      <c r="W21" s="1">
        <v>70</v>
      </c>
      <c r="X21" s="1">
        <v>60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9285</v>
      </c>
      <c r="FK21" s="74">
        <v>9295</v>
      </c>
    </row>
    <row r="22" spans="1:167" x14ac:dyDescent="0.25">
      <c r="A22" s="19">
        <v>12</v>
      </c>
      <c r="B22" s="19">
        <v>44913</v>
      </c>
      <c r="C22" s="19" t="s">
        <v>78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mendiskripsikan dan menentukan penyelesaian fungsi eksponensial dan fungsi logaritma dengan penggunaan masalah kontekstual serta keterkaitannya</v>
      </c>
      <c r="K22" s="19">
        <f t="shared" si="4"/>
        <v>91.666666666666671</v>
      </c>
      <c r="L22" s="19" t="str">
        <f t="shared" si="5"/>
        <v>A</v>
      </c>
      <c r="M22" s="19">
        <f t="shared" si="6"/>
        <v>91.666666666666671</v>
      </c>
      <c r="N22" s="19" t="str">
        <f t="shared" si="7"/>
        <v>A</v>
      </c>
      <c r="O22" s="35">
        <v>1</v>
      </c>
      <c r="P22" s="19" t="str">
        <f t="shared" si="8"/>
        <v>Sangat terampil dalam menyajikan dan menyelesaikan masalah yang berkaitan dengan fungsi eksponensial</v>
      </c>
      <c r="Q22" s="19" t="str">
        <f t="shared" si="9"/>
        <v>B</v>
      </c>
      <c r="R22" s="19" t="str">
        <f t="shared" si="10"/>
        <v>B</v>
      </c>
      <c r="S22" s="18"/>
      <c r="T22" s="1">
        <v>95</v>
      </c>
      <c r="U22" s="1">
        <v>84</v>
      </c>
      <c r="V22" s="1">
        <v>85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44929</v>
      </c>
      <c r="C23" s="19" t="s">
        <v>79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Sangat terampil dalam menyajikan dan menyelesaikan masalah yang berkaitan dengan fungsi eksponensial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70</v>
      </c>
      <c r="V23" s="1">
        <v>70</v>
      </c>
      <c r="W23" s="1">
        <v>68</v>
      </c>
      <c r="X23" s="1">
        <v>55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9286</v>
      </c>
      <c r="FK23" s="74">
        <v>9296</v>
      </c>
    </row>
    <row r="24" spans="1:167" x14ac:dyDescent="0.25">
      <c r="A24" s="19">
        <v>14</v>
      </c>
      <c r="B24" s="19">
        <v>44945</v>
      </c>
      <c r="C24" s="19" t="s">
        <v>80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2</v>
      </c>
      <c r="J2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Sangat terampil dalam menyajikan dan menyelesaikan masalah yang berkaitan dengan fungsi logaritma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70</v>
      </c>
      <c r="V24" s="1">
        <v>75</v>
      </c>
      <c r="W24" s="1">
        <v>65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70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44961</v>
      </c>
      <c r="C25" s="19" t="s">
        <v>81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Sangat terampil dalam menyajikan dan menyelesaikan masalah yang berkaitan dengan fungsi logaritma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70</v>
      </c>
      <c r="V25" s="1">
        <v>85</v>
      </c>
      <c r="W25" s="1">
        <v>70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9287</v>
      </c>
      <c r="FK25" s="74">
        <v>9297</v>
      </c>
    </row>
    <row r="26" spans="1:167" x14ac:dyDescent="0.25">
      <c r="A26" s="19">
        <v>16</v>
      </c>
      <c r="B26" s="19">
        <v>44977</v>
      </c>
      <c r="C26" s="19" t="s">
        <v>83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Sangat terampil dalam menyajikan dan menyelesaikan masalah yang berkaitan dengan fungsi logaritma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78</v>
      </c>
      <c r="V26" s="1">
        <v>80</v>
      </c>
      <c r="W26" s="1">
        <v>75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70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44993</v>
      </c>
      <c r="C27" s="19" t="s">
        <v>84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78.333333333333329</v>
      </c>
      <c r="L27" s="19" t="str">
        <f t="shared" si="5"/>
        <v>B</v>
      </c>
      <c r="M27" s="19">
        <f t="shared" si="6"/>
        <v>78.333333333333329</v>
      </c>
      <c r="N27" s="19" t="str">
        <f t="shared" si="7"/>
        <v>B</v>
      </c>
      <c r="O27" s="35">
        <v>2</v>
      </c>
      <c r="P27" s="19" t="str">
        <f t="shared" si="8"/>
        <v>Sangat terampil dalam menyajikan dan menyelesaikan masalah yang berkaitan dengan fungsi logaritma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70</v>
      </c>
      <c r="V27" s="1">
        <v>95</v>
      </c>
      <c r="W27" s="1">
        <v>85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75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9288</v>
      </c>
      <c r="FK27" s="74">
        <v>9298</v>
      </c>
    </row>
    <row r="28" spans="1:167" x14ac:dyDescent="0.25">
      <c r="A28" s="19">
        <v>18</v>
      </c>
      <c r="B28" s="19">
        <v>45009</v>
      </c>
      <c r="C28" s="19" t="s">
        <v>85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dalam menyajikan dan menyelesaikan masalah yang berkaitan dengan fungsi eksponensial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76</v>
      </c>
      <c r="V28" s="1">
        <v>80</v>
      </c>
      <c r="W28" s="1">
        <v>75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45025</v>
      </c>
      <c r="C29" s="19" t="s">
        <v>86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88.333333333333329</v>
      </c>
      <c r="L29" s="19" t="str">
        <f t="shared" si="5"/>
        <v>A</v>
      </c>
      <c r="M29" s="19">
        <f t="shared" si="6"/>
        <v>88.333333333333329</v>
      </c>
      <c r="N29" s="19" t="str">
        <f t="shared" si="7"/>
        <v>A</v>
      </c>
      <c r="O29" s="35">
        <v>1</v>
      </c>
      <c r="P29" s="19" t="str">
        <f t="shared" si="8"/>
        <v>Sangat terampil dalam menyajikan dan menyelesaikan masalah yang berkaitan dengan fungsi eksponensial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80</v>
      </c>
      <c r="V29" s="1">
        <v>78</v>
      </c>
      <c r="W29" s="1">
        <v>60</v>
      </c>
      <c r="X29" s="1">
        <v>60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9289</v>
      </c>
      <c r="FK29" s="74">
        <v>9299</v>
      </c>
    </row>
    <row r="30" spans="1:167" x14ac:dyDescent="0.25">
      <c r="A30" s="19">
        <v>20</v>
      </c>
      <c r="B30" s="19">
        <v>45041</v>
      </c>
      <c r="C30" s="19" t="s">
        <v>87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dalam menyajikan dan menyelesaikan masalah yang berkaitan dengan fungsi eksponensial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80</v>
      </c>
      <c r="V30" s="1">
        <v>70</v>
      </c>
      <c r="W30" s="1">
        <v>65</v>
      </c>
      <c r="X30" s="1">
        <v>65</v>
      </c>
      <c r="Y30" s="1"/>
      <c r="Z30" s="1"/>
      <c r="AA30" s="1"/>
      <c r="AB30" s="1"/>
      <c r="AC30" s="1"/>
      <c r="AD30" s="1"/>
      <c r="AE30" s="18"/>
      <c r="AF30" s="1">
        <v>95</v>
      </c>
      <c r="AG30" s="1">
        <v>75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45057</v>
      </c>
      <c r="C31" s="19" t="s">
        <v>88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Sangat terampil dalam menyajikan dan menyelesaikan masalah yang berkaitan dengan fungsi logaritma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70</v>
      </c>
      <c r="V31" s="1">
        <v>70</v>
      </c>
      <c r="W31" s="1">
        <v>75</v>
      </c>
      <c r="X31" s="1">
        <v>73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75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9290</v>
      </c>
      <c r="FK31" s="74">
        <v>9300</v>
      </c>
    </row>
    <row r="32" spans="1:167" x14ac:dyDescent="0.25">
      <c r="A32" s="19">
        <v>22</v>
      </c>
      <c r="B32" s="19">
        <v>45073</v>
      </c>
      <c r="C32" s="19" t="s">
        <v>89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Sangat terampil dalam menyajikan dan menyelesaikan masalah yang berkaitan dengan fungsi logaritma</v>
      </c>
      <c r="Q32" s="19" t="str">
        <f t="shared" si="9"/>
        <v>B</v>
      </c>
      <c r="R32" s="19" t="str">
        <f t="shared" si="10"/>
        <v>B</v>
      </c>
      <c r="S32" s="18"/>
      <c r="T32" s="1">
        <v>95</v>
      </c>
      <c r="U32" s="1">
        <v>89</v>
      </c>
      <c r="V32" s="1">
        <v>75</v>
      </c>
      <c r="W32" s="1">
        <v>70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75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45089</v>
      </c>
      <c r="C33" s="19" t="s">
        <v>90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76.666666666666671</v>
      </c>
      <c r="L33" s="19" t="str">
        <f t="shared" si="5"/>
        <v>B</v>
      </c>
      <c r="M33" s="19">
        <f t="shared" si="6"/>
        <v>76.666666666666671</v>
      </c>
      <c r="N33" s="19" t="str">
        <f t="shared" si="7"/>
        <v>B</v>
      </c>
      <c r="O33" s="35">
        <v>2</v>
      </c>
      <c r="P33" s="19" t="str">
        <f t="shared" si="8"/>
        <v>Sangat terampil dalam menyajikan dan menyelesaikan masalah yang berkaitan dengan fungsi logaritma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78</v>
      </c>
      <c r="V33" s="1">
        <v>80</v>
      </c>
      <c r="W33" s="1">
        <v>75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45105</v>
      </c>
      <c r="C34" s="19" t="s">
        <v>91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dalam menyajikan dan menyelesaikan masalah yang berkaitan dengan fungsi eksponensial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81</v>
      </c>
      <c r="V34" s="1">
        <v>85</v>
      </c>
      <c r="W34" s="1">
        <v>70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45121</v>
      </c>
      <c r="C35" s="19" t="s">
        <v>92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dalam menyajikan dan menyelesaikan masalah yang berkaitan dengan fungsi eksponensial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70</v>
      </c>
      <c r="V35" s="1">
        <v>70</v>
      </c>
      <c r="W35" s="1">
        <v>68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45137</v>
      </c>
      <c r="C36" s="19" t="s">
        <v>93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dalam menyajikan dan menyelesaikan masalah yang berkaitan dengan fungsi eksponensial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70</v>
      </c>
      <c r="V36" s="1">
        <v>75</v>
      </c>
      <c r="W36" s="1">
        <v>50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45153</v>
      </c>
      <c r="C37" s="19" t="s">
        <v>94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dalam menyajikan dan menyelesaikan masalah yang berkaitan dengan fungsi eksponensial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81</v>
      </c>
      <c r="V37" s="1">
        <v>85</v>
      </c>
      <c r="W37" s="1">
        <v>80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45185</v>
      </c>
      <c r="C38" s="19" t="s">
        <v>95</v>
      </c>
      <c r="D38" s="18"/>
      <c r="E38" s="19">
        <f t="shared" si="0"/>
        <v>91</v>
      </c>
      <c r="F38" s="19" t="str">
        <f t="shared" si="1"/>
        <v>A</v>
      </c>
      <c r="G38" s="19">
        <f>IF((COUNTA(T12:AC12)&gt;0),(ROUND((AVERAGE(T38:AD38)),0)),"")</f>
        <v>91</v>
      </c>
      <c r="H38" s="19" t="str">
        <f t="shared" si="2"/>
        <v>A</v>
      </c>
      <c r="I38" s="35">
        <v>1</v>
      </c>
      <c r="J38" s="19" t="str">
        <f t="shared" si="3"/>
        <v>Memiliki kemampuan dalam mendiskripsikan dan menentukan penyelesaian fungsi eksponensial dan fungsi logaritma dengan penggunaan masalah kontekstual serta keterkaitannya</v>
      </c>
      <c r="K38" s="19">
        <f t="shared" si="4"/>
        <v>88.333333333333329</v>
      </c>
      <c r="L38" s="19" t="str">
        <f t="shared" si="5"/>
        <v>A</v>
      </c>
      <c r="M38" s="19">
        <f t="shared" si="6"/>
        <v>88.333333333333329</v>
      </c>
      <c r="N38" s="19" t="str">
        <f t="shared" si="7"/>
        <v>A</v>
      </c>
      <c r="O38" s="35">
        <v>1</v>
      </c>
      <c r="P38" s="19" t="str">
        <f t="shared" si="8"/>
        <v>Sangat terampil dalam menyajikan dan menyelesaikan masalah yang berkaitan dengan fungsi eksponensial</v>
      </c>
      <c r="Q38" s="19" t="str">
        <f t="shared" si="9"/>
        <v>B</v>
      </c>
      <c r="R38" s="19" t="str">
        <f t="shared" si="10"/>
        <v>B</v>
      </c>
      <c r="S38" s="18"/>
      <c r="T38" s="1">
        <v>100</v>
      </c>
      <c r="U38" s="1">
        <v>91</v>
      </c>
      <c r="V38" s="1">
        <v>90</v>
      </c>
      <c r="W38" s="1">
        <v>85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95</v>
      </c>
      <c r="AG38" s="1">
        <v>80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45201</v>
      </c>
      <c r="C39" s="19" t="s">
        <v>96</v>
      </c>
      <c r="D39" s="18"/>
      <c r="E39" s="19">
        <f t="shared" si="0"/>
        <v>71</v>
      </c>
      <c r="F39" s="19" t="str">
        <f t="shared" si="1"/>
        <v>C</v>
      </c>
      <c r="G39" s="19">
        <f>IF((COUNTA(T12:AC12)&gt;0),(ROUND((AVERAGE(T39:AD39)),0)),"")</f>
        <v>71</v>
      </c>
      <c r="H39" s="19" t="str">
        <f t="shared" si="2"/>
        <v>C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menyajikan dan menyelesaikan masalah yang berkaitan dengan fungsi eksponensial</v>
      </c>
      <c r="Q39" s="19" t="str">
        <f t="shared" si="9"/>
        <v>B</v>
      </c>
      <c r="R39" s="19" t="str">
        <f t="shared" si="10"/>
        <v>B</v>
      </c>
      <c r="S39" s="18"/>
      <c r="T39" s="1">
        <v>65</v>
      </c>
      <c r="U39" s="1">
        <v>70</v>
      </c>
      <c r="V39" s="1">
        <v>70</v>
      </c>
      <c r="W39" s="1">
        <v>75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70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45217</v>
      </c>
      <c r="C40" s="19" t="s">
        <v>97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76.666666666666671</v>
      </c>
      <c r="L40" s="19" t="str">
        <f t="shared" si="5"/>
        <v>B</v>
      </c>
      <c r="M40" s="19">
        <f t="shared" si="6"/>
        <v>76.666666666666671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70</v>
      </c>
      <c r="V40" s="1">
        <v>78</v>
      </c>
      <c r="W40" s="1">
        <v>60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45233</v>
      </c>
      <c r="C41" s="19" t="s">
        <v>98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Sangat terampil dalam menyajikan dan menyelesaikan masalah yang berkaitan dengan fungsi logaritma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78</v>
      </c>
      <c r="V41" s="1">
        <v>50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70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45249</v>
      </c>
      <c r="C42" s="19" t="s">
        <v>99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mendiskripsikan dan menentukan penyelesaian fungsi eksponensial dan fungsi logaritma dengan penggunaan masalah kontekstual serta keterkaitannya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Sangat terampil dalam menyajikan dan menyelesaikan masalah yang berkaitan dengan fungsi eksponensial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85</v>
      </c>
      <c r="V42" s="1">
        <v>85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45265</v>
      </c>
      <c r="C43" s="19" t="s">
        <v>100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2</v>
      </c>
      <c r="P43" s="19" t="str">
        <f t="shared" si="8"/>
        <v>Sangat terampil dalam menyajikan dan menyelesaikan masalah yang berkaitan dengan fungsi logaritma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76</v>
      </c>
      <c r="V43" s="1">
        <v>75</v>
      </c>
      <c r="W43" s="1">
        <v>80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70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45281</v>
      </c>
      <c r="C44" s="19" t="s">
        <v>101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Sangat terampil dalam menyajikan dan menyelesaikan masalah yang berkaitan dengan fungsi eksponensial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84</v>
      </c>
      <c r="V44" s="1">
        <v>60</v>
      </c>
      <c r="W44" s="1">
        <v>70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45297</v>
      </c>
      <c r="C45" s="19" t="s">
        <v>102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dalam menyajikan dan menyelesaikan masalah yang berkaitan dengan fungsi eksponensial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79</v>
      </c>
      <c r="V45" s="1">
        <v>85</v>
      </c>
      <c r="W45" s="1">
        <v>70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39" t="s">
        <v>104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39" t="s">
        <v>107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109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110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26" sqref="S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45313</v>
      </c>
      <c r="C11" s="19" t="s">
        <v>117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76.666666666666671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logaritma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79</v>
      </c>
      <c r="V11" s="1">
        <v>75</v>
      </c>
      <c r="W11" s="1">
        <v>65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45329</v>
      </c>
      <c r="C12" s="19" t="s">
        <v>118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76.666666666666671</v>
      </c>
      <c r="L12" s="19" t="str">
        <f t="shared" si="5"/>
        <v>B</v>
      </c>
      <c r="M12" s="19">
        <f t="shared" si="6"/>
        <v>76.666666666666671</v>
      </c>
      <c r="N12" s="19" t="str">
        <f t="shared" si="7"/>
        <v>B</v>
      </c>
      <c r="O12" s="35">
        <v>2</v>
      </c>
      <c r="P12" s="19" t="str">
        <f t="shared" si="8"/>
        <v>Sangat terampil dalam menyajikan dan menyelesaikan masalah yang berkaitan dengan fungsi logaritma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80</v>
      </c>
      <c r="W12" s="1">
        <v>60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45345</v>
      </c>
      <c r="C13" s="19" t="s">
        <v>119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Sangat terampil dalam menyajikan dan menyelesaikan masalah yang berkaitan dengan fungsi logaritma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65</v>
      </c>
      <c r="V13" s="1">
        <v>90</v>
      </c>
      <c r="W13" s="1">
        <v>65</v>
      </c>
      <c r="X13" s="1">
        <v>55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9301</v>
      </c>
      <c r="FK13" s="74">
        <v>9311</v>
      </c>
    </row>
    <row r="14" spans="1:167" x14ac:dyDescent="0.25">
      <c r="A14" s="19">
        <v>4</v>
      </c>
      <c r="B14" s="19">
        <v>45361</v>
      </c>
      <c r="C14" s="19" t="s">
        <v>120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77.666666666666671</v>
      </c>
      <c r="L14" s="19" t="str">
        <f t="shared" si="5"/>
        <v>B</v>
      </c>
      <c r="M14" s="19">
        <f t="shared" si="6"/>
        <v>77.666666666666671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84</v>
      </c>
      <c r="V14" s="1">
        <v>85</v>
      </c>
      <c r="W14" s="1">
        <v>50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73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45377</v>
      </c>
      <c r="C15" s="19" t="s">
        <v>121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78.333333333333329</v>
      </c>
      <c r="L15" s="19" t="str">
        <f t="shared" si="5"/>
        <v>B</v>
      </c>
      <c r="M15" s="19">
        <f t="shared" si="6"/>
        <v>78.333333333333329</v>
      </c>
      <c r="N15" s="19" t="str">
        <f t="shared" si="7"/>
        <v>B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77</v>
      </c>
      <c r="V15" s="1">
        <v>85</v>
      </c>
      <c r="W15" s="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70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9302</v>
      </c>
      <c r="FK15" s="74">
        <v>9312</v>
      </c>
    </row>
    <row r="16" spans="1:167" x14ac:dyDescent="0.25">
      <c r="A16" s="19">
        <v>6</v>
      </c>
      <c r="B16" s="19">
        <v>45393</v>
      </c>
      <c r="C16" s="19" t="s">
        <v>122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76.666666666666671</v>
      </c>
      <c r="L16" s="19" t="str">
        <f t="shared" si="5"/>
        <v>B</v>
      </c>
      <c r="M16" s="19">
        <f t="shared" si="6"/>
        <v>76.666666666666671</v>
      </c>
      <c r="N16" s="19" t="str">
        <f t="shared" si="7"/>
        <v>B</v>
      </c>
      <c r="O16" s="35">
        <v>2</v>
      </c>
      <c r="P16" s="19" t="str">
        <f t="shared" si="8"/>
        <v>Sangat terampil dalam menyajikan dan menyelesaikan masalah yang berkaitan dengan fungsi logaritma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75</v>
      </c>
      <c r="V16" s="1">
        <v>75</v>
      </c>
      <c r="W16" s="1">
        <v>60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45409</v>
      </c>
      <c r="C17" s="19" t="s">
        <v>123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76.666666666666671</v>
      </c>
      <c r="L17" s="19" t="str">
        <f t="shared" si="5"/>
        <v>B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Sangat terampil dalam menyajikan dan menyelesaikan masalah yang berkaitan dengan fungsi logaritma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65</v>
      </c>
      <c r="V17" s="1">
        <v>80</v>
      </c>
      <c r="W17" s="1">
        <v>85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9303</v>
      </c>
      <c r="FK17" s="74">
        <v>9313</v>
      </c>
    </row>
    <row r="18" spans="1:167" x14ac:dyDescent="0.25">
      <c r="A18" s="19">
        <v>8</v>
      </c>
      <c r="B18" s="19">
        <v>45425</v>
      </c>
      <c r="C18" s="19" t="s">
        <v>124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76.666666666666671</v>
      </c>
      <c r="L18" s="19" t="str">
        <f t="shared" si="5"/>
        <v>B</v>
      </c>
      <c r="M18" s="19">
        <f t="shared" si="6"/>
        <v>76.666666666666671</v>
      </c>
      <c r="N18" s="19" t="str">
        <f t="shared" si="7"/>
        <v>B</v>
      </c>
      <c r="O18" s="35">
        <v>2</v>
      </c>
      <c r="P18" s="19" t="str">
        <f t="shared" si="8"/>
        <v>Sangat terampil dalam menyajikan dan menyelesaikan masalah yang berkaitan dengan fungsi logaritma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88</v>
      </c>
      <c r="V18" s="1">
        <v>75</v>
      </c>
      <c r="W18" s="1">
        <v>65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45441</v>
      </c>
      <c r="C19" s="19" t="s">
        <v>125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76.666666666666671</v>
      </c>
      <c r="L19" s="19" t="str">
        <f t="shared" si="5"/>
        <v>B</v>
      </c>
      <c r="M19" s="19">
        <f t="shared" si="6"/>
        <v>76.666666666666671</v>
      </c>
      <c r="N19" s="19" t="str">
        <f t="shared" si="7"/>
        <v>B</v>
      </c>
      <c r="O19" s="35">
        <v>2</v>
      </c>
      <c r="P19" s="19" t="str">
        <f t="shared" si="8"/>
        <v>Sangat terampil dalam menyajikan dan menyelesaikan masalah yang berkaitan dengan fungsi logaritma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65</v>
      </c>
      <c r="V19" s="1">
        <v>90</v>
      </c>
      <c r="W19" s="1">
        <v>80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9304</v>
      </c>
      <c r="FK19" s="74">
        <v>9314</v>
      </c>
    </row>
    <row r="20" spans="1:167" x14ac:dyDescent="0.25">
      <c r="A20" s="19">
        <v>10</v>
      </c>
      <c r="B20" s="19">
        <v>45457</v>
      </c>
      <c r="C20" s="19" t="s">
        <v>126</v>
      </c>
      <c r="D20" s="18"/>
      <c r="E20" s="19">
        <f t="shared" si="0"/>
        <v>70</v>
      </c>
      <c r="F20" s="19" t="str">
        <f t="shared" si="1"/>
        <v>C</v>
      </c>
      <c r="G20" s="19">
        <f>IF((COUNTA(T12:AC12)&gt;0),(ROUND((AVERAGE(T20:AD20)),0)),"")</f>
        <v>70</v>
      </c>
      <c r="H20" s="19" t="str">
        <f t="shared" si="2"/>
        <v>C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Sangat terampil dalam menyajikan dan menyelesaikan masalah yang berkaitan dengan fungsi logaritma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78</v>
      </c>
      <c r="V20" s="1">
        <v>70</v>
      </c>
      <c r="W20" s="1">
        <v>68</v>
      </c>
      <c r="X20" s="1">
        <v>55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74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45473</v>
      </c>
      <c r="C21" s="19" t="s">
        <v>127</v>
      </c>
      <c r="D21" s="18"/>
      <c r="E21" s="19">
        <f t="shared" si="0"/>
        <v>70</v>
      </c>
      <c r="F21" s="19" t="str">
        <f t="shared" si="1"/>
        <v>C</v>
      </c>
      <c r="G21" s="19">
        <f>IF((COUNTA(T12:AC12)&gt;0),(ROUND((AVERAGE(T21:AD21)),0)),"")</f>
        <v>70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76.666666666666671</v>
      </c>
      <c r="L21" s="19" t="str">
        <f t="shared" si="5"/>
        <v>B</v>
      </c>
      <c r="M21" s="19">
        <f t="shared" si="6"/>
        <v>76.666666666666671</v>
      </c>
      <c r="N21" s="19" t="str">
        <f t="shared" si="7"/>
        <v>B</v>
      </c>
      <c r="O21" s="35">
        <v>2</v>
      </c>
      <c r="P21" s="19" t="str">
        <f t="shared" si="8"/>
        <v>Sangat terampil dalam menyajikan dan menyelesaikan masalah yang berkaitan dengan fungsi logaritma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70</v>
      </c>
      <c r="V21" s="1">
        <v>65</v>
      </c>
      <c r="W21" s="1">
        <v>78</v>
      </c>
      <c r="X21" s="1">
        <v>65</v>
      </c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9305</v>
      </c>
      <c r="FK21" s="74">
        <v>9315</v>
      </c>
    </row>
    <row r="22" spans="1:167" x14ac:dyDescent="0.25">
      <c r="A22" s="19">
        <v>12</v>
      </c>
      <c r="B22" s="19">
        <v>45489</v>
      </c>
      <c r="C22" s="19" t="s">
        <v>128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2</v>
      </c>
      <c r="J2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2" s="19">
        <f t="shared" si="4"/>
        <v>73.333333333333329</v>
      </c>
      <c r="L22" s="19" t="str">
        <f t="shared" si="5"/>
        <v>C</v>
      </c>
      <c r="M22" s="19">
        <f t="shared" si="6"/>
        <v>73.333333333333329</v>
      </c>
      <c r="N22" s="19" t="str">
        <f t="shared" si="7"/>
        <v>C</v>
      </c>
      <c r="O22" s="35">
        <v>2</v>
      </c>
      <c r="P22" s="19" t="str">
        <f t="shared" si="8"/>
        <v>Sangat terampil dalam menyajikan dan menyelesaikan masalah yang berkaitan dengan fungsi logaritma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70</v>
      </c>
      <c r="V22" s="1">
        <v>78</v>
      </c>
      <c r="W22" s="1">
        <v>78</v>
      </c>
      <c r="X22" s="1">
        <v>55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70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45505</v>
      </c>
      <c r="C23" s="19" t="s">
        <v>129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Sangat terampil dalam menyajikan dan menyelesaikan masalah yang berkaitan dengan fungsi logaritma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88</v>
      </c>
      <c r="V23" s="1">
        <v>90</v>
      </c>
      <c r="W23" s="1">
        <v>70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80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9306</v>
      </c>
      <c r="FK23" s="74">
        <v>9316</v>
      </c>
    </row>
    <row r="24" spans="1:167" x14ac:dyDescent="0.25">
      <c r="A24" s="19">
        <v>14</v>
      </c>
      <c r="B24" s="19">
        <v>45521</v>
      </c>
      <c r="C24" s="19" t="s">
        <v>130</v>
      </c>
      <c r="D24" s="18"/>
      <c r="E24" s="19">
        <f t="shared" si="0"/>
        <v>92</v>
      </c>
      <c r="F24" s="19" t="str">
        <f t="shared" si="1"/>
        <v>A</v>
      </c>
      <c r="G24" s="19">
        <f>IF((COUNTA(T12:AC12)&gt;0),(ROUND((AVERAGE(T24:AD24)),0)),"")</f>
        <v>92</v>
      </c>
      <c r="H24" s="19" t="str">
        <f t="shared" si="2"/>
        <v>A</v>
      </c>
      <c r="I24" s="35">
        <v>1</v>
      </c>
      <c r="J24" s="19" t="str">
        <f t="shared" si="3"/>
        <v>Memiliki kemampuan dalam mendiskripsikan dan menentukan penyelesaian fungsi eksponensial dan fungsi logaritma dengan penggunaan masalah kontekstual serta keterkaitannya</v>
      </c>
      <c r="K24" s="19">
        <f t="shared" si="4"/>
        <v>94.333333333333329</v>
      </c>
      <c r="L24" s="19" t="str">
        <f t="shared" si="5"/>
        <v>A</v>
      </c>
      <c r="M24" s="19">
        <f t="shared" si="6"/>
        <v>94.333333333333329</v>
      </c>
      <c r="N24" s="19" t="str">
        <f t="shared" si="7"/>
        <v>A</v>
      </c>
      <c r="O24" s="35">
        <v>1</v>
      </c>
      <c r="P24" s="19" t="str">
        <f t="shared" si="8"/>
        <v>Sangat terampil dalam menyajikan dan menyelesaikan masalah yang berkaitan dengan fungsi eksponensial</v>
      </c>
      <c r="Q24" s="19" t="str">
        <f t="shared" si="9"/>
        <v>B</v>
      </c>
      <c r="R24" s="19" t="str">
        <f t="shared" si="10"/>
        <v>B</v>
      </c>
      <c r="S24" s="18"/>
      <c r="T24" s="1">
        <v>93</v>
      </c>
      <c r="U24" s="1">
        <v>93</v>
      </c>
      <c r="V24" s="1">
        <v>95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93</v>
      </c>
      <c r="AG24" s="1">
        <v>100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45537</v>
      </c>
      <c r="C25" s="19" t="s">
        <v>131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2</v>
      </c>
      <c r="J2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5" s="19">
        <f t="shared" si="4"/>
        <v>76.666666666666671</v>
      </c>
      <c r="L25" s="19" t="str">
        <f t="shared" si="5"/>
        <v>B</v>
      </c>
      <c r="M25" s="19">
        <f t="shared" si="6"/>
        <v>76.666666666666671</v>
      </c>
      <c r="N25" s="19" t="str">
        <f t="shared" si="7"/>
        <v>B</v>
      </c>
      <c r="O25" s="35">
        <v>2</v>
      </c>
      <c r="P25" s="19" t="str">
        <f t="shared" si="8"/>
        <v>Sangat terampil dalam menyajikan dan menyelesaikan masalah yang berkaitan dengan fungsi logaritma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80</v>
      </c>
      <c r="V25" s="1">
        <v>68</v>
      </c>
      <c r="W25" s="1">
        <v>78</v>
      </c>
      <c r="X25" s="1">
        <v>50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9307</v>
      </c>
      <c r="FK25" s="74">
        <v>9317</v>
      </c>
    </row>
    <row r="26" spans="1:167" x14ac:dyDescent="0.25">
      <c r="A26" s="19">
        <v>16</v>
      </c>
      <c r="B26" s="19">
        <v>45553</v>
      </c>
      <c r="C26" s="19" t="s">
        <v>132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2</v>
      </c>
      <c r="P26" s="19" t="str">
        <f t="shared" si="8"/>
        <v>Sangat terampil dalam menyajikan dan menyelesaikan masalah yang berkaitan dengan fungsi logaritma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75</v>
      </c>
      <c r="V26" s="1">
        <v>75</v>
      </c>
      <c r="W26" s="1">
        <v>70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81</v>
      </c>
      <c r="AG26" s="1">
        <v>70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45569</v>
      </c>
      <c r="C27" s="19" t="s">
        <v>133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76.666666666666671</v>
      </c>
      <c r="L27" s="19" t="str">
        <f t="shared" si="5"/>
        <v>B</v>
      </c>
      <c r="M27" s="19">
        <f t="shared" si="6"/>
        <v>76.666666666666671</v>
      </c>
      <c r="N27" s="19" t="str">
        <f t="shared" si="7"/>
        <v>B</v>
      </c>
      <c r="O27" s="35">
        <v>2</v>
      </c>
      <c r="P27" s="19" t="str">
        <f t="shared" si="8"/>
        <v>Sangat terampil dalam menyajikan dan menyelesaikan masalah yang berkaitan dengan fungsi logaritma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70</v>
      </c>
      <c r="V27" s="1">
        <v>75</v>
      </c>
      <c r="W27" s="1">
        <v>60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9308</v>
      </c>
      <c r="FK27" s="74">
        <v>9318</v>
      </c>
    </row>
    <row r="28" spans="1:167" x14ac:dyDescent="0.25">
      <c r="A28" s="19">
        <v>18</v>
      </c>
      <c r="B28" s="19">
        <v>45585</v>
      </c>
      <c r="C28" s="19" t="s">
        <v>134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dalam menyajikan dan menyelesaikan masalah yang berkaitan dengan fungsi eksponensial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87</v>
      </c>
      <c r="V28" s="1">
        <v>90</v>
      </c>
      <c r="W28" s="1">
        <v>70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71</v>
      </c>
      <c r="AG28" s="1">
        <v>100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45601</v>
      </c>
      <c r="C29" s="19" t="s">
        <v>135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dalam menyajikan dan menyelesaikan masalah yang berkaitan dengan fungsi eksponensial</v>
      </c>
      <c r="Q29" s="19" t="str">
        <f t="shared" si="9"/>
        <v>B</v>
      </c>
      <c r="R29" s="19" t="str">
        <f t="shared" si="10"/>
        <v>B</v>
      </c>
      <c r="S29" s="18"/>
      <c r="T29" s="1">
        <v>65</v>
      </c>
      <c r="U29" s="1">
        <v>70</v>
      </c>
      <c r="V29" s="1">
        <v>78</v>
      </c>
      <c r="W29" s="1">
        <v>78</v>
      </c>
      <c r="X29" s="1">
        <v>60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100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9309</v>
      </c>
      <c r="FK29" s="74">
        <v>9319</v>
      </c>
    </row>
    <row r="30" spans="1:167" x14ac:dyDescent="0.25">
      <c r="A30" s="19">
        <v>20</v>
      </c>
      <c r="B30" s="19">
        <v>45617</v>
      </c>
      <c r="C30" s="19" t="s">
        <v>136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78.333333333333329</v>
      </c>
      <c r="L30" s="19" t="str">
        <f t="shared" si="5"/>
        <v>B</v>
      </c>
      <c r="M30" s="19">
        <f t="shared" si="6"/>
        <v>78.333333333333329</v>
      </c>
      <c r="N30" s="19" t="str">
        <f t="shared" si="7"/>
        <v>B</v>
      </c>
      <c r="O30" s="35">
        <v>2</v>
      </c>
      <c r="P30" s="19" t="str">
        <f t="shared" si="8"/>
        <v>Sangat terampil dalam menyajikan dan menyelesaikan masalah yang berkaitan dengan fungsi logaritma</v>
      </c>
      <c r="Q30" s="19" t="str">
        <f t="shared" si="9"/>
        <v>B</v>
      </c>
      <c r="R30" s="19" t="str">
        <f t="shared" si="10"/>
        <v>B</v>
      </c>
      <c r="S30" s="18"/>
      <c r="T30" s="1">
        <v>65</v>
      </c>
      <c r="U30" s="1">
        <v>70</v>
      </c>
      <c r="V30" s="1">
        <v>70</v>
      </c>
      <c r="W30" s="1">
        <v>78</v>
      </c>
      <c r="X30" s="1">
        <v>65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75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45633</v>
      </c>
      <c r="C31" s="19" t="s">
        <v>137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76.666666666666671</v>
      </c>
      <c r="L31" s="19" t="str">
        <f t="shared" si="5"/>
        <v>B</v>
      </c>
      <c r="M31" s="19">
        <f t="shared" si="6"/>
        <v>76.666666666666671</v>
      </c>
      <c r="N31" s="19" t="str">
        <f t="shared" si="7"/>
        <v>B</v>
      </c>
      <c r="O31" s="35">
        <v>2</v>
      </c>
      <c r="P31" s="19" t="str">
        <f t="shared" si="8"/>
        <v>Sangat terampil dalam menyajikan dan menyelesaikan masalah yang berkaitan dengan fungsi logaritma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70</v>
      </c>
      <c r="V31" s="1">
        <v>70</v>
      </c>
      <c r="W31" s="1">
        <v>68</v>
      </c>
      <c r="X31" s="1">
        <v>65</v>
      </c>
      <c r="Y31" s="1"/>
      <c r="Z31" s="1"/>
      <c r="AA31" s="1"/>
      <c r="AB31" s="1"/>
      <c r="AC31" s="1"/>
      <c r="AD31" s="1"/>
      <c r="AE31" s="18"/>
      <c r="AF31" s="1">
        <v>70</v>
      </c>
      <c r="AG31" s="1">
        <v>70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9310</v>
      </c>
      <c r="FK31" s="74">
        <v>9320</v>
      </c>
    </row>
    <row r="32" spans="1:167" x14ac:dyDescent="0.25">
      <c r="A32" s="19">
        <v>22</v>
      </c>
      <c r="B32" s="19">
        <v>45649</v>
      </c>
      <c r="C32" s="19" t="s">
        <v>138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76.666666666666671</v>
      </c>
      <c r="L32" s="19" t="str">
        <f t="shared" si="5"/>
        <v>B</v>
      </c>
      <c r="M32" s="19">
        <f t="shared" si="6"/>
        <v>76.666666666666671</v>
      </c>
      <c r="N32" s="19" t="str">
        <f t="shared" si="7"/>
        <v>B</v>
      </c>
      <c r="O32" s="35">
        <v>2</v>
      </c>
      <c r="P32" s="19" t="str">
        <f t="shared" si="8"/>
        <v>Sangat terampil dalam menyajikan dan menyelesaikan masalah yang berkaitan dengan fungsi logaritma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79</v>
      </c>
      <c r="V32" s="1">
        <v>78</v>
      </c>
      <c r="W32" s="1">
        <v>70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45665</v>
      </c>
      <c r="C33" s="19" t="s">
        <v>139</v>
      </c>
      <c r="D33" s="18"/>
      <c r="E33" s="19">
        <f t="shared" si="0"/>
        <v>70</v>
      </c>
      <c r="F33" s="19" t="str">
        <f t="shared" si="1"/>
        <v>C</v>
      </c>
      <c r="G33" s="19">
        <f>IF((COUNTA(T12:AC12)&gt;0),(ROUND((AVERAGE(T33:AD33)),0)),"")</f>
        <v>70</v>
      </c>
      <c r="H33" s="19" t="str">
        <f t="shared" si="2"/>
        <v>C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80.333333333333329</v>
      </c>
      <c r="L33" s="19" t="str">
        <f t="shared" si="5"/>
        <v>B</v>
      </c>
      <c r="M33" s="19">
        <f t="shared" si="6"/>
        <v>80.333333333333329</v>
      </c>
      <c r="N33" s="19" t="str">
        <f t="shared" si="7"/>
        <v>B</v>
      </c>
      <c r="O33" s="35">
        <v>2</v>
      </c>
      <c r="P33" s="19" t="str">
        <f t="shared" si="8"/>
        <v>Sangat terampil dalam menyajikan dan menyelesaikan masalah yang berkaitan dengan fungsi logaritma</v>
      </c>
      <c r="Q33" s="19" t="str">
        <f t="shared" si="9"/>
        <v>B</v>
      </c>
      <c r="R33" s="19" t="str">
        <f t="shared" si="10"/>
        <v>B</v>
      </c>
      <c r="S33" s="18"/>
      <c r="T33" s="1">
        <v>68</v>
      </c>
      <c r="U33" s="1">
        <v>70</v>
      </c>
      <c r="V33" s="1">
        <v>70</v>
      </c>
      <c r="W33" s="1">
        <v>70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81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45681</v>
      </c>
      <c r="C34" s="19" t="s">
        <v>140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mendiskripsikan dan menentukan penyelesaian fungsi eksponensial dan fungsi logaritma dengan penggunaan masalah kontekstual serta keterkaitannya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dalam menyajikan dan menyelesaikan masalah yang berkaitan dengan fungsi eksponensial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86</v>
      </c>
      <c r="V34" s="1">
        <v>95</v>
      </c>
      <c r="W34" s="1">
        <v>75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70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45697</v>
      </c>
      <c r="C35" s="19" t="s">
        <v>141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76.666666666666671</v>
      </c>
      <c r="L35" s="19" t="str">
        <f t="shared" si="5"/>
        <v>B</v>
      </c>
      <c r="M35" s="19">
        <f t="shared" si="6"/>
        <v>76.666666666666671</v>
      </c>
      <c r="N35" s="19" t="str">
        <f t="shared" si="7"/>
        <v>B</v>
      </c>
      <c r="O35" s="35">
        <v>2</v>
      </c>
      <c r="P35" s="19" t="str">
        <f t="shared" si="8"/>
        <v>Sangat terampil dalam menyajikan dan menyelesaikan masalah yang berkaitan dengan fungsi logaritma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70</v>
      </c>
      <c r="V35" s="1">
        <v>85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70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45713</v>
      </c>
      <c r="C36" s="19" t="s">
        <v>142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76.666666666666671</v>
      </c>
      <c r="L36" s="19" t="str">
        <f t="shared" si="5"/>
        <v>B</v>
      </c>
      <c r="M36" s="19">
        <f t="shared" si="6"/>
        <v>76.666666666666671</v>
      </c>
      <c r="N36" s="19" t="str">
        <f t="shared" si="7"/>
        <v>B</v>
      </c>
      <c r="O36" s="35">
        <v>2</v>
      </c>
      <c r="P36" s="19" t="str">
        <f t="shared" si="8"/>
        <v>Sangat terampil dalam menyajikan dan menyelesaikan masalah yang berkaitan dengan fungsi logaritma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68</v>
      </c>
      <c r="V36" s="1">
        <v>68</v>
      </c>
      <c r="W36" s="1">
        <v>80</v>
      </c>
      <c r="X36" s="1">
        <v>65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45729</v>
      </c>
      <c r="C37" s="19" t="s">
        <v>143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76.666666666666671</v>
      </c>
      <c r="L37" s="19" t="str">
        <f t="shared" si="5"/>
        <v>B</v>
      </c>
      <c r="M37" s="19">
        <f t="shared" si="6"/>
        <v>76.666666666666671</v>
      </c>
      <c r="N37" s="19" t="str">
        <f t="shared" si="7"/>
        <v>B</v>
      </c>
      <c r="O37" s="35">
        <v>2</v>
      </c>
      <c r="P37" s="19" t="str">
        <f t="shared" si="8"/>
        <v>Sangat terampil dalam menyajikan dan menyelesaikan masalah yang berkaitan dengan fungsi logaritma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70</v>
      </c>
      <c r="V37" s="1">
        <v>80</v>
      </c>
      <c r="W37" s="1">
        <v>65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45745</v>
      </c>
      <c r="C38" s="19" t="s">
        <v>144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76.666666666666671</v>
      </c>
      <c r="L38" s="19" t="str">
        <f t="shared" si="5"/>
        <v>B</v>
      </c>
      <c r="M38" s="19">
        <f t="shared" si="6"/>
        <v>76.666666666666671</v>
      </c>
      <c r="N38" s="19" t="str">
        <f t="shared" si="7"/>
        <v>B</v>
      </c>
      <c r="O38" s="35">
        <v>2</v>
      </c>
      <c r="P38" s="19" t="str">
        <f t="shared" si="8"/>
        <v>Sangat terampil dalam menyajikan dan menyelesaikan masalah yang berkaitan dengan fungsi logaritma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90</v>
      </c>
      <c r="V38" s="1">
        <v>80</v>
      </c>
      <c r="W38" s="1"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45761</v>
      </c>
      <c r="C39" s="19" t="s">
        <v>145</v>
      </c>
      <c r="D39" s="18"/>
      <c r="E39" s="19">
        <f t="shared" si="0"/>
        <v>70</v>
      </c>
      <c r="F39" s="19" t="str">
        <f t="shared" si="1"/>
        <v>C</v>
      </c>
      <c r="G39" s="19">
        <f>IF((COUNTA(T12:AC12)&gt;0),(ROUND((AVERAGE(T39:AD39)),0)),"")</f>
        <v>70</v>
      </c>
      <c r="H39" s="19" t="str">
        <f t="shared" si="2"/>
        <v>C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76.666666666666671</v>
      </c>
      <c r="L39" s="19" t="str">
        <f t="shared" si="5"/>
        <v>B</v>
      </c>
      <c r="M39" s="19">
        <f t="shared" si="6"/>
        <v>76.666666666666671</v>
      </c>
      <c r="N39" s="19" t="str">
        <f t="shared" si="7"/>
        <v>B</v>
      </c>
      <c r="O39" s="35">
        <v>2</v>
      </c>
      <c r="P39" s="19" t="str">
        <f t="shared" si="8"/>
        <v>Sangat terampil dalam menyajikan dan menyelesaikan masalah yang berkaitan dengan fungsi logaritma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70</v>
      </c>
      <c r="V39" s="1">
        <v>68</v>
      </c>
      <c r="W39" s="1">
        <v>70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45777</v>
      </c>
      <c r="C40" s="19" t="s">
        <v>146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76.666666666666671</v>
      </c>
      <c r="L40" s="19" t="str">
        <f t="shared" si="5"/>
        <v>B</v>
      </c>
      <c r="M40" s="19">
        <f t="shared" si="6"/>
        <v>76.666666666666671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90</v>
      </c>
      <c r="V40" s="1">
        <v>70</v>
      </c>
      <c r="W40" s="1">
        <v>65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45793</v>
      </c>
      <c r="C41" s="19" t="s">
        <v>147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76.666666666666671</v>
      </c>
      <c r="L41" s="19" t="str">
        <f t="shared" si="5"/>
        <v>B</v>
      </c>
      <c r="M41" s="19">
        <f t="shared" si="6"/>
        <v>76.666666666666671</v>
      </c>
      <c r="N41" s="19" t="str">
        <f t="shared" si="7"/>
        <v>B</v>
      </c>
      <c r="O41" s="35">
        <v>2</v>
      </c>
      <c r="P41" s="19" t="str">
        <f t="shared" si="8"/>
        <v>Sangat terampil dalam menyajikan dan menyelesaikan masalah yang berkaitan dengan fungsi logaritma</v>
      </c>
      <c r="Q41" s="19" t="str">
        <f t="shared" si="9"/>
        <v>B</v>
      </c>
      <c r="R41" s="19" t="str">
        <f t="shared" si="10"/>
        <v>B</v>
      </c>
      <c r="S41" s="18"/>
      <c r="T41" s="1">
        <v>65</v>
      </c>
      <c r="U41" s="1">
        <v>70</v>
      </c>
      <c r="V41" s="1">
        <v>75</v>
      </c>
      <c r="W41" s="1">
        <v>65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70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45809</v>
      </c>
      <c r="C42" s="19" t="s">
        <v>148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90.333333333333329</v>
      </c>
      <c r="L42" s="19" t="str">
        <f t="shared" si="5"/>
        <v>A</v>
      </c>
      <c r="M42" s="19">
        <f t="shared" si="6"/>
        <v>90.333333333333329</v>
      </c>
      <c r="N42" s="19" t="str">
        <f t="shared" si="7"/>
        <v>A</v>
      </c>
      <c r="O42" s="35">
        <v>1</v>
      </c>
      <c r="P42" s="19" t="str">
        <f t="shared" si="8"/>
        <v>Sangat terampil dalam menyajikan dan menyelesaikan masalah yang berkaitan dengan fungsi eksponensial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85</v>
      </c>
      <c r="V42" s="1">
        <v>80</v>
      </c>
      <c r="W42" s="1">
        <v>70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100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45825</v>
      </c>
      <c r="C43" s="19" t="s">
        <v>149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2</v>
      </c>
      <c r="P43" s="19" t="str">
        <f t="shared" si="8"/>
        <v>Sangat terampil dalam menyajikan dan menyelesaikan masalah yang berkaitan dengan fungsi logaritma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81</v>
      </c>
      <c r="V43" s="1">
        <v>90</v>
      </c>
      <c r="W43" s="1">
        <v>75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71</v>
      </c>
      <c r="AG43" s="1">
        <v>70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45841</v>
      </c>
      <c r="C44" s="19" t="s">
        <v>150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76.666666666666671</v>
      </c>
      <c r="L44" s="19" t="str">
        <f t="shared" si="5"/>
        <v>B</v>
      </c>
      <c r="M44" s="19">
        <f t="shared" si="6"/>
        <v>76.666666666666671</v>
      </c>
      <c r="N44" s="19" t="str">
        <f t="shared" si="7"/>
        <v>B</v>
      </c>
      <c r="O44" s="35">
        <v>2</v>
      </c>
      <c r="P44" s="19" t="str">
        <f t="shared" si="8"/>
        <v>Sangat terampil dalam menyajikan dan menyelesaikan masalah yang berkaitan dengan fungsi logaritma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90</v>
      </c>
      <c r="V44" s="1">
        <v>70</v>
      </c>
      <c r="W44" s="1">
        <v>75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45857</v>
      </c>
      <c r="C45" s="19" t="s">
        <v>151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2</v>
      </c>
      <c r="J4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5" s="19">
        <f t="shared" si="4"/>
        <v>76.666666666666671</v>
      </c>
      <c r="L45" s="19" t="str">
        <f t="shared" si="5"/>
        <v>B</v>
      </c>
      <c r="M45" s="19">
        <f t="shared" si="6"/>
        <v>76.666666666666671</v>
      </c>
      <c r="N45" s="19" t="str">
        <f t="shared" si="7"/>
        <v>B</v>
      </c>
      <c r="O45" s="35">
        <v>2</v>
      </c>
      <c r="P45" s="19" t="str">
        <f t="shared" si="8"/>
        <v>Sangat terampil dalam menyajikan dan menyelesaikan masalah yang berkaitan dengan fungsi logaritma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78</v>
      </c>
      <c r="W45" s="1">
        <v>68</v>
      </c>
      <c r="X45" s="1">
        <v>65</v>
      </c>
      <c r="Y45" s="1"/>
      <c r="Z45" s="1"/>
      <c r="AA45" s="1"/>
      <c r="AB45" s="1"/>
      <c r="AC45" s="1"/>
      <c r="AD45" s="1"/>
      <c r="AE45" s="18"/>
      <c r="AF45" s="1">
        <v>70</v>
      </c>
      <c r="AG45" s="1">
        <v>70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45873</v>
      </c>
      <c r="C46" s="19" t="s">
        <v>152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2</v>
      </c>
      <c r="J4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6" s="19">
        <f t="shared" si="4"/>
        <v>76.666666666666671</v>
      </c>
      <c r="L46" s="19" t="str">
        <f t="shared" si="5"/>
        <v>B</v>
      </c>
      <c r="M46" s="19">
        <f t="shared" si="6"/>
        <v>76.666666666666671</v>
      </c>
      <c r="N46" s="19" t="str">
        <f t="shared" si="7"/>
        <v>B</v>
      </c>
      <c r="O46" s="35">
        <v>2</v>
      </c>
      <c r="P46" s="19" t="str">
        <f t="shared" si="8"/>
        <v>Sangat terampil dalam menyajikan dan menyelesaikan masalah yang berkaitan dengan fungsi logaritma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79</v>
      </c>
      <c r="V46" s="1">
        <v>70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39" t="s">
        <v>104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39" t="s">
        <v>107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109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110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45889</v>
      </c>
      <c r="C11" s="19" t="s">
        <v>154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88.333333333333329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eksponensial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89</v>
      </c>
      <c r="U11" s="1">
        <v>70</v>
      </c>
      <c r="V11" s="1">
        <v>65</v>
      </c>
      <c r="W11" s="1">
        <v>85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45905</v>
      </c>
      <c r="C12" s="19" t="s">
        <v>155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88.333333333333329</v>
      </c>
      <c r="L12" s="19" t="str">
        <f t="shared" si="5"/>
        <v>A</v>
      </c>
      <c r="M12" s="19">
        <f t="shared" si="6"/>
        <v>88.333333333333329</v>
      </c>
      <c r="N12" s="19" t="str">
        <f t="shared" si="7"/>
        <v>A</v>
      </c>
      <c r="O12" s="35">
        <v>1</v>
      </c>
      <c r="P12" s="19" t="str">
        <f t="shared" si="8"/>
        <v>Sangat terampil dalam menyajikan dan menyelesaikan masalah yang berkaitan dengan fungsi eksponensial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75</v>
      </c>
      <c r="V12" s="1">
        <v>80</v>
      </c>
      <c r="W12" s="1">
        <v>65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45921</v>
      </c>
      <c r="C13" s="19" t="s">
        <v>156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88.333333333333329</v>
      </c>
      <c r="L13" s="19" t="str">
        <f t="shared" si="5"/>
        <v>A</v>
      </c>
      <c r="M13" s="19">
        <f t="shared" si="6"/>
        <v>88.333333333333329</v>
      </c>
      <c r="N13" s="19" t="str">
        <f t="shared" si="7"/>
        <v>A</v>
      </c>
      <c r="O13" s="35">
        <v>1</v>
      </c>
      <c r="P13" s="19" t="str">
        <f t="shared" si="8"/>
        <v>Sangat terampil dalam menyajikan dan menyelesaikan masalah yang berkaitan dengan fungsi eksponensial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70</v>
      </c>
      <c r="V13" s="1">
        <v>85</v>
      </c>
      <c r="W13" s="1">
        <v>75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9321</v>
      </c>
      <c r="FK13" s="74">
        <v>9331</v>
      </c>
    </row>
    <row r="14" spans="1:167" x14ac:dyDescent="0.25">
      <c r="A14" s="19">
        <v>4</v>
      </c>
      <c r="B14" s="19">
        <v>45937</v>
      </c>
      <c r="C14" s="19" t="s">
        <v>157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dalam menyajikan dan menyelesaikan masalah yang berkaitan dengan fungsi eksponensial</v>
      </c>
      <c r="Q14" s="19" t="str">
        <f t="shared" si="9"/>
        <v>B</v>
      </c>
      <c r="R14" s="19" t="str">
        <f t="shared" si="10"/>
        <v>B</v>
      </c>
      <c r="S14" s="18"/>
      <c r="T14" s="1">
        <v>95</v>
      </c>
      <c r="U14" s="1">
        <v>70</v>
      </c>
      <c r="V14" s="1">
        <v>70</v>
      </c>
      <c r="W14" s="1">
        <v>60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45953</v>
      </c>
      <c r="C15" s="19" t="s">
        <v>158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88.333333333333329</v>
      </c>
      <c r="L15" s="19" t="str">
        <f t="shared" si="5"/>
        <v>A</v>
      </c>
      <c r="M15" s="19">
        <f t="shared" si="6"/>
        <v>88.333333333333329</v>
      </c>
      <c r="N15" s="19" t="str">
        <f t="shared" si="7"/>
        <v>A</v>
      </c>
      <c r="O15" s="35">
        <v>1</v>
      </c>
      <c r="P15" s="19" t="str">
        <f t="shared" si="8"/>
        <v>Sangat terampil dalam menyajikan dan menyelesaikan masalah yang berkaitan dengan fungsi eksponensial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70</v>
      </c>
      <c r="V15" s="1">
        <v>78</v>
      </c>
      <c r="W15" s="1">
        <v>68</v>
      </c>
      <c r="X15" s="1">
        <v>65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9322</v>
      </c>
      <c r="FK15" s="74">
        <v>9332</v>
      </c>
    </row>
    <row r="16" spans="1:167" x14ac:dyDescent="0.25">
      <c r="A16" s="19">
        <v>6</v>
      </c>
      <c r="B16" s="19">
        <v>45969</v>
      </c>
      <c r="C16" s="19" t="s">
        <v>159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88.333333333333329</v>
      </c>
      <c r="L16" s="19" t="str">
        <f t="shared" si="5"/>
        <v>A</v>
      </c>
      <c r="M16" s="19">
        <f t="shared" si="6"/>
        <v>88.333333333333329</v>
      </c>
      <c r="N16" s="19" t="str">
        <f t="shared" si="7"/>
        <v>A</v>
      </c>
      <c r="O16" s="35">
        <v>1</v>
      </c>
      <c r="P16" s="19" t="str">
        <f t="shared" si="8"/>
        <v>Sangat terampil dalam menyajikan dan menyelesaikan masalah yang berkaitan dengan fungsi eksponensial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70</v>
      </c>
      <c r="V16" s="1">
        <v>70</v>
      </c>
      <c r="W16" s="1">
        <v>75</v>
      </c>
      <c r="X16" s="1">
        <v>65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45985</v>
      </c>
      <c r="C17" s="19" t="s">
        <v>160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88.333333333333329</v>
      </c>
      <c r="L17" s="19" t="str">
        <f t="shared" si="5"/>
        <v>A</v>
      </c>
      <c r="M17" s="19">
        <f t="shared" si="6"/>
        <v>88.333333333333329</v>
      </c>
      <c r="N17" s="19" t="str">
        <f t="shared" si="7"/>
        <v>A</v>
      </c>
      <c r="O17" s="35">
        <v>1</v>
      </c>
      <c r="P17" s="19" t="str">
        <f t="shared" si="8"/>
        <v>Sangat terampil dalam menyajikan dan menyelesaikan masalah yang berkaitan dengan fungsi eksponensial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70</v>
      </c>
      <c r="V17" s="1">
        <v>80</v>
      </c>
      <c r="W17" s="1">
        <v>80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9323</v>
      </c>
      <c r="FK17" s="74">
        <v>9333</v>
      </c>
    </row>
    <row r="18" spans="1:167" x14ac:dyDescent="0.25">
      <c r="A18" s="19">
        <v>8</v>
      </c>
      <c r="B18" s="19">
        <v>46001</v>
      </c>
      <c r="C18" s="19" t="s">
        <v>161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88.333333333333329</v>
      </c>
      <c r="L18" s="19" t="str">
        <f t="shared" si="5"/>
        <v>A</v>
      </c>
      <c r="M18" s="19">
        <f t="shared" si="6"/>
        <v>88.333333333333329</v>
      </c>
      <c r="N18" s="19" t="str">
        <f t="shared" si="7"/>
        <v>A</v>
      </c>
      <c r="O18" s="35">
        <v>1</v>
      </c>
      <c r="P18" s="19" t="str">
        <f t="shared" si="8"/>
        <v>Sangat terampil dalam menyajikan dan menyelesaikan masalah yang berkaitan dengan fungsi eksponensial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70</v>
      </c>
      <c r="V18" s="1">
        <v>75</v>
      </c>
      <c r="W18" s="1">
        <v>80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46017</v>
      </c>
      <c r="C19" s="19" t="s">
        <v>162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1</v>
      </c>
      <c r="P19" s="19" t="str">
        <f t="shared" si="8"/>
        <v>Sangat terampil dalam menyajikan dan menyelesaikan masalah yang berkaitan dengan fungsi eksponensial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75</v>
      </c>
      <c r="W19" s="1">
        <v>85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9324</v>
      </c>
      <c r="FK19" s="74">
        <v>9334</v>
      </c>
    </row>
    <row r="20" spans="1:167" x14ac:dyDescent="0.25">
      <c r="A20" s="19">
        <v>10</v>
      </c>
      <c r="B20" s="19">
        <v>46033</v>
      </c>
      <c r="C20" s="19" t="s">
        <v>163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88.333333333333329</v>
      </c>
      <c r="L20" s="19" t="str">
        <f t="shared" si="5"/>
        <v>A</v>
      </c>
      <c r="M20" s="19">
        <f t="shared" si="6"/>
        <v>88.333333333333329</v>
      </c>
      <c r="N20" s="19" t="str">
        <f t="shared" si="7"/>
        <v>A</v>
      </c>
      <c r="O20" s="35">
        <v>1</v>
      </c>
      <c r="P20" s="19" t="str">
        <f t="shared" si="8"/>
        <v>Sangat terampil dalam menyajikan dan menyelesaikan masalah yang berkaitan dengan fungsi eksponensial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73</v>
      </c>
      <c r="V20" s="1">
        <v>80</v>
      </c>
      <c r="W20" s="1">
        <v>78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46049</v>
      </c>
      <c r="C21" s="19" t="s">
        <v>164</v>
      </c>
      <c r="D21" s="18"/>
      <c r="E21" s="19">
        <f t="shared" si="0"/>
        <v>70</v>
      </c>
      <c r="F21" s="19" t="str">
        <f t="shared" si="1"/>
        <v>C</v>
      </c>
      <c r="G21" s="19">
        <f>IF((COUNTA(T12:AC12)&gt;0),(ROUND((AVERAGE(T21:AD21)),0)),"")</f>
        <v>70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dalam menyajikan dan menyelesaikan masalah yang berkaitan dengan fungsi eksponensial</v>
      </c>
      <c r="Q21" s="19" t="str">
        <f t="shared" si="9"/>
        <v>B</v>
      </c>
      <c r="R21" s="19" t="str">
        <f t="shared" si="10"/>
        <v>B</v>
      </c>
      <c r="S21" s="18"/>
      <c r="T21" s="1">
        <v>65</v>
      </c>
      <c r="U21" s="1">
        <v>70</v>
      </c>
      <c r="V21" s="1">
        <v>78</v>
      </c>
      <c r="W21" s="1">
        <v>70</v>
      </c>
      <c r="X21" s="1">
        <v>65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9325</v>
      </c>
      <c r="FK21" s="74">
        <v>9335</v>
      </c>
    </row>
    <row r="22" spans="1:167" x14ac:dyDescent="0.25">
      <c r="A22" s="19">
        <v>12</v>
      </c>
      <c r="B22" s="19">
        <v>46065</v>
      </c>
      <c r="C22" s="19" t="s">
        <v>165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2" s="19">
        <f t="shared" si="4"/>
        <v>88.333333333333329</v>
      </c>
      <c r="L22" s="19" t="str">
        <f t="shared" si="5"/>
        <v>A</v>
      </c>
      <c r="M22" s="19">
        <f t="shared" si="6"/>
        <v>88.333333333333329</v>
      </c>
      <c r="N22" s="19" t="str">
        <f t="shared" si="7"/>
        <v>A</v>
      </c>
      <c r="O22" s="35">
        <v>1</v>
      </c>
      <c r="P22" s="19" t="str">
        <f t="shared" si="8"/>
        <v>Sangat terampil dalam menyajikan dan menyelesaikan masalah yang berkaitan dengan fungsi eksponensial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72</v>
      </c>
      <c r="V22" s="1">
        <v>85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46081</v>
      </c>
      <c r="C23" s="19" t="s">
        <v>166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88.333333333333329</v>
      </c>
      <c r="L23" s="19" t="str">
        <f t="shared" si="5"/>
        <v>A</v>
      </c>
      <c r="M23" s="19">
        <f t="shared" si="6"/>
        <v>88.333333333333329</v>
      </c>
      <c r="N23" s="19" t="str">
        <f t="shared" si="7"/>
        <v>A</v>
      </c>
      <c r="O23" s="35">
        <v>1</v>
      </c>
      <c r="P23" s="19" t="str">
        <f t="shared" si="8"/>
        <v>Sangat terampil dalam menyajikan dan menyelesaikan masalah yang berkaitan dengan fungsi eksponensial</v>
      </c>
      <c r="Q23" s="19" t="str">
        <f t="shared" si="9"/>
        <v>B</v>
      </c>
      <c r="R23" s="19" t="str">
        <f t="shared" si="10"/>
        <v>B</v>
      </c>
      <c r="S23" s="18"/>
      <c r="T23" s="1">
        <v>89</v>
      </c>
      <c r="U23" s="1">
        <v>65</v>
      </c>
      <c r="V23" s="1">
        <v>78</v>
      </c>
      <c r="W23" s="1">
        <v>60</v>
      </c>
      <c r="X23" s="1">
        <v>65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9326</v>
      </c>
      <c r="FK23" s="74">
        <v>9336</v>
      </c>
    </row>
    <row r="24" spans="1:167" x14ac:dyDescent="0.25">
      <c r="A24" s="19">
        <v>14</v>
      </c>
      <c r="B24" s="19">
        <v>46097</v>
      </c>
      <c r="C24" s="19" t="s">
        <v>167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2</v>
      </c>
      <c r="J2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4" s="19">
        <f t="shared" si="4"/>
        <v>88.333333333333329</v>
      </c>
      <c r="L24" s="19" t="str">
        <f t="shared" si="5"/>
        <v>A</v>
      </c>
      <c r="M24" s="19">
        <f t="shared" si="6"/>
        <v>88.333333333333329</v>
      </c>
      <c r="N24" s="19" t="str">
        <f t="shared" si="7"/>
        <v>A</v>
      </c>
      <c r="O24" s="35">
        <v>1</v>
      </c>
      <c r="P24" s="19" t="str">
        <f t="shared" si="8"/>
        <v>Sangat terampil dalam menyajikan dan menyelesaikan masalah yang berkaitan dengan fungsi eksponensial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70</v>
      </c>
      <c r="V24" s="1">
        <v>75</v>
      </c>
      <c r="W24" s="1">
        <v>70</v>
      </c>
      <c r="X24" s="1">
        <v>65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46113</v>
      </c>
      <c r="C25" s="19" t="s">
        <v>168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2</v>
      </c>
      <c r="J2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5" s="19">
        <f t="shared" si="4"/>
        <v>88.333333333333329</v>
      </c>
      <c r="L25" s="19" t="str">
        <f t="shared" si="5"/>
        <v>A</v>
      </c>
      <c r="M25" s="19">
        <f t="shared" si="6"/>
        <v>88.333333333333329</v>
      </c>
      <c r="N25" s="19" t="str">
        <f t="shared" si="7"/>
        <v>A</v>
      </c>
      <c r="O25" s="35">
        <v>1</v>
      </c>
      <c r="P25" s="19" t="str">
        <f t="shared" si="8"/>
        <v>Sangat terampil dalam menyajikan dan menyelesaikan masalah yang berkaitan dengan fungsi eksponensial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80</v>
      </c>
      <c r="W25" s="1">
        <v>55</v>
      </c>
      <c r="X25" s="1">
        <v>55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9327</v>
      </c>
      <c r="FK25" s="74">
        <v>9337</v>
      </c>
    </row>
    <row r="26" spans="1:167" x14ac:dyDescent="0.25">
      <c r="A26" s="19">
        <v>16</v>
      </c>
      <c r="B26" s="19">
        <v>46129</v>
      </c>
      <c r="C26" s="19" t="s">
        <v>169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88.333333333333329</v>
      </c>
      <c r="L26" s="19" t="str">
        <f t="shared" si="5"/>
        <v>A</v>
      </c>
      <c r="M26" s="19">
        <f t="shared" si="6"/>
        <v>88.333333333333329</v>
      </c>
      <c r="N26" s="19" t="str">
        <f t="shared" si="7"/>
        <v>A</v>
      </c>
      <c r="O26" s="35">
        <v>1</v>
      </c>
      <c r="P26" s="19" t="str">
        <f t="shared" si="8"/>
        <v>Sangat terampil dalam menyajikan dan menyelesaikan masalah yang berkaitan dengan fungsi eksponensial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75</v>
      </c>
      <c r="V26" s="1">
        <v>60</v>
      </c>
      <c r="W26" s="1">
        <v>65</v>
      </c>
      <c r="X26" s="1">
        <v>65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46145</v>
      </c>
      <c r="C27" s="19" t="s">
        <v>170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88.333333333333329</v>
      </c>
      <c r="L27" s="19" t="str">
        <f t="shared" si="5"/>
        <v>A</v>
      </c>
      <c r="M27" s="19">
        <f t="shared" si="6"/>
        <v>88.333333333333329</v>
      </c>
      <c r="N27" s="19" t="str">
        <f t="shared" si="7"/>
        <v>A</v>
      </c>
      <c r="O27" s="35">
        <v>1</v>
      </c>
      <c r="P27" s="19" t="str">
        <f t="shared" si="8"/>
        <v>Sangat terampil dalam menyajikan dan menyelesaikan masalah yang berkaitan dengan fungsi eksponensial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65</v>
      </c>
      <c r="V27" s="1">
        <v>68</v>
      </c>
      <c r="W27" s="1">
        <v>78</v>
      </c>
      <c r="X27" s="1">
        <v>55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9328</v>
      </c>
      <c r="FK27" s="74">
        <v>9338</v>
      </c>
    </row>
    <row r="28" spans="1:167" x14ac:dyDescent="0.25">
      <c r="A28" s="19">
        <v>18</v>
      </c>
      <c r="B28" s="19">
        <v>46161</v>
      </c>
      <c r="C28" s="19" t="s">
        <v>171</v>
      </c>
      <c r="D28" s="18"/>
      <c r="E28" s="19">
        <f t="shared" si="0"/>
        <v>70</v>
      </c>
      <c r="F28" s="19" t="str">
        <f t="shared" si="1"/>
        <v>C</v>
      </c>
      <c r="G28" s="19">
        <f>IF((COUNTA(T12:AC12)&gt;0),(ROUND((AVERAGE(T28:AD28)),0)),"")</f>
        <v>70</v>
      </c>
      <c r="H28" s="19" t="str">
        <f t="shared" si="2"/>
        <v>C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dalam menyajikan dan menyelesaikan masalah yang berkaitan dengan fungsi eksponensial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70</v>
      </c>
      <c r="V28" s="1">
        <v>78</v>
      </c>
      <c r="W28" s="1">
        <v>78</v>
      </c>
      <c r="X28" s="1">
        <v>55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46177</v>
      </c>
      <c r="C29" s="19" t="s">
        <v>172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88.333333333333329</v>
      </c>
      <c r="L29" s="19" t="str">
        <f t="shared" si="5"/>
        <v>A</v>
      </c>
      <c r="M29" s="19">
        <f t="shared" si="6"/>
        <v>88.333333333333329</v>
      </c>
      <c r="N29" s="19" t="str">
        <f t="shared" si="7"/>
        <v>A</v>
      </c>
      <c r="O29" s="35">
        <v>1</v>
      </c>
      <c r="P29" s="19" t="str">
        <f t="shared" si="8"/>
        <v>Sangat terampil dalam menyajikan dan menyelesaikan masalah yang berkaitan dengan fungsi eksponensial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78</v>
      </c>
      <c r="V29" s="1">
        <v>75</v>
      </c>
      <c r="W29" s="1">
        <v>55</v>
      </c>
      <c r="X29" s="1">
        <v>65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9329</v>
      </c>
      <c r="FK29" s="74">
        <v>9339</v>
      </c>
    </row>
    <row r="30" spans="1:167" x14ac:dyDescent="0.25">
      <c r="A30" s="19">
        <v>20</v>
      </c>
      <c r="B30" s="19">
        <v>46193</v>
      </c>
      <c r="C30" s="19" t="s">
        <v>173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88.333333333333329</v>
      </c>
      <c r="L30" s="19" t="str">
        <f t="shared" si="5"/>
        <v>A</v>
      </c>
      <c r="M30" s="19">
        <f t="shared" si="6"/>
        <v>88.333333333333329</v>
      </c>
      <c r="N30" s="19" t="str">
        <f t="shared" si="7"/>
        <v>A</v>
      </c>
      <c r="O30" s="35">
        <v>1</v>
      </c>
      <c r="P30" s="19" t="str">
        <f t="shared" si="8"/>
        <v>Sangat terampil dalam menyajikan dan menyelesaikan masalah yang berkaitan dengan fungsi eksponensial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70</v>
      </c>
      <c r="V30" s="1">
        <v>80</v>
      </c>
      <c r="W30" s="1">
        <v>65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46209</v>
      </c>
      <c r="C31" s="19" t="s">
        <v>174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88.333333333333329</v>
      </c>
      <c r="L31" s="19" t="str">
        <f t="shared" si="5"/>
        <v>A</v>
      </c>
      <c r="M31" s="19">
        <f t="shared" si="6"/>
        <v>88.333333333333329</v>
      </c>
      <c r="N31" s="19" t="str">
        <f t="shared" si="7"/>
        <v>A</v>
      </c>
      <c r="O31" s="35">
        <v>1</v>
      </c>
      <c r="P31" s="19" t="str">
        <f t="shared" si="8"/>
        <v>Sangat terampil dalam menyajikan dan menyelesaikan masalah yang berkaitan dengan fungsi eksponensial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70</v>
      </c>
      <c r="V31" s="1">
        <v>85</v>
      </c>
      <c r="W31" s="1">
        <v>90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9330</v>
      </c>
      <c r="FK31" s="74">
        <v>9340</v>
      </c>
    </row>
    <row r="32" spans="1:167" x14ac:dyDescent="0.25">
      <c r="A32" s="19">
        <v>22</v>
      </c>
      <c r="B32" s="19">
        <v>46225</v>
      </c>
      <c r="C32" s="19" t="s">
        <v>175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88.333333333333329</v>
      </c>
      <c r="L32" s="19" t="str">
        <f t="shared" si="5"/>
        <v>A</v>
      </c>
      <c r="M32" s="19">
        <f t="shared" si="6"/>
        <v>88.333333333333329</v>
      </c>
      <c r="N32" s="19" t="str">
        <f t="shared" si="7"/>
        <v>A</v>
      </c>
      <c r="O32" s="35">
        <v>1</v>
      </c>
      <c r="P32" s="19" t="str">
        <f t="shared" si="8"/>
        <v>Sangat terampil dalam menyajikan dan menyelesaikan masalah yang berkaitan dengan fungsi eksponensial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70</v>
      </c>
      <c r="V32" s="1">
        <v>78</v>
      </c>
      <c r="W32" s="1">
        <v>75</v>
      </c>
      <c r="X32" s="1">
        <v>55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46241</v>
      </c>
      <c r="C33" s="19" t="s">
        <v>176</v>
      </c>
      <c r="D33" s="18"/>
      <c r="E33" s="19">
        <f t="shared" si="0"/>
        <v>71</v>
      </c>
      <c r="F33" s="19" t="str">
        <f t="shared" si="1"/>
        <v>C</v>
      </c>
      <c r="G33" s="19">
        <f>IF((COUNTA(T12:AC12)&gt;0),(ROUND((AVERAGE(T33:AD33)),0)),"")</f>
        <v>71</v>
      </c>
      <c r="H33" s="19" t="str">
        <f t="shared" si="2"/>
        <v>C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88.333333333333329</v>
      </c>
      <c r="L33" s="19" t="str">
        <f t="shared" si="5"/>
        <v>A</v>
      </c>
      <c r="M33" s="19">
        <f t="shared" si="6"/>
        <v>88.333333333333329</v>
      </c>
      <c r="N33" s="19" t="str">
        <f t="shared" si="7"/>
        <v>A</v>
      </c>
      <c r="O33" s="35">
        <v>1</v>
      </c>
      <c r="P33" s="19" t="str">
        <f t="shared" si="8"/>
        <v>Sangat terampil dalam menyajikan dan menyelesaikan masalah yang berkaitan dengan fungsi eksponensial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70</v>
      </c>
      <c r="V33" s="1">
        <v>60</v>
      </c>
      <c r="W33" s="1">
        <v>75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46257</v>
      </c>
      <c r="C34" s="19" t="s">
        <v>177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88.333333333333329</v>
      </c>
      <c r="L34" s="19" t="str">
        <f t="shared" si="5"/>
        <v>A</v>
      </c>
      <c r="M34" s="19">
        <f t="shared" si="6"/>
        <v>88.333333333333329</v>
      </c>
      <c r="N34" s="19" t="str">
        <f t="shared" si="7"/>
        <v>A</v>
      </c>
      <c r="O34" s="35">
        <v>1</v>
      </c>
      <c r="P34" s="19" t="str">
        <f t="shared" si="8"/>
        <v>Sangat terampil dalam menyajikan dan menyelesaikan masalah yang berkaitan dengan fungsi eksponensial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70</v>
      </c>
      <c r="V34" s="1">
        <v>85</v>
      </c>
      <c r="W34" s="1">
        <v>80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46273</v>
      </c>
      <c r="C35" s="19" t="s">
        <v>178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88.333333333333329</v>
      </c>
      <c r="L35" s="19" t="str">
        <f t="shared" si="5"/>
        <v>A</v>
      </c>
      <c r="M35" s="19">
        <f t="shared" si="6"/>
        <v>88.333333333333329</v>
      </c>
      <c r="N35" s="19" t="str">
        <f t="shared" si="7"/>
        <v>A</v>
      </c>
      <c r="O35" s="35">
        <v>1</v>
      </c>
      <c r="P35" s="19" t="str">
        <f t="shared" si="8"/>
        <v>Sangat terampil dalam menyajikan dan menyelesaikan masalah yang berkaitan dengan fungsi eksponensial</v>
      </c>
      <c r="Q35" s="19" t="str">
        <f t="shared" si="9"/>
        <v>B</v>
      </c>
      <c r="R35" s="19" t="str">
        <f t="shared" si="10"/>
        <v>B</v>
      </c>
      <c r="S35" s="18"/>
      <c r="T35" s="1">
        <v>65</v>
      </c>
      <c r="U35" s="1">
        <v>70</v>
      </c>
      <c r="V35" s="1">
        <v>78</v>
      </c>
      <c r="W35" s="1">
        <v>80</v>
      </c>
      <c r="X35" s="1">
        <v>55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46289</v>
      </c>
      <c r="C36" s="19" t="s">
        <v>179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dalam menyajikan dan menyelesaikan masalah yang berkaitan dengan fungsi eksponensial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70</v>
      </c>
      <c r="V36" s="1">
        <v>75</v>
      </c>
      <c r="W36" s="1">
        <v>75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46305</v>
      </c>
      <c r="C37" s="19" t="s">
        <v>180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88.333333333333329</v>
      </c>
      <c r="L37" s="19" t="str">
        <f t="shared" si="5"/>
        <v>A</v>
      </c>
      <c r="M37" s="19">
        <f t="shared" si="6"/>
        <v>88.333333333333329</v>
      </c>
      <c r="N37" s="19" t="str">
        <f t="shared" si="7"/>
        <v>A</v>
      </c>
      <c r="O37" s="35">
        <v>1</v>
      </c>
      <c r="P37" s="19" t="str">
        <f t="shared" si="8"/>
        <v>Sangat terampil dalam menyajikan dan menyelesaikan masalah yang berkaitan dengan fungsi eksponensial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70</v>
      </c>
      <c r="V37" s="1">
        <v>85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46321</v>
      </c>
      <c r="C38" s="19" t="s">
        <v>181</v>
      </c>
      <c r="D38" s="18"/>
      <c r="E38" s="19">
        <f t="shared" si="0"/>
        <v>72</v>
      </c>
      <c r="F38" s="19" t="str">
        <f t="shared" si="1"/>
        <v>C</v>
      </c>
      <c r="G38" s="19">
        <f>IF((COUNTA(T12:AC12)&gt;0),(ROUND((AVERAGE(T38:AD38)),0)),"")</f>
        <v>72</v>
      </c>
      <c r="H38" s="19" t="str">
        <f t="shared" si="2"/>
        <v>C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88.333333333333329</v>
      </c>
      <c r="L38" s="19" t="str">
        <f t="shared" si="5"/>
        <v>A</v>
      </c>
      <c r="M38" s="19">
        <f t="shared" si="6"/>
        <v>88.333333333333329</v>
      </c>
      <c r="N38" s="19" t="str">
        <f t="shared" si="7"/>
        <v>A</v>
      </c>
      <c r="O38" s="35">
        <v>1</v>
      </c>
      <c r="P38" s="19" t="str">
        <f t="shared" si="8"/>
        <v>Sangat terampil dalam menyajikan dan menyelesaikan masalah yang berkaitan dengan fungsi eksponensial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70</v>
      </c>
      <c r="V38" s="1">
        <v>75</v>
      </c>
      <c r="W38" s="1">
        <v>70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46337</v>
      </c>
      <c r="C39" s="19" t="s">
        <v>182</v>
      </c>
      <c r="D39" s="18"/>
      <c r="E39" s="19">
        <f t="shared" si="0"/>
        <v>70</v>
      </c>
      <c r="F39" s="19" t="str">
        <f t="shared" si="1"/>
        <v>C</v>
      </c>
      <c r="G39" s="19">
        <f>IF((COUNTA(T12:AC12)&gt;0),(ROUND((AVERAGE(T39:AD39)),0)),"")</f>
        <v>70</v>
      </c>
      <c r="H39" s="19" t="str">
        <f t="shared" si="2"/>
        <v>C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88.333333333333329</v>
      </c>
      <c r="L39" s="19" t="str">
        <f t="shared" si="5"/>
        <v>A</v>
      </c>
      <c r="M39" s="19">
        <f t="shared" si="6"/>
        <v>88.333333333333329</v>
      </c>
      <c r="N39" s="19" t="str">
        <f t="shared" si="7"/>
        <v>A</v>
      </c>
      <c r="O39" s="35">
        <v>1</v>
      </c>
      <c r="P39" s="19" t="str">
        <f t="shared" si="8"/>
        <v>Sangat terampil dalam menyajikan dan menyelesaikan masalah yang berkaitan dengan fungsi eksponensial</v>
      </c>
      <c r="Q39" s="19" t="str">
        <f t="shared" si="9"/>
        <v>B</v>
      </c>
      <c r="R39" s="19" t="str">
        <f t="shared" si="10"/>
        <v>B</v>
      </c>
      <c r="S39" s="18"/>
      <c r="T39" s="1">
        <v>77</v>
      </c>
      <c r="U39" s="1">
        <v>65</v>
      </c>
      <c r="V39" s="1">
        <v>78</v>
      </c>
      <c r="W39" s="1">
        <v>65</v>
      </c>
      <c r="X39" s="1">
        <v>65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46353</v>
      </c>
      <c r="C40" s="19" t="s">
        <v>183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88.333333333333329</v>
      </c>
      <c r="L40" s="19" t="str">
        <f t="shared" si="5"/>
        <v>A</v>
      </c>
      <c r="M40" s="19">
        <f t="shared" si="6"/>
        <v>88.333333333333329</v>
      </c>
      <c r="N40" s="19" t="str">
        <f t="shared" si="7"/>
        <v>A</v>
      </c>
      <c r="O40" s="35">
        <v>1</v>
      </c>
      <c r="P40" s="19" t="str">
        <f t="shared" si="8"/>
        <v>Sangat terampil dalam menyajikan dan menyelesaikan masalah yang berkaitan dengan fungsi eksponensial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70</v>
      </c>
      <c r="V40" s="1">
        <v>75</v>
      </c>
      <c r="W40" s="1">
        <v>45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46369</v>
      </c>
      <c r="C41" s="19" t="s">
        <v>184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88.333333333333329</v>
      </c>
      <c r="L41" s="19" t="str">
        <f t="shared" si="5"/>
        <v>A</v>
      </c>
      <c r="M41" s="19">
        <f t="shared" si="6"/>
        <v>88.333333333333329</v>
      </c>
      <c r="N41" s="19" t="str">
        <f t="shared" si="7"/>
        <v>A</v>
      </c>
      <c r="O41" s="35">
        <v>1</v>
      </c>
      <c r="P41" s="19" t="str">
        <f t="shared" si="8"/>
        <v>Sangat terampil dalam menyajikan dan menyelesaikan masalah yang berkaitan dengan fungsi eksponensial</v>
      </c>
      <c r="Q41" s="19" t="str">
        <f t="shared" si="9"/>
        <v>B</v>
      </c>
      <c r="R41" s="19" t="str">
        <f t="shared" si="10"/>
        <v>B</v>
      </c>
      <c r="S41" s="18"/>
      <c r="T41" s="1">
        <v>96</v>
      </c>
      <c r="U41" s="1">
        <v>65</v>
      </c>
      <c r="V41" s="1">
        <v>65</v>
      </c>
      <c r="W41" s="1">
        <v>75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46385</v>
      </c>
      <c r="C42" s="19" t="s">
        <v>185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88.333333333333329</v>
      </c>
      <c r="L42" s="19" t="str">
        <f t="shared" si="5"/>
        <v>A</v>
      </c>
      <c r="M42" s="19">
        <f t="shared" si="6"/>
        <v>88.333333333333329</v>
      </c>
      <c r="N42" s="19" t="str">
        <f t="shared" si="7"/>
        <v>A</v>
      </c>
      <c r="O42" s="35">
        <v>1</v>
      </c>
      <c r="P42" s="19" t="str">
        <f t="shared" si="8"/>
        <v>Sangat terampil dalam menyajikan dan menyelesaikan masalah yang berkaitan dengan fungsi eksponensial</v>
      </c>
      <c r="Q42" s="19" t="str">
        <f t="shared" si="9"/>
        <v>B</v>
      </c>
      <c r="R42" s="19" t="str">
        <f t="shared" si="10"/>
        <v>B</v>
      </c>
      <c r="S42" s="18"/>
      <c r="T42" s="1">
        <v>60</v>
      </c>
      <c r="U42" s="1">
        <v>80</v>
      </c>
      <c r="V42" s="1">
        <v>65</v>
      </c>
      <c r="W42" s="1">
        <v>75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46401</v>
      </c>
      <c r="C43" s="19" t="s">
        <v>186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88.333333333333329</v>
      </c>
      <c r="L43" s="19" t="str">
        <f t="shared" si="5"/>
        <v>A</v>
      </c>
      <c r="M43" s="19">
        <f t="shared" si="6"/>
        <v>88.333333333333329</v>
      </c>
      <c r="N43" s="19" t="str">
        <f t="shared" si="7"/>
        <v>A</v>
      </c>
      <c r="O43" s="35">
        <v>1</v>
      </c>
      <c r="P43" s="19" t="str">
        <f t="shared" si="8"/>
        <v>Sangat terampil dalam menyajikan dan menyelesaikan masalah yang berkaitan dengan fungsi eksponensial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70</v>
      </c>
      <c r="V43" s="1">
        <v>85</v>
      </c>
      <c r="W43" s="1">
        <v>65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46417</v>
      </c>
      <c r="C44" s="19" t="s">
        <v>187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88.333333333333329</v>
      </c>
      <c r="L44" s="19" t="str">
        <f t="shared" si="5"/>
        <v>A</v>
      </c>
      <c r="M44" s="19">
        <f t="shared" si="6"/>
        <v>88.333333333333329</v>
      </c>
      <c r="N44" s="19" t="str">
        <f t="shared" si="7"/>
        <v>A</v>
      </c>
      <c r="O44" s="35">
        <v>1</v>
      </c>
      <c r="P44" s="19" t="str">
        <f t="shared" si="8"/>
        <v>Sangat terampil dalam menyajikan dan menyelesaikan masalah yang berkaitan dengan fungsi eksponensial</v>
      </c>
      <c r="Q44" s="19" t="str">
        <f t="shared" si="9"/>
        <v>B</v>
      </c>
      <c r="R44" s="19" t="str">
        <f t="shared" si="10"/>
        <v>B</v>
      </c>
      <c r="S44" s="18"/>
      <c r="T44" s="1">
        <v>89</v>
      </c>
      <c r="U44" s="1">
        <v>70</v>
      </c>
      <c r="V44" s="1">
        <v>75</v>
      </c>
      <c r="W44" s="1">
        <v>55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46433</v>
      </c>
      <c r="C45" s="19" t="s">
        <v>188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5" s="19">
        <f t="shared" si="4"/>
        <v>88.333333333333329</v>
      </c>
      <c r="L45" s="19" t="str">
        <f t="shared" si="5"/>
        <v>A</v>
      </c>
      <c r="M45" s="19">
        <f t="shared" si="6"/>
        <v>88.333333333333329</v>
      </c>
      <c r="N45" s="19" t="str">
        <f t="shared" si="7"/>
        <v>A</v>
      </c>
      <c r="O45" s="35">
        <v>1</v>
      </c>
      <c r="P45" s="19" t="str">
        <f t="shared" si="8"/>
        <v>Sangat terampil dalam menyajikan dan menyelesaikan masalah yang berkaitan dengan fungsi eksponensial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90</v>
      </c>
      <c r="W45" s="1">
        <v>75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46449</v>
      </c>
      <c r="C46" s="19" t="s">
        <v>189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2</v>
      </c>
      <c r="J4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6" s="19">
        <f t="shared" si="4"/>
        <v>88.333333333333329</v>
      </c>
      <c r="L46" s="19" t="str">
        <f t="shared" si="5"/>
        <v>A</v>
      </c>
      <c r="M46" s="19">
        <f t="shared" si="6"/>
        <v>88.333333333333329</v>
      </c>
      <c r="N46" s="19" t="str">
        <f t="shared" si="7"/>
        <v>A</v>
      </c>
      <c r="O46" s="35">
        <v>1</v>
      </c>
      <c r="P46" s="19" t="str">
        <f t="shared" si="8"/>
        <v>Sangat terampil dalam menyajikan dan menyelesaikan masalah yang berkaitan dengan fungsi eksponensial</v>
      </c>
      <c r="Q46" s="19" t="str">
        <f t="shared" si="9"/>
        <v>B</v>
      </c>
      <c r="R46" s="19" t="str">
        <f t="shared" si="10"/>
        <v>B</v>
      </c>
      <c r="S46" s="18"/>
      <c r="T46" s="1">
        <v>60</v>
      </c>
      <c r="U46" s="1">
        <v>75</v>
      </c>
      <c r="V46" s="1">
        <v>75</v>
      </c>
      <c r="W46" s="1">
        <v>75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39" t="s">
        <v>104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39" t="s">
        <v>107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109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110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46465</v>
      </c>
      <c r="C11" s="19" t="s">
        <v>191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85.666666666666671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eksponensial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78</v>
      </c>
      <c r="V11" s="1">
        <v>78</v>
      </c>
      <c r="W11" s="1">
        <v>70</v>
      </c>
      <c r="X11" s="1">
        <v>55</v>
      </c>
      <c r="Y11" s="1"/>
      <c r="Z11" s="1"/>
      <c r="AA11" s="1"/>
      <c r="AB11" s="1"/>
      <c r="AC11" s="1"/>
      <c r="AD11" s="1"/>
      <c r="AE11" s="18"/>
      <c r="AF11" s="1">
        <v>95</v>
      </c>
      <c r="AG11" s="1">
        <v>72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46481</v>
      </c>
      <c r="C12" s="19" t="s">
        <v>192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2</v>
      </c>
      <c r="P12" s="19" t="str">
        <f t="shared" si="8"/>
        <v>Sangat terampil dalam menyajikan dan menyelesaikan masalah yang berkaitan dengan fungsi logaritma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78</v>
      </c>
      <c r="V12" s="1">
        <v>75</v>
      </c>
      <c r="W12" s="1">
        <v>65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46497</v>
      </c>
      <c r="C13" s="19" t="s">
        <v>193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80.666666666666671</v>
      </c>
      <c r="L13" s="19" t="str">
        <f t="shared" si="5"/>
        <v>B</v>
      </c>
      <c r="M13" s="19">
        <f t="shared" si="6"/>
        <v>80.666666666666671</v>
      </c>
      <c r="N13" s="19" t="str">
        <f t="shared" si="7"/>
        <v>B</v>
      </c>
      <c r="O13" s="35">
        <v>2</v>
      </c>
      <c r="P13" s="19" t="str">
        <f t="shared" si="8"/>
        <v>Sangat terampil dalam menyajikan dan menyelesaikan masalah yang berkaitan dengan fungsi logaritma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86</v>
      </c>
      <c r="V13" s="1">
        <v>85</v>
      </c>
      <c r="W13" s="1">
        <v>65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72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9341</v>
      </c>
      <c r="FK13" s="74">
        <v>9351</v>
      </c>
    </row>
    <row r="14" spans="1:167" x14ac:dyDescent="0.25">
      <c r="A14" s="19">
        <v>4</v>
      </c>
      <c r="B14" s="19">
        <v>46513</v>
      </c>
      <c r="C14" s="19" t="s">
        <v>194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B</v>
      </c>
      <c r="R14" s="19" t="str">
        <f t="shared" si="10"/>
        <v>B</v>
      </c>
      <c r="S14" s="18"/>
      <c r="T14" s="1">
        <v>65</v>
      </c>
      <c r="U14" s="1">
        <v>81</v>
      </c>
      <c r="V14" s="1">
        <v>85</v>
      </c>
      <c r="W14" s="1">
        <v>75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70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46529</v>
      </c>
      <c r="C15" s="19" t="s">
        <v>195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91</v>
      </c>
      <c r="V15" s="1">
        <v>75</v>
      </c>
      <c r="W15" s="1">
        <v>90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9342</v>
      </c>
      <c r="FK15" s="74">
        <v>9352</v>
      </c>
    </row>
    <row r="16" spans="1:167" x14ac:dyDescent="0.25">
      <c r="A16" s="19">
        <v>6</v>
      </c>
      <c r="B16" s="19">
        <v>46545</v>
      </c>
      <c r="C16" s="19" t="s">
        <v>196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Sangat terampil dalam menyajikan dan menyelesaikan masalah yang berkaitan dengan fungsi eksponensial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75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95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46561</v>
      </c>
      <c r="C17" s="19" t="s">
        <v>197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76.666666666666671</v>
      </c>
      <c r="L17" s="19" t="str">
        <f t="shared" si="5"/>
        <v>B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Sangat terampil dalam menyajikan dan menyelesaikan masalah yang berkaitan dengan fungsi logaritma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70</v>
      </c>
      <c r="V17" s="1">
        <v>68</v>
      </c>
      <c r="W17" s="1">
        <v>68</v>
      </c>
      <c r="X17" s="1">
        <v>65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9343</v>
      </c>
      <c r="FK17" s="74">
        <v>9353</v>
      </c>
    </row>
    <row r="18" spans="1:167" x14ac:dyDescent="0.25">
      <c r="A18" s="19">
        <v>8</v>
      </c>
      <c r="B18" s="19">
        <v>46577</v>
      </c>
      <c r="C18" s="19" t="s">
        <v>198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Sangat terampil dalam menyajikan dan menyelesaikan masalah yang berkaitan dengan fungsi logaritma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76</v>
      </c>
      <c r="V18" s="1">
        <v>70</v>
      </c>
      <c r="W18" s="1">
        <v>70</v>
      </c>
      <c r="X18" s="1">
        <v>65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73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46593</v>
      </c>
      <c r="C19" s="19" t="s">
        <v>199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>Sangat terampil dalam menyajikan dan menyelesaikan masalah yang berkaitan dengan fungsi eksponensial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78</v>
      </c>
      <c r="W19" s="1">
        <v>70</v>
      </c>
      <c r="X19" s="1">
        <v>60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9344</v>
      </c>
      <c r="FK19" s="74">
        <v>9354</v>
      </c>
    </row>
    <row r="20" spans="1:167" x14ac:dyDescent="0.25">
      <c r="A20" s="19">
        <v>10</v>
      </c>
      <c r="B20" s="19">
        <v>46609</v>
      </c>
      <c r="C20" s="19" t="s">
        <v>200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91.666666666666671</v>
      </c>
      <c r="L20" s="19" t="str">
        <f t="shared" si="5"/>
        <v>A</v>
      </c>
      <c r="M20" s="19">
        <f t="shared" si="6"/>
        <v>91.666666666666671</v>
      </c>
      <c r="N20" s="19" t="str">
        <f t="shared" si="7"/>
        <v>A</v>
      </c>
      <c r="O20" s="35">
        <v>1</v>
      </c>
      <c r="P20" s="19" t="str">
        <f t="shared" si="8"/>
        <v>Sangat terampil dalam menyajikan dan menyelesaikan masalah yang berkaitan dengan fungsi eksponensial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75</v>
      </c>
      <c r="V20" s="1">
        <v>75</v>
      </c>
      <c r="W20" s="1">
        <v>80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100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46625</v>
      </c>
      <c r="C21" s="19" t="s">
        <v>201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93.333333333333329</v>
      </c>
      <c r="L21" s="19" t="str">
        <f t="shared" si="5"/>
        <v>A</v>
      </c>
      <c r="M21" s="19">
        <f t="shared" si="6"/>
        <v>93.333333333333329</v>
      </c>
      <c r="N21" s="19" t="str">
        <f t="shared" si="7"/>
        <v>A</v>
      </c>
      <c r="O21" s="35">
        <v>1</v>
      </c>
      <c r="P21" s="19" t="str">
        <f t="shared" si="8"/>
        <v>Sangat terampil dalam menyajikan dan menyelesaikan masalah yang berkaitan dengan fungsi eksponensial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73</v>
      </c>
      <c r="V21" s="1">
        <v>80</v>
      </c>
      <c r="W21" s="1">
        <v>70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100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9345</v>
      </c>
      <c r="FK21" s="74">
        <v>9355</v>
      </c>
    </row>
    <row r="22" spans="1:167" x14ac:dyDescent="0.25">
      <c r="A22" s="19">
        <v>12</v>
      </c>
      <c r="B22" s="19">
        <v>46641</v>
      </c>
      <c r="C22" s="19" t="s">
        <v>202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2</v>
      </c>
      <c r="J2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2" s="19">
        <f t="shared" si="4"/>
        <v>76.666666666666671</v>
      </c>
      <c r="L22" s="19" t="str">
        <f t="shared" si="5"/>
        <v>B</v>
      </c>
      <c r="M22" s="19">
        <f t="shared" si="6"/>
        <v>76.666666666666671</v>
      </c>
      <c r="N22" s="19" t="str">
        <f t="shared" si="7"/>
        <v>B</v>
      </c>
      <c r="O22" s="35">
        <v>2</v>
      </c>
      <c r="P22" s="19" t="str">
        <f t="shared" si="8"/>
        <v>Sangat terampil dalam menyajikan dan menyelesaikan masalah yang berkaitan dengan fungsi logaritma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73</v>
      </c>
      <c r="V22" s="1">
        <v>85</v>
      </c>
      <c r="W22" s="1">
        <v>70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46657</v>
      </c>
      <c r="C23" s="19" t="s">
        <v>203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92.666666666666671</v>
      </c>
      <c r="L23" s="19" t="str">
        <f t="shared" si="5"/>
        <v>A</v>
      </c>
      <c r="M23" s="19">
        <f t="shared" si="6"/>
        <v>92.666666666666671</v>
      </c>
      <c r="N23" s="19" t="str">
        <f t="shared" si="7"/>
        <v>A</v>
      </c>
      <c r="O23" s="35">
        <v>1</v>
      </c>
      <c r="P23" s="19" t="str">
        <f t="shared" si="8"/>
        <v>Sangat terampil dalam menyajikan dan menyelesaikan masalah yang berkaitan dengan fungsi eksponensial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70</v>
      </c>
      <c r="V23" s="1">
        <v>65</v>
      </c>
      <c r="W23" s="1">
        <v>70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95</v>
      </c>
      <c r="AG23" s="1">
        <v>93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9346</v>
      </c>
      <c r="FK23" s="74">
        <v>9356</v>
      </c>
    </row>
    <row r="24" spans="1:167" x14ac:dyDescent="0.25">
      <c r="A24" s="19">
        <v>14</v>
      </c>
      <c r="B24" s="19">
        <v>46673</v>
      </c>
      <c r="C24" s="19" t="s">
        <v>204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Sangat terampil dalam menyajikan dan menyelesaikan masalah yang berkaitan dengan fungsi eksponensial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76</v>
      </c>
      <c r="V24" s="1">
        <v>65</v>
      </c>
      <c r="W24" s="1">
        <v>85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46689</v>
      </c>
      <c r="C25" s="19" t="s">
        <v>205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mendiskripsikan dan menentukan penyelesaian fungsi eksponensial dan fungsi logaritma dengan penggunaan masalah kontekstual serta keterkaitannya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Sangat terampil dalam menyajikan dan menyelesaikan masalah yang berkaitan dengan fungsi eksponensial</v>
      </c>
      <c r="Q25" s="19" t="str">
        <f t="shared" si="9"/>
        <v>B</v>
      </c>
      <c r="R25" s="19" t="str">
        <f t="shared" si="10"/>
        <v>B</v>
      </c>
      <c r="S25" s="18"/>
      <c r="T25" s="1">
        <v>71</v>
      </c>
      <c r="U25" s="1">
        <v>90</v>
      </c>
      <c r="V25" s="1">
        <v>95</v>
      </c>
      <c r="W25" s="1">
        <v>90</v>
      </c>
      <c r="X25" s="1">
        <v>93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9347</v>
      </c>
      <c r="FK25" s="74">
        <v>9357</v>
      </c>
    </row>
    <row r="26" spans="1:167" x14ac:dyDescent="0.25">
      <c r="A26" s="19">
        <v>16</v>
      </c>
      <c r="B26" s="19">
        <v>46705</v>
      </c>
      <c r="C26" s="19" t="s">
        <v>206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Sangat terampil dalam menyajikan dan menyelesaikan masalah yang berkaitan dengan fungsi eksponensial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90</v>
      </c>
      <c r="V26" s="1">
        <v>70</v>
      </c>
      <c r="W26" s="1">
        <v>90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46721</v>
      </c>
      <c r="C27" s="19" t="s">
        <v>207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89.333333333333329</v>
      </c>
      <c r="L27" s="19" t="str">
        <f t="shared" si="5"/>
        <v>A</v>
      </c>
      <c r="M27" s="19">
        <f t="shared" si="6"/>
        <v>89.333333333333329</v>
      </c>
      <c r="N27" s="19" t="str">
        <f t="shared" si="7"/>
        <v>A</v>
      </c>
      <c r="O27" s="35">
        <v>1</v>
      </c>
      <c r="P27" s="19" t="str">
        <f t="shared" si="8"/>
        <v>Sangat terampil dalam menyajikan dan menyelesaikan masalah yang berkaitan dengan fungsi eksponensial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78</v>
      </c>
      <c r="V27" s="1">
        <v>60</v>
      </c>
      <c r="W27" s="1">
        <v>70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95</v>
      </c>
      <c r="AG27" s="1">
        <v>83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9348</v>
      </c>
      <c r="FK27" s="74">
        <v>9358</v>
      </c>
    </row>
    <row r="28" spans="1:167" x14ac:dyDescent="0.25">
      <c r="A28" s="19">
        <v>18</v>
      </c>
      <c r="B28" s="19">
        <v>46737</v>
      </c>
      <c r="C28" s="19" t="s">
        <v>208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dalam menyajikan dan menyelesaikan masalah yang berkaitan dengan fungsi eksponensial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80</v>
      </c>
      <c r="V28" s="1">
        <v>70</v>
      </c>
      <c r="W28" s="1">
        <v>75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75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46753</v>
      </c>
      <c r="C29" s="19" t="s">
        <v>209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2</v>
      </c>
      <c r="P29" s="19" t="str">
        <f t="shared" si="8"/>
        <v>Sangat terampil dalam menyajikan dan menyelesaikan masalah yang berkaitan dengan fungsi logaritma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70</v>
      </c>
      <c r="V29" s="1">
        <v>85</v>
      </c>
      <c r="W29" s="1">
        <v>80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73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9349</v>
      </c>
      <c r="FK29" s="74">
        <v>9359</v>
      </c>
    </row>
    <row r="30" spans="1:167" x14ac:dyDescent="0.25">
      <c r="A30" s="19">
        <v>20</v>
      </c>
      <c r="B30" s="19">
        <v>46769</v>
      </c>
      <c r="C30" s="19" t="s">
        <v>210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mendiskripsikan dan menentukan penyelesaian fungsi eksponensial dan fungsi logaritma dengan penggunaan masalah kontekstual serta keterkaitannya</v>
      </c>
      <c r="K30" s="19">
        <f t="shared" si="4"/>
        <v>89</v>
      </c>
      <c r="L30" s="19" t="str">
        <f t="shared" si="5"/>
        <v>A</v>
      </c>
      <c r="M30" s="19">
        <f t="shared" si="6"/>
        <v>89</v>
      </c>
      <c r="N30" s="19" t="str">
        <f t="shared" si="7"/>
        <v>A</v>
      </c>
      <c r="O30" s="35">
        <v>1</v>
      </c>
      <c r="P30" s="19" t="str">
        <f t="shared" si="8"/>
        <v>Sangat terampil dalam menyajikan dan menyelesaikan masalah yang berkaitan dengan fungsi eksponensial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88</v>
      </c>
      <c r="V30" s="1">
        <v>95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97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46785</v>
      </c>
      <c r="C31" s="19" t="s">
        <v>211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91.666666666666671</v>
      </c>
      <c r="L31" s="19" t="str">
        <f t="shared" si="5"/>
        <v>A</v>
      </c>
      <c r="M31" s="19">
        <f t="shared" si="6"/>
        <v>91.666666666666671</v>
      </c>
      <c r="N31" s="19" t="str">
        <f t="shared" si="7"/>
        <v>A</v>
      </c>
      <c r="O31" s="35">
        <v>1</v>
      </c>
      <c r="P31" s="19" t="str">
        <f t="shared" si="8"/>
        <v>Sangat terampil dalam menyajikan dan menyelesaikan masalah yang berkaitan dengan fungsi eksponensial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75</v>
      </c>
      <c r="V31" s="1">
        <v>75</v>
      </c>
      <c r="W31" s="1">
        <v>65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9350</v>
      </c>
      <c r="FK31" s="74">
        <v>9360</v>
      </c>
    </row>
    <row r="32" spans="1:167" x14ac:dyDescent="0.25">
      <c r="A32" s="19">
        <v>22</v>
      </c>
      <c r="B32" s="19">
        <v>46801</v>
      </c>
      <c r="C32" s="19" t="s">
        <v>212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87.333333333333329</v>
      </c>
      <c r="L32" s="19" t="str">
        <f t="shared" si="5"/>
        <v>A</v>
      </c>
      <c r="M32" s="19">
        <f t="shared" si="6"/>
        <v>87.333333333333329</v>
      </c>
      <c r="N32" s="19" t="str">
        <f t="shared" si="7"/>
        <v>A</v>
      </c>
      <c r="O32" s="35">
        <v>1</v>
      </c>
      <c r="P32" s="19" t="str">
        <f t="shared" si="8"/>
        <v>Sangat terampil dalam menyajikan dan menyelesaikan masalah yang berkaitan dengan fungsi eksponensial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65</v>
      </c>
      <c r="V32" s="1">
        <v>70</v>
      </c>
      <c r="W32" s="1">
        <v>75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92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46817</v>
      </c>
      <c r="C33" s="19" t="s">
        <v>213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84.333333333333329</v>
      </c>
      <c r="L33" s="19" t="str">
        <f t="shared" si="5"/>
        <v>A</v>
      </c>
      <c r="M33" s="19">
        <f t="shared" si="6"/>
        <v>84.333333333333329</v>
      </c>
      <c r="N33" s="19" t="str">
        <f t="shared" si="7"/>
        <v>A</v>
      </c>
      <c r="O33" s="35">
        <v>1</v>
      </c>
      <c r="P33" s="19" t="str">
        <f t="shared" si="8"/>
        <v>Sangat terampil dalam menyajikan dan menyelesaikan masalah yang berkaitan dengan fungsi eksponensial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85</v>
      </c>
      <c r="V33" s="1">
        <v>80</v>
      </c>
      <c r="W33" s="1">
        <v>90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46833</v>
      </c>
      <c r="C34" s="19" t="s">
        <v>214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76.666666666666671</v>
      </c>
      <c r="L34" s="19" t="str">
        <f t="shared" si="5"/>
        <v>B</v>
      </c>
      <c r="M34" s="19">
        <f t="shared" si="6"/>
        <v>76.666666666666671</v>
      </c>
      <c r="N34" s="19" t="str">
        <f t="shared" si="7"/>
        <v>B</v>
      </c>
      <c r="O34" s="35">
        <v>2</v>
      </c>
      <c r="P34" s="19" t="str">
        <f t="shared" si="8"/>
        <v>Sangat terampil dalam menyajikan dan menyelesaikan masalah yang berkaitan dengan fungsi logaritma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76</v>
      </c>
      <c r="V34" s="1">
        <v>50</v>
      </c>
      <c r="W34" s="1">
        <v>75</v>
      </c>
      <c r="X34" s="1">
        <v>73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46849</v>
      </c>
      <c r="C35" s="19" t="s">
        <v>215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80.333333333333329</v>
      </c>
      <c r="L35" s="19" t="str">
        <f t="shared" si="5"/>
        <v>B</v>
      </c>
      <c r="M35" s="19">
        <f t="shared" si="6"/>
        <v>80.333333333333329</v>
      </c>
      <c r="N35" s="19" t="str">
        <f t="shared" si="7"/>
        <v>B</v>
      </c>
      <c r="O35" s="35">
        <v>2</v>
      </c>
      <c r="P35" s="19" t="str">
        <f t="shared" si="8"/>
        <v>Sangat terampil dalam menyajikan dan menyelesaikan masalah yang berkaitan dengan fungsi logaritma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65</v>
      </c>
      <c r="V35" s="1">
        <v>70</v>
      </c>
      <c r="W35" s="1">
        <v>65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71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46865</v>
      </c>
      <c r="C36" s="19" t="s">
        <v>216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91.666666666666671</v>
      </c>
      <c r="L36" s="19" t="str">
        <f t="shared" si="5"/>
        <v>A</v>
      </c>
      <c r="M36" s="19">
        <f t="shared" si="6"/>
        <v>91.666666666666671</v>
      </c>
      <c r="N36" s="19" t="str">
        <f t="shared" si="7"/>
        <v>A</v>
      </c>
      <c r="O36" s="35">
        <v>1</v>
      </c>
      <c r="P36" s="19" t="str">
        <f t="shared" si="8"/>
        <v>Sangat terampil dalam menyajikan dan menyelesaikan masalah yang berkaitan dengan fungsi eksponensial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71</v>
      </c>
      <c r="V36" s="1">
        <v>65</v>
      </c>
      <c r="W36" s="1">
        <v>80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100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46881</v>
      </c>
      <c r="C37" s="19" t="s">
        <v>217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Sangat terampil dalam menyajikan dan menyelesaikan masalah yang berkaitan dengan fungsi eksponensial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78</v>
      </c>
      <c r="V37" s="1">
        <v>68</v>
      </c>
      <c r="W37" s="1">
        <v>60</v>
      </c>
      <c r="X37" s="1">
        <v>65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46897</v>
      </c>
      <c r="C38" s="19" t="s">
        <v>218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87.333333333333329</v>
      </c>
      <c r="L38" s="19" t="str">
        <f t="shared" si="5"/>
        <v>A</v>
      </c>
      <c r="M38" s="19">
        <f t="shared" si="6"/>
        <v>87.333333333333329</v>
      </c>
      <c r="N38" s="19" t="str">
        <f t="shared" si="7"/>
        <v>A</v>
      </c>
      <c r="O38" s="35">
        <v>1</v>
      </c>
      <c r="P38" s="19" t="str">
        <f t="shared" si="8"/>
        <v>Sangat terampil dalam menyajikan dan menyelesaikan masalah yang berkaitan dengan fungsi eksponensial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88</v>
      </c>
      <c r="V38" s="1">
        <v>85</v>
      </c>
      <c r="W38" s="1">
        <v>75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92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46913</v>
      </c>
      <c r="C39" s="19" t="s">
        <v>219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Sangat terampil dalam menyajikan dan menyelesaikan masalah yang berkaitan dengan fungsi eksponensial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70</v>
      </c>
      <c r="V39" s="1">
        <v>80</v>
      </c>
      <c r="W39" s="1">
        <v>80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95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46929</v>
      </c>
      <c r="C40" s="19" t="s">
        <v>220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74</v>
      </c>
      <c r="V40" s="1">
        <v>75</v>
      </c>
      <c r="W40" s="1">
        <v>85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65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46945</v>
      </c>
      <c r="C41" s="19" t="s">
        <v>221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91.333333333333329</v>
      </c>
      <c r="L41" s="19" t="str">
        <f t="shared" si="5"/>
        <v>A</v>
      </c>
      <c r="M41" s="19">
        <f t="shared" si="6"/>
        <v>91.333333333333329</v>
      </c>
      <c r="N41" s="19" t="str">
        <f t="shared" si="7"/>
        <v>A</v>
      </c>
      <c r="O41" s="35">
        <v>1</v>
      </c>
      <c r="P41" s="19" t="str">
        <f t="shared" si="8"/>
        <v>Sangat terampil dalam menyajikan dan menyelesaikan masalah yang berkaitan dengan fungsi eksponensial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65</v>
      </c>
      <c r="V41" s="1">
        <v>75</v>
      </c>
      <c r="W41" s="1">
        <v>80</v>
      </c>
      <c r="X41" s="1">
        <v>73</v>
      </c>
      <c r="Y41" s="1"/>
      <c r="Z41" s="1"/>
      <c r="AA41" s="1"/>
      <c r="AB41" s="1"/>
      <c r="AC41" s="1"/>
      <c r="AD41" s="1"/>
      <c r="AE41" s="18"/>
      <c r="AF41" s="1">
        <v>95</v>
      </c>
      <c r="AG41" s="1">
        <v>89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46961</v>
      </c>
      <c r="C42" s="19" t="s">
        <v>222</v>
      </c>
      <c r="D42" s="18"/>
      <c r="E42" s="19">
        <f t="shared" si="0"/>
        <v>71</v>
      </c>
      <c r="F42" s="19" t="str">
        <f t="shared" si="1"/>
        <v>C</v>
      </c>
      <c r="G42" s="19">
        <f>IF((COUNTA(T12:AC12)&gt;0),(ROUND((AVERAGE(T42:AD42)),0)),"")</f>
        <v>71</v>
      </c>
      <c r="H42" s="19" t="str">
        <f t="shared" si="2"/>
        <v>C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Sangat terampil dalam menyajikan dan menyelesaikan masalah yang berkaitan dengan fungsi logaritma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68</v>
      </c>
      <c r="V42" s="1">
        <v>68</v>
      </c>
      <c r="W42" s="1">
        <v>70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46977</v>
      </c>
      <c r="C43" s="19" t="s">
        <v>223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dalam menyajikan dan menyelesaikan masalah yang berkaitan dengan fungsi eksponensial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65</v>
      </c>
      <c r="V43" s="1">
        <v>85</v>
      </c>
      <c r="W43" s="1">
        <v>70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46993</v>
      </c>
      <c r="C44" s="19" t="s">
        <v>224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Sangat terampil dalam menyajikan dan menyelesaikan masalah yang berkaitan dengan fungsi eksponensial</v>
      </c>
      <c r="Q44" s="19" t="str">
        <f t="shared" si="9"/>
        <v>B</v>
      </c>
      <c r="R44" s="19" t="str">
        <f t="shared" si="10"/>
        <v>B</v>
      </c>
      <c r="S44" s="18"/>
      <c r="T44" s="1">
        <v>72</v>
      </c>
      <c r="U44" s="1">
        <v>83</v>
      </c>
      <c r="V44" s="1">
        <v>90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47009</v>
      </c>
      <c r="C45" s="19" t="s">
        <v>225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2</v>
      </c>
      <c r="J4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5" s="19">
        <f t="shared" si="4"/>
        <v>90.666666666666671</v>
      </c>
      <c r="L45" s="19" t="str">
        <f t="shared" si="5"/>
        <v>A</v>
      </c>
      <c r="M45" s="19">
        <f t="shared" si="6"/>
        <v>90.666666666666671</v>
      </c>
      <c r="N45" s="19" t="str">
        <f t="shared" si="7"/>
        <v>A</v>
      </c>
      <c r="O45" s="35">
        <v>1</v>
      </c>
      <c r="P45" s="19" t="str">
        <f t="shared" si="8"/>
        <v>Sangat terampil dalam menyajikan dan menyelesaikan masalah yang berkaitan dengan fungsi eksponensial</v>
      </c>
      <c r="Q45" s="19" t="str">
        <f t="shared" si="9"/>
        <v>B</v>
      </c>
      <c r="R45" s="19" t="str">
        <f t="shared" si="10"/>
        <v>B</v>
      </c>
      <c r="S45" s="18"/>
      <c r="T45" s="1">
        <v>65</v>
      </c>
      <c r="U45" s="1">
        <v>70</v>
      </c>
      <c r="V45" s="1">
        <v>85</v>
      </c>
      <c r="W45" s="1">
        <v>60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47025</v>
      </c>
      <c r="C46" s="19" t="s">
        <v>226</v>
      </c>
      <c r="D46" s="18"/>
      <c r="E46" s="19">
        <f t="shared" si="0"/>
        <v>71</v>
      </c>
      <c r="F46" s="19" t="str">
        <f t="shared" si="1"/>
        <v>C</v>
      </c>
      <c r="G46" s="19">
        <f>IF((COUNTA(T12:AC12)&gt;0),(ROUND((AVERAGE(T46:AD46)),0)),"")</f>
        <v>71</v>
      </c>
      <c r="H46" s="19" t="str">
        <f t="shared" si="2"/>
        <v>C</v>
      </c>
      <c r="I46" s="35">
        <v>2</v>
      </c>
      <c r="J4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Sangat terampil dalam menyajikan dan menyelesaikan masalah yang berkaitan dengan fungsi logaritma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70</v>
      </c>
      <c r="V46" s="1">
        <v>75</v>
      </c>
      <c r="W46" s="1">
        <v>60</v>
      </c>
      <c r="X46" s="1">
        <v>73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76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39" t="s">
        <v>104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39" t="s">
        <v>107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109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110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Windows7</cp:lastModifiedBy>
  <dcterms:created xsi:type="dcterms:W3CDTF">2015-09-01T09:01:01Z</dcterms:created>
  <dcterms:modified xsi:type="dcterms:W3CDTF">2017-12-20T05:19:08Z</dcterms:modified>
  <cp:category/>
</cp:coreProperties>
</file>