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N 9 SEMARANG\RAPOR SEMESTER GASAL FIX\"/>
    </mc:Choice>
  </mc:AlternateContent>
  <bookViews>
    <workbookView xWindow="0" yWindow="0" windowWidth="20490" windowHeight="9045" firstSheet="4" activeTab="5"/>
  </bookViews>
  <sheets>
    <sheet name="XI-MIPA 2" sheetId="1" r:id="rId1"/>
    <sheet name="XI-MIPA 3" sheetId="2" r:id="rId2"/>
    <sheet name="XI-MIPA 4" sheetId="3" r:id="rId3"/>
    <sheet name="XI-MIPA 5" sheetId="4" r:id="rId4"/>
    <sheet name="XI-MIPA 6" sheetId="5" r:id="rId5"/>
    <sheet name="XI-MIPA 7" sheetId="6" r:id="rId6"/>
  </sheets>
  <calcPr calcId="152511"/>
</workbook>
</file>

<file path=xl/calcChain.xml><?xml version="1.0" encoding="utf-8"?>
<calcChain xmlns="http://schemas.openxmlformats.org/spreadsheetml/2006/main">
  <c r="K55" i="6" l="1"/>
  <c r="R50" i="6"/>
  <c r="Q50" i="6"/>
  <c r="P50" i="6"/>
  <c r="N50" i="6"/>
  <c r="M50" i="6"/>
  <c r="L50" i="6"/>
  <c r="K50" i="6"/>
  <c r="J50" i="6"/>
  <c r="G50" i="6"/>
  <c r="H50" i="6" s="1"/>
  <c r="E50" i="6"/>
  <c r="F50" i="6" s="1"/>
  <c r="R49" i="6"/>
  <c r="Q49" i="6"/>
  <c r="P49" i="6"/>
  <c r="N49" i="6"/>
  <c r="M49" i="6"/>
  <c r="L49" i="6"/>
  <c r="K49" i="6"/>
  <c r="J49" i="6"/>
  <c r="G49" i="6"/>
  <c r="H49" i="6" s="1"/>
  <c r="E49" i="6"/>
  <c r="F49" i="6" s="1"/>
  <c r="R48" i="6"/>
  <c r="Q48" i="6"/>
  <c r="P48" i="6"/>
  <c r="N48" i="6"/>
  <c r="M48" i="6"/>
  <c r="L48" i="6"/>
  <c r="K48" i="6"/>
  <c r="J48" i="6"/>
  <c r="G48" i="6"/>
  <c r="H48" i="6" s="1"/>
  <c r="E48" i="6"/>
  <c r="F48" i="6" s="1"/>
  <c r="R47" i="6"/>
  <c r="Q47" i="6"/>
  <c r="P47" i="6"/>
  <c r="N47" i="6"/>
  <c r="M47" i="6"/>
  <c r="L47" i="6"/>
  <c r="K47" i="6"/>
  <c r="J47" i="6"/>
  <c r="G47" i="6"/>
  <c r="H47" i="6" s="1"/>
  <c r="E47" i="6"/>
  <c r="F47" i="6" s="1"/>
  <c r="R46" i="6"/>
  <c r="Q46" i="6"/>
  <c r="P46" i="6"/>
  <c r="M46" i="6"/>
  <c r="N46" i="6" s="1"/>
  <c r="K46" i="6"/>
  <c r="L46" i="6" s="1"/>
  <c r="J46" i="6"/>
  <c r="G46" i="6"/>
  <c r="H46" i="6" s="1"/>
  <c r="E46" i="6"/>
  <c r="F46" i="6" s="1"/>
  <c r="R45" i="6"/>
  <c r="Q45" i="6"/>
  <c r="P45" i="6"/>
  <c r="M45" i="6"/>
  <c r="N45" i="6" s="1"/>
  <c r="K45" i="6"/>
  <c r="L45" i="6" s="1"/>
  <c r="J45" i="6"/>
  <c r="G45" i="6"/>
  <c r="H45" i="6" s="1"/>
  <c r="E45" i="6"/>
  <c r="F45" i="6" s="1"/>
  <c r="R44" i="6"/>
  <c r="Q44" i="6"/>
  <c r="P44" i="6"/>
  <c r="M44" i="6"/>
  <c r="N44" i="6" s="1"/>
  <c r="K44" i="6"/>
  <c r="L44" i="6" s="1"/>
  <c r="J44" i="6"/>
  <c r="G44" i="6"/>
  <c r="H44" i="6" s="1"/>
  <c r="E44" i="6"/>
  <c r="F44" i="6" s="1"/>
  <c r="R43" i="6"/>
  <c r="Q43" i="6"/>
  <c r="P43" i="6"/>
  <c r="M43" i="6"/>
  <c r="N43" i="6" s="1"/>
  <c r="K43" i="6"/>
  <c r="L43" i="6" s="1"/>
  <c r="J43" i="6"/>
  <c r="G43" i="6"/>
  <c r="H43" i="6" s="1"/>
  <c r="E43" i="6"/>
  <c r="F43" i="6" s="1"/>
  <c r="R42" i="6"/>
  <c r="Q42" i="6"/>
  <c r="P42" i="6"/>
  <c r="M42" i="6"/>
  <c r="N42" i="6" s="1"/>
  <c r="K42" i="6"/>
  <c r="L42" i="6" s="1"/>
  <c r="J42" i="6"/>
  <c r="G42" i="6"/>
  <c r="H42" i="6" s="1"/>
  <c r="E42" i="6"/>
  <c r="F42" i="6" s="1"/>
  <c r="R41" i="6"/>
  <c r="Q41" i="6"/>
  <c r="P41" i="6"/>
  <c r="M41" i="6"/>
  <c r="N41" i="6" s="1"/>
  <c r="K41" i="6"/>
  <c r="L41" i="6" s="1"/>
  <c r="J41" i="6"/>
  <c r="G41" i="6"/>
  <c r="H41" i="6" s="1"/>
  <c r="E41" i="6"/>
  <c r="F41" i="6" s="1"/>
  <c r="R40" i="6"/>
  <c r="Q40" i="6"/>
  <c r="P40" i="6"/>
  <c r="M40" i="6"/>
  <c r="N40" i="6" s="1"/>
  <c r="K40" i="6"/>
  <c r="L40" i="6" s="1"/>
  <c r="J40" i="6"/>
  <c r="G40" i="6"/>
  <c r="H40" i="6" s="1"/>
  <c r="E40" i="6"/>
  <c r="F40" i="6" s="1"/>
  <c r="R39" i="6"/>
  <c r="Q39" i="6"/>
  <c r="P39" i="6"/>
  <c r="M39" i="6"/>
  <c r="N39" i="6" s="1"/>
  <c r="K39" i="6"/>
  <c r="L39" i="6" s="1"/>
  <c r="J39" i="6"/>
  <c r="G39" i="6"/>
  <c r="H39" i="6" s="1"/>
  <c r="E39" i="6"/>
  <c r="F39" i="6" s="1"/>
  <c r="R38" i="6"/>
  <c r="Q38" i="6"/>
  <c r="P38" i="6"/>
  <c r="M38" i="6"/>
  <c r="N38" i="6" s="1"/>
  <c r="K38" i="6"/>
  <c r="L38" i="6" s="1"/>
  <c r="J38" i="6"/>
  <c r="G38" i="6"/>
  <c r="H38" i="6" s="1"/>
  <c r="E38" i="6"/>
  <c r="F38" i="6" s="1"/>
  <c r="R37" i="6"/>
  <c r="Q37" i="6"/>
  <c r="P37" i="6"/>
  <c r="M37" i="6"/>
  <c r="N37" i="6" s="1"/>
  <c r="K37" i="6"/>
  <c r="L37" i="6" s="1"/>
  <c r="J37" i="6"/>
  <c r="G37" i="6"/>
  <c r="H37" i="6" s="1"/>
  <c r="E37" i="6"/>
  <c r="F37" i="6" s="1"/>
  <c r="R36" i="6"/>
  <c r="Q36" i="6"/>
  <c r="P36" i="6"/>
  <c r="M36" i="6"/>
  <c r="N36" i="6" s="1"/>
  <c r="K36" i="6"/>
  <c r="L36" i="6" s="1"/>
  <c r="J36" i="6"/>
  <c r="G36" i="6"/>
  <c r="H36" i="6" s="1"/>
  <c r="E36" i="6"/>
  <c r="F36" i="6" s="1"/>
  <c r="R35" i="6"/>
  <c r="Q35" i="6"/>
  <c r="P35" i="6"/>
  <c r="M35" i="6"/>
  <c r="N35" i="6" s="1"/>
  <c r="K35" i="6"/>
  <c r="L35" i="6" s="1"/>
  <c r="J35" i="6"/>
  <c r="G35" i="6"/>
  <c r="H35" i="6" s="1"/>
  <c r="E35" i="6"/>
  <c r="F35" i="6" s="1"/>
  <c r="R34" i="6"/>
  <c r="Q34" i="6"/>
  <c r="P34" i="6"/>
  <c r="M34" i="6"/>
  <c r="N34" i="6" s="1"/>
  <c r="K34" i="6"/>
  <c r="L34" i="6" s="1"/>
  <c r="J34" i="6"/>
  <c r="G34" i="6"/>
  <c r="H34" i="6" s="1"/>
  <c r="E34" i="6"/>
  <c r="F34" i="6" s="1"/>
  <c r="R33" i="6"/>
  <c r="Q33" i="6"/>
  <c r="P33" i="6"/>
  <c r="M33" i="6"/>
  <c r="N33" i="6" s="1"/>
  <c r="K33" i="6"/>
  <c r="L33" i="6" s="1"/>
  <c r="J33" i="6"/>
  <c r="G33" i="6"/>
  <c r="H33" i="6" s="1"/>
  <c r="E33" i="6"/>
  <c r="F33" i="6" s="1"/>
  <c r="R32" i="6"/>
  <c r="Q32" i="6"/>
  <c r="P32" i="6"/>
  <c r="M32" i="6"/>
  <c r="N32" i="6" s="1"/>
  <c r="K32" i="6"/>
  <c r="L32" i="6" s="1"/>
  <c r="J32" i="6"/>
  <c r="G32" i="6"/>
  <c r="H32" i="6" s="1"/>
  <c r="E32" i="6"/>
  <c r="F32" i="6" s="1"/>
  <c r="R31" i="6"/>
  <c r="Q31" i="6"/>
  <c r="P31" i="6"/>
  <c r="M31" i="6"/>
  <c r="N31" i="6" s="1"/>
  <c r="K31" i="6"/>
  <c r="L31" i="6" s="1"/>
  <c r="J31" i="6"/>
  <c r="G31" i="6"/>
  <c r="H31" i="6" s="1"/>
  <c r="E31" i="6"/>
  <c r="F31" i="6" s="1"/>
  <c r="R30" i="6"/>
  <c r="Q30" i="6"/>
  <c r="P30" i="6"/>
  <c r="M30" i="6"/>
  <c r="N30" i="6" s="1"/>
  <c r="K30" i="6"/>
  <c r="L30" i="6" s="1"/>
  <c r="J30" i="6"/>
  <c r="G30" i="6"/>
  <c r="H30" i="6" s="1"/>
  <c r="E30" i="6"/>
  <c r="F30" i="6" s="1"/>
  <c r="R29" i="6"/>
  <c r="Q29" i="6"/>
  <c r="P29" i="6"/>
  <c r="M29" i="6"/>
  <c r="N29" i="6" s="1"/>
  <c r="K29" i="6"/>
  <c r="L29" i="6" s="1"/>
  <c r="J29" i="6"/>
  <c r="G29" i="6"/>
  <c r="H29" i="6" s="1"/>
  <c r="E29" i="6"/>
  <c r="F29" i="6" s="1"/>
  <c r="R28" i="6"/>
  <c r="Q28" i="6"/>
  <c r="P28" i="6"/>
  <c r="M28" i="6"/>
  <c r="N28" i="6" s="1"/>
  <c r="K28" i="6"/>
  <c r="L28" i="6" s="1"/>
  <c r="J28" i="6"/>
  <c r="G28" i="6"/>
  <c r="H28" i="6" s="1"/>
  <c r="E28" i="6"/>
  <c r="F28" i="6" s="1"/>
  <c r="R27" i="6"/>
  <c r="Q27" i="6"/>
  <c r="P27" i="6"/>
  <c r="M27" i="6"/>
  <c r="N27" i="6" s="1"/>
  <c r="K27" i="6"/>
  <c r="L27" i="6" s="1"/>
  <c r="J27" i="6"/>
  <c r="G27" i="6"/>
  <c r="H27" i="6" s="1"/>
  <c r="E27" i="6"/>
  <c r="F27" i="6" s="1"/>
  <c r="R26" i="6"/>
  <c r="Q26" i="6"/>
  <c r="P26" i="6"/>
  <c r="M26" i="6"/>
  <c r="N26" i="6" s="1"/>
  <c r="K26" i="6"/>
  <c r="L26" i="6" s="1"/>
  <c r="J26" i="6"/>
  <c r="G26" i="6"/>
  <c r="H26" i="6" s="1"/>
  <c r="E26" i="6"/>
  <c r="F26" i="6" s="1"/>
  <c r="R25" i="6"/>
  <c r="Q25" i="6"/>
  <c r="P25" i="6"/>
  <c r="M25" i="6"/>
  <c r="N25" i="6" s="1"/>
  <c r="K25" i="6"/>
  <c r="L25" i="6" s="1"/>
  <c r="J25" i="6"/>
  <c r="G25" i="6"/>
  <c r="H25" i="6" s="1"/>
  <c r="E25" i="6"/>
  <c r="F25" i="6" s="1"/>
  <c r="R24" i="6"/>
  <c r="Q24" i="6"/>
  <c r="P24" i="6"/>
  <c r="M24" i="6"/>
  <c r="N24" i="6" s="1"/>
  <c r="K24" i="6"/>
  <c r="L24" i="6" s="1"/>
  <c r="J24" i="6"/>
  <c r="G24" i="6"/>
  <c r="H24" i="6" s="1"/>
  <c r="E24" i="6"/>
  <c r="F24" i="6" s="1"/>
  <c r="R23" i="6"/>
  <c r="Q23" i="6"/>
  <c r="P23" i="6"/>
  <c r="M23" i="6"/>
  <c r="N23" i="6" s="1"/>
  <c r="K23" i="6"/>
  <c r="L23" i="6" s="1"/>
  <c r="J23" i="6"/>
  <c r="G23" i="6"/>
  <c r="H23" i="6" s="1"/>
  <c r="E23" i="6"/>
  <c r="F23" i="6" s="1"/>
  <c r="R22" i="6"/>
  <c r="Q22" i="6"/>
  <c r="P22" i="6"/>
  <c r="M22" i="6"/>
  <c r="N22" i="6" s="1"/>
  <c r="K22" i="6"/>
  <c r="L22" i="6" s="1"/>
  <c r="J22" i="6"/>
  <c r="G22" i="6"/>
  <c r="H22" i="6" s="1"/>
  <c r="E22" i="6"/>
  <c r="F22" i="6" s="1"/>
  <c r="R21" i="6"/>
  <c r="Q21" i="6"/>
  <c r="P21" i="6"/>
  <c r="M21" i="6"/>
  <c r="N21" i="6" s="1"/>
  <c r="K21" i="6"/>
  <c r="L21" i="6" s="1"/>
  <c r="J21" i="6"/>
  <c r="G21" i="6"/>
  <c r="H21" i="6" s="1"/>
  <c r="E21" i="6"/>
  <c r="F21" i="6" s="1"/>
  <c r="R20" i="6"/>
  <c r="Q20" i="6"/>
  <c r="P20" i="6"/>
  <c r="M20" i="6"/>
  <c r="N20" i="6" s="1"/>
  <c r="K20" i="6"/>
  <c r="L20" i="6" s="1"/>
  <c r="J20" i="6"/>
  <c r="G20" i="6"/>
  <c r="H20" i="6" s="1"/>
  <c r="E20" i="6"/>
  <c r="F20" i="6" s="1"/>
  <c r="R19" i="6"/>
  <c r="Q19" i="6"/>
  <c r="P19" i="6"/>
  <c r="M19" i="6"/>
  <c r="N19" i="6" s="1"/>
  <c r="K19" i="6"/>
  <c r="L19" i="6" s="1"/>
  <c r="J19" i="6"/>
  <c r="G19" i="6"/>
  <c r="H19" i="6" s="1"/>
  <c r="E19" i="6"/>
  <c r="F19" i="6" s="1"/>
  <c r="R18" i="6"/>
  <c r="Q18" i="6"/>
  <c r="P18" i="6"/>
  <c r="M18" i="6"/>
  <c r="N18" i="6" s="1"/>
  <c r="K18" i="6"/>
  <c r="L18" i="6" s="1"/>
  <c r="J18" i="6"/>
  <c r="G18" i="6"/>
  <c r="H18" i="6" s="1"/>
  <c r="E18" i="6"/>
  <c r="F18" i="6" s="1"/>
  <c r="R17" i="6"/>
  <c r="Q17" i="6"/>
  <c r="P17" i="6"/>
  <c r="M17" i="6"/>
  <c r="N17" i="6" s="1"/>
  <c r="K17" i="6"/>
  <c r="L17" i="6" s="1"/>
  <c r="J17" i="6"/>
  <c r="G17" i="6"/>
  <c r="H17" i="6" s="1"/>
  <c r="E17" i="6"/>
  <c r="F17" i="6" s="1"/>
  <c r="R16" i="6"/>
  <c r="Q16" i="6"/>
  <c r="P16" i="6"/>
  <c r="M16" i="6"/>
  <c r="N16" i="6" s="1"/>
  <c r="K16" i="6"/>
  <c r="L16" i="6" s="1"/>
  <c r="J16" i="6"/>
  <c r="G16" i="6"/>
  <c r="H16" i="6" s="1"/>
  <c r="E16" i="6"/>
  <c r="F16" i="6" s="1"/>
  <c r="R15" i="6"/>
  <c r="Q15" i="6"/>
  <c r="P15" i="6"/>
  <c r="M15" i="6"/>
  <c r="N15" i="6" s="1"/>
  <c r="K15" i="6"/>
  <c r="L15" i="6" s="1"/>
  <c r="J15" i="6"/>
  <c r="G15" i="6"/>
  <c r="H15" i="6" s="1"/>
  <c r="E15" i="6"/>
  <c r="F15" i="6" s="1"/>
  <c r="R14" i="6"/>
  <c r="Q14" i="6"/>
  <c r="P14" i="6"/>
  <c r="M14" i="6"/>
  <c r="N14" i="6" s="1"/>
  <c r="K14" i="6"/>
  <c r="L14" i="6" s="1"/>
  <c r="J14" i="6"/>
  <c r="G14" i="6"/>
  <c r="H14" i="6" s="1"/>
  <c r="E14" i="6"/>
  <c r="F14" i="6" s="1"/>
  <c r="R13" i="6"/>
  <c r="Q13" i="6"/>
  <c r="P13" i="6"/>
  <c r="M13" i="6"/>
  <c r="N13" i="6" s="1"/>
  <c r="K13" i="6"/>
  <c r="L13" i="6" s="1"/>
  <c r="J13" i="6"/>
  <c r="G13" i="6"/>
  <c r="H13" i="6" s="1"/>
  <c r="E13" i="6"/>
  <c r="F13" i="6" s="1"/>
  <c r="R12" i="6"/>
  <c r="Q12" i="6"/>
  <c r="P12" i="6"/>
  <c r="M12" i="6"/>
  <c r="N12" i="6" s="1"/>
  <c r="K12" i="6"/>
  <c r="L12" i="6" s="1"/>
  <c r="J12" i="6"/>
  <c r="G12" i="6"/>
  <c r="H12" i="6" s="1"/>
  <c r="E12" i="6"/>
  <c r="F12" i="6" s="1"/>
  <c r="R11" i="6"/>
  <c r="Q11" i="6"/>
  <c r="P11" i="6"/>
  <c r="M11" i="6"/>
  <c r="N11" i="6" s="1"/>
  <c r="K11" i="6"/>
  <c r="L11" i="6" s="1"/>
  <c r="J11" i="6"/>
  <c r="G11" i="6"/>
  <c r="K54" i="6" s="1"/>
  <c r="E11" i="6"/>
  <c r="F11" i="6" s="1"/>
  <c r="K55" i="5"/>
  <c r="K52" i="5"/>
  <c r="R50" i="5"/>
  <c r="Q50" i="5"/>
  <c r="P50" i="5"/>
  <c r="N50" i="5"/>
  <c r="M50" i="5"/>
  <c r="L50" i="5"/>
  <c r="K50" i="5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F49" i="5"/>
  <c r="E49" i="5"/>
  <c r="R48" i="5"/>
  <c r="Q48" i="5"/>
  <c r="P48" i="5"/>
  <c r="M48" i="5"/>
  <c r="N48" i="5" s="1"/>
  <c r="K48" i="5"/>
  <c r="L48" i="5" s="1"/>
  <c r="J48" i="5"/>
  <c r="H48" i="5"/>
  <c r="G48" i="5"/>
  <c r="F48" i="5"/>
  <c r="E48" i="5"/>
  <c r="R47" i="5"/>
  <c r="Q47" i="5"/>
  <c r="P47" i="5"/>
  <c r="M47" i="5"/>
  <c r="N47" i="5" s="1"/>
  <c r="K47" i="5"/>
  <c r="L47" i="5" s="1"/>
  <c r="J47" i="5"/>
  <c r="H47" i="5"/>
  <c r="G47" i="5"/>
  <c r="F47" i="5"/>
  <c r="E47" i="5"/>
  <c r="R46" i="5"/>
  <c r="Q46" i="5"/>
  <c r="P46" i="5"/>
  <c r="M46" i="5"/>
  <c r="N46" i="5" s="1"/>
  <c r="K46" i="5"/>
  <c r="L46" i="5" s="1"/>
  <c r="J46" i="5"/>
  <c r="H46" i="5"/>
  <c r="G46" i="5"/>
  <c r="F46" i="5"/>
  <c r="E46" i="5"/>
  <c r="R45" i="5"/>
  <c r="Q45" i="5"/>
  <c r="P45" i="5"/>
  <c r="M45" i="5"/>
  <c r="N45" i="5" s="1"/>
  <c r="K45" i="5"/>
  <c r="L45" i="5" s="1"/>
  <c r="J45" i="5"/>
  <c r="H45" i="5"/>
  <c r="G45" i="5"/>
  <c r="F45" i="5"/>
  <c r="E45" i="5"/>
  <c r="R44" i="5"/>
  <c r="Q44" i="5"/>
  <c r="P44" i="5"/>
  <c r="M44" i="5"/>
  <c r="N44" i="5" s="1"/>
  <c r="K44" i="5"/>
  <c r="L44" i="5" s="1"/>
  <c r="J44" i="5"/>
  <c r="H44" i="5"/>
  <c r="G44" i="5"/>
  <c r="F44" i="5"/>
  <c r="E44" i="5"/>
  <c r="R43" i="5"/>
  <c r="Q43" i="5"/>
  <c r="P43" i="5"/>
  <c r="M43" i="5"/>
  <c r="N43" i="5" s="1"/>
  <c r="K43" i="5"/>
  <c r="L43" i="5" s="1"/>
  <c r="J43" i="5"/>
  <c r="H43" i="5"/>
  <c r="G43" i="5"/>
  <c r="F43" i="5"/>
  <c r="E43" i="5"/>
  <c r="R42" i="5"/>
  <c r="Q42" i="5"/>
  <c r="P42" i="5"/>
  <c r="M42" i="5"/>
  <c r="N42" i="5" s="1"/>
  <c r="K42" i="5"/>
  <c r="L42" i="5" s="1"/>
  <c r="J42" i="5"/>
  <c r="H42" i="5"/>
  <c r="G42" i="5"/>
  <c r="F42" i="5"/>
  <c r="E42" i="5"/>
  <c r="R41" i="5"/>
  <c r="Q41" i="5"/>
  <c r="P41" i="5"/>
  <c r="M41" i="5"/>
  <c r="N41" i="5" s="1"/>
  <c r="K41" i="5"/>
  <c r="L41" i="5" s="1"/>
  <c r="J41" i="5"/>
  <c r="H41" i="5"/>
  <c r="G41" i="5"/>
  <c r="F41" i="5"/>
  <c r="E41" i="5"/>
  <c r="R40" i="5"/>
  <c r="Q40" i="5"/>
  <c r="P40" i="5"/>
  <c r="M40" i="5"/>
  <c r="N40" i="5" s="1"/>
  <c r="K40" i="5"/>
  <c r="L40" i="5" s="1"/>
  <c r="J40" i="5"/>
  <c r="H40" i="5"/>
  <c r="G40" i="5"/>
  <c r="F40" i="5"/>
  <c r="E40" i="5"/>
  <c r="R39" i="5"/>
  <c r="Q39" i="5"/>
  <c r="P39" i="5"/>
  <c r="M39" i="5"/>
  <c r="N39" i="5" s="1"/>
  <c r="K39" i="5"/>
  <c r="L39" i="5" s="1"/>
  <c r="J39" i="5"/>
  <c r="H39" i="5"/>
  <c r="G39" i="5"/>
  <c r="F39" i="5"/>
  <c r="E39" i="5"/>
  <c r="R38" i="5"/>
  <c r="Q38" i="5"/>
  <c r="P38" i="5"/>
  <c r="M38" i="5"/>
  <c r="N38" i="5" s="1"/>
  <c r="K38" i="5"/>
  <c r="L38" i="5" s="1"/>
  <c r="J38" i="5"/>
  <c r="H38" i="5"/>
  <c r="G38" i="5"/>
  <c r="F38" i="5"/>
  <c r="E38" i="5"/>
  <c r="R37" i="5"/>
  <c r="Q37" i="5"/>
  <c r="P37" i="5"/>
  <c r="M37" i="5"/>
  <c r="N37" i="5" s="1"/>
  <c r="K37" i="5"/>
  <c r="L37" i="5" s="1"/>
  <c r="J37" i="5"/>
  <c r="H37" i="5"/>
  <c r="G37" i="5"/>
  <c r="F37" i="5"/>
  <c r="E37" i="5"/>
  <c r="R36" i="5"/>
  <c r="Q36" i="5"/>
  <c r="P36" i="5"/>
  <c r="M36" i="5"/>
  <c r="N36" i="5" s="1"/>
  <c r="K36" i="5"/>
  <c r="L36" i="5" s="1"/>
  <c r="J36" i="5"/>
  <c r="H36" i="5"/>
  <c r="G36" i="5"/>
  <c r="F36" i="5"/>
  <c r="E36" i="5"/>
  <c r="R35" i="5"/>
  <c r="Q35" i="5"/>
  <c r="P35" i="5"/>
  <c r="M35" i="5"/>
  <c r="N35" i="5" s="1"/>
  <c r="K35" i="5"/>
  <c r="L35" i="5" s="1"/>
  <c r="J35" i="5"/>
  <c r="H35" i="5"/>
  <c r="G35" i="5"/>
  <c r="F35" i="5"/>
  <c r="E35" i="5"/>
  <c r="R34" i="5"/>
  <c r="Q34" i="5"/>
  <c r="P34" i="5"/>
  <c r="M34" i="5"/>
  <c r="N34" i="5" s="1"/>
  <c r="K34" i="5"/>
  <c r="L34" i="5" s="1"/>
  <c r="J34" i="5"/>
  <c r="H34" i="5"/>
  <c r="G34" i="5"/>
  <c r="F34" i="5"/>
  <c r="E34" i="5"/>
  <c r="R33" i="5"/>
  <c r="Q33" i="5"/>
  <c r="P33" i="5"/>
  <c r="M33" i="5"/>
  <c r="N33" i="5" s="1"/>
  <c r="K33" i="5"/>
  <c r="L33" i="5" s="1"/>
  <c r="J33" i="5"/>
  <c r="H33" i="5"/>
  <c r="G33" i="5"/>
  <c r="F33" i="5"/>
  <c r="E33" i="5"/>
  <c r="R32" i="5"/>
  <c r="Q32" i="5"/>
  <c r="P32" i="5"/>
  <c r="M32" i="5"/>
  <c r="N32" i="5" s="1"/>
  <c r="K32" i="5"/>
  <c r="L32" i="5" s="1"/>
  <c r="J32" i="5"/>
  <c r="H32" i="5"/>
  <c r="G32" i="5"/>
  <c r="F32" i="5"/>
  <c r="E32" i="5"/>
  <c r="R31" i="5"/>
  <c r="Q31" i="5"/>
  <c r="P31" i="5"/>
  <c r="M31" i="5"/>
  <c r="N31" i="5" s="1"/>
  <c r="K31" i="5"/>
  <c r="L31" i="5" s="1"/>
  <c r="J31" i="5"/>
  <c r="H31" i="5"/>
  <c r="G31" i="5"/>
  <c r="F31" i="5"/>
  <c r="E31" i="5"/>
  <c r="R30" i="5"/>
  <c r="Q30" i="5"/>
  <c r="P30" i="5"/>
  <c r="M30" i="5"/>
  <c r="N30" i="5" s="1"/>
  <c r="K30" i="5"/>
  <c r="L30" i="5" s="1"/>
  <c r="J30" i="5"/>
  <c r="H30" i="5"/>
  <c r="G30" i="5"/>
  <c r="F30" i="5"/>
  <c r="E30" i="5"/>
  <c r="R29" i="5"/>
  <c r="Q29" i="5"/>
  <c r="P29" i="5"/>
  <c r="M29" i="5"/>
  <c r="N29" i="5" s="1"/>
  <c r="K29" i="5"/>
  <c r="L29" i="5" s="1"/>
  <c r="J29" i="5"/>
  <c r="H29" i="5"/>
  <c r="G29" i="5"/>
  <c r="F29" i="5"/>
  <c r="E29" i="5"/>
  <c r="R28" i="5"/>
  <c r="Q28" i="5"/>
  <c r="P28" i="5"/>
  <c r="M28" i="5"/>
  <c r="N28" i="5" s="1"/>
  <c r="K28" i="5"/>
  <c r="L28" i="5" s="1"/>
  <c r="J28" i="5"/>
  <c r="H28" i="5"/>
  <c r="G28" i="5"/>
  <c r="F28" i="5"/>
  <c r="E28" i="5"/>
  <c r="R27" i="5"/>
  <c r="Q27" i="5"/>
  <c r="P27" i="5"/>
  <c r="M27" i="5"/>
  <c r="N27" i="5" s="1"/>
  <c r="K27" i="5"/>
  <c r="L27" i="5" s="1"/>
  <c r="J27" i="5"/>
  <c r="H27" i="5"/>
  <c r="G27" i="5"/>
  <c r="F27" i="5"/>
  <c r="E27" i="5"/>
  <c r="R26" i="5"/>
  <c r="Q26" i="5"/>
  <c r="P26" i="5"/>
  <c r="M26" i="5"/>
  <c r="N26" i="5" s="1"/>
  <c r="K26" i="5"/>
  <c r="L26" i="5" s="1"/>
  <c r="J26" i="5"/>
  <c r="H26" i="5"/>
  <c r="G26" i="5"/>
  <c r="F26" i="5"/>
  <c r="E26" i="5"/>
  <c r="R25" i="5"/>
  <c r="Q25" i="5"/>
  <c r="P25" i="5"/>
  <c r="M25" i="5"/>
  <c r="N25" i="5" s="1"/>
  <c r="K25" i="5"/>
  <c r="L25" i="5" s="1"/>
  <c r="J25" i="5"/>
  <c r="H25" i="5"/>
  <c r="G25" i="5"/>
  <c r="F25" i="5"/>
  <c r="E25" i="5"/>
  <c r="R24" i="5"/>
  <c r="Q24" i="5"/>
  <c r="P24" i="5"/>
  <c r="M24" i="5"/>
  <c r="N24" i="5" s="1"/>
  <c r="K24" i="5"/>
  <c r="L24" i="5" s="1"/>
  <c r="J24" i="5"/>
  <c r="H24" i="5"/>
  <c r="G24" i="5"/>
  <c r="F24" i="5"/>
  <c r="E24" i="5"/>
  <c r="R23" i="5"/>
  <c r="Q23" i="5"/>
  <c r="P23" i="5"/>
  <c r="M23" i="5"/>
  <c r="N23" i="5" s="1"/>
  <c r="K23" i="5"/>
  <c r="L23" i="5" s="1"/>
  <c r="J23" i="5"/>
  <c r="H23" i="5"/>
  <c r="G23" i="5"/>
  <c r="F23" i="5"/>
  <c r="E23" i="5"/>
  <c r="R22" i="5"/>
  <c r="Q22" i="5"/>
  <c r="P22" i="5"/>
  <c r="M22" i="5"/>
  <c r="N22" i="5" s="1"/>
  <c r="K22" i="5"/>
  <c r="L22" i="5" s="1"/>
  <c r="J22" i="5"/>
  <c r="H22" i="5"/>
  <c r="G22" i="5"/>
  <c r="F22" i="5"/>
  <c r="E22" i="5"/>
  <c r="R21" i="5"/>
  <c r="Q21" i="5"/>
  <c r="P21" i="5"/>
  <c r="M21" i="5"/>
  <c r="N21" i="5" s="1"/>
  <c r="K21" i="5"/>
  <c r="L21" i="5" s="1"/>
  <c r="J21" i="5"/>
  <c r="H21" i="5"/>
  <c r="G21" i="5"/>
  <c r="F21" i="5"/>
  <c r="E21" i="5"/>
  <c r="R20" i="5"/>
  <c r="Q20" i="5"/>
  <c r="P20" i="5"/>
  <c r="M20" i="5"/>
  <c r="N20" i="5" s="1"/>
  <c r="K20" i="5"/>
  <c r="L20" i="5" s="1"/>
  <c r="J20" i="5"/>
  <c r="H20" i="5"/>
  <c r="G20" i="5"/>
  <c r="F20" i="5"/>
  <c r="E20" i="5"/>
  <c r="R19" i="5"/>
  <c r="Q19" i="5"/>
  <c r="P19" i="5"/>
  <c r="M19" i="5"/>
  <c r="N19" i="5" s="1"/>
  <c r="K19" i="5"/>
  <c r="L19" i="5" s="1"/>
  <c r="J19" i="5"/>
  <c r="H19" i="5"/>
  <c r="G19" i="5"/>
  <c r="F19" i="5"/>
  <c r="E19" i="5"/>
  <c r="R18" i="5"/>
  <c r="Q18" i="5"/>
  <c r="P18" i="5"/>
  <c r="M18" i="5"/>
  <c r="N18" i="5" s="1"/>
  <c r="K18" i="5"/>
  <c r="L18" i="5" s="1"/>
  <c r="J18" i="5"/>
  <c r="H18" i="5"/>
  <c r="G18" i="5"/>
  <c r="F18" i="5"/>
  <c r="E18" i="5"/>
  <c r="R17" i="5"/>
  <c r="Q17" i="5"/>
  <c r="P17" i="5"/>
  <c r="M17" i="5"/>
  <c r="N17" i="5" s="1"/>
  <c r="K17" i="5"/>
  <c r="L17" i="5" s="1"/>
  <c r="J17" i="5"/>
  <c r="H17" i="5"/>
  <c r="G17" i="5"/>
  <c r="F17" i="5"/>
  <c r="E17" i="5"/>
  <c r="R16" i="5"/>
  <c r="Q16" i="5"/>
  <c r="P16" i="5"/>
  <c r="M16" i="5"/>
  <c r="N16" i="5" s="1"/>
  <c r="K16" i="5"/>
  <c r="L16" i="5" s="1"/>
  <c r="J16" i="5"/>
  <c r="H16" i="5"/>
  <c r="G16" i="5"/>
  <c r="F16" i="5"/>
  <c r="E16" i="5"/>
  <c r="R15" i="5"/>
  <c r="Q15" i="5"/>
  <c r="P15" i="5"/>
  <c r="M15" i="5"/>
  <c r="N15" i="5" s="1"/>
  <c r="K15" i="5"/>
  <c r="L15" i="5" s="1"/>
  <c r="J15" i="5"/>
  <c r="H15" i="5"/>
  <c r="G15" i="5"/>
  <c r="F15" i="5"/>
  <c r="E15" i="5"/>
  <c r="R14" i="5"/>
  <c r="Q14" i="5"/>
  <c r="P14" i="5"/>
  <c r="M14" i="5"/>
  <c r="N14" i="5" s="1"/>
  <c r="K14" i="5"/>
  <c r="L14" i="5" s="1"/>
  <c r="J14" i="5"/>
  <c r="H14" i="5"/>
  <c r="G14" i="5"/>
  <c r="F14" i="5"/>
  <c r="E14" i="5"/>
  <c r="R13" i="5"/>
  <c r="Q13" i="5"/>
  <c r="P13" i="5"/>
  <c r="M13" i="5"/>
  <c r="N13" i="5" s="1"/>
  <c r="K13" i="5"/>
  <c r="L13" i="5" s="1"/>
  <c r="J13" i="5"/>
  <c r="H13" i="5"/>
  <c r="G13" i="5"/>
  <c r="F13" i="5"/>
  <c r="E13" i="5"/>
  <c r="R12" i="5"/>
  <c r="Q12" i="5"/>
  <c r="P12" i="5"/>
  <c r="M12" i="5"/>
  <c r="N12" i="5" s="1"/>
  <c r="K12" i="5"/>
  <c r="L12" i="5" s="1"/>
  <c r="J12" i="5"/>
  <c r="H12" i="5"/>
  <c r="G12" i="5"/>
  <c r="F12" i="5"/>
  <c r="E12" i="5"/>
  <c r="R11" i="5"/>
  <c r="Q11" i="5"/>
  <c r="P11" i="5"/>
  <c r="M11" i="5"/>
  <c r="N11" i="5" s="1"/>
  <c r="K11" i="5"/>
  <c r="L11" i="5" s="1"/>
  <c r="J11" i="5"/>
  <c r="H11" i="5"/>
  <c r="G11" i="5"/>
  <c r="K53" i="5" s="1"/>
  <c r="F11" i="5"/>
  <c r="E11" i="5"/>
  <c r="K55" i="4"/>
  <c r="R50" i="4"/>
  <c r="Q50" i="4"/>
  <c r="P50" i="4"/>
  <c r="M50" i="4"/>
  <c r="N50" i="4" s="1"/>
  <c r="K50" i="4"/>
  <c r="L50" i="4" s="1"/>
  <c r="J50" i="4"/>
  <c r="H50" i="4"/>
  <c r="G50" i="4"/>
  <c r="F50" i="4"/>
  <c r="E50" i="4"/>
  <c r="R49" i="4"/>
  <c r="Q49" i="4"/>
  <c r="P49" i="4"/>
  <c r="M49" i="4"/>
  <c r="N49" i="4" s="1"/>
  <c r="K49" i="4"/>
  <c r="L49" i="4" s="1"/>
  <c r="J49" i="4"/>
  <c r="H49" i="4"/>
  <c r="G49" i="4"/>
  <c r="F49" i="4"/>
  <c r="E49" i="4"/>
  <c r="R48" i="4"/>
  <c r="Q48" i="4"/>
  <c r="P48" i="4"/>
  <c r="M48" i="4"/>
  <c r="N48" i="4" s="1"/>
  <c r="K48" i="4"/>
  <c r="L48" i="4" s="1"/>
  <c r="J48" i="4"/>
  <c r="H48" i="4"/>
  <c r="G48" i="4"/>
  <c r="F48" i="4"/>
  <c r="E48" i="4"/>
  <c r="R47" i="4"/>
  <c r="Q47" i="4"/>
  <c r="P47" i="4"/>
  <c r="M47" i="4"/>
  <c r="N47" i="4" s="1"/>
  <c r="K47" i="4"/>
  <c r="L47" i="4" s="1"/>
  <c r="J47" i="4"/>
  <c r="H47" i="4"/>
  <c r="G47" i="4"/>
  <c r="F47" i="4"/>
  <c r="E47" i="4"/>
  <c r="R46" i="4"/>
  <c r="Q46" i="4"/>
  <c r="P46" i="4"/>
  <c r="M46" i="4"/>
  <c r="N46" i="4" s="1"/>
  <c r="K46" i="4"/>
  <c r="L46" i="4" s="1"/>
  <c r="J46" i="4"/>
  <c r="H46" i="4"/>
  <c r="G46" i="4"/>
  <c r="F46" i="4"/>
  <c r="E46" i="4"/>
  <c r="R45" i="4"/>
  <c r="Q45" i="4"/>
  <c r="P45" i="4"/>
  <c r="M45" i="4"/>
  <c r="N45" i="4" s="1"/>
  <c r="K45" i="4"/>
  <c r="L45" i="4" s="1"/>
  <c r="J45" i="4"/>
  <c r="H45" i="4"/>
  <c r="G45" i="4"/>
  <c r="F45" i="4"/>
  <c r="E45" i="4"/>
  <c r="R44" i="4"/>
  <c r="Q44" i="4"/>
  <c r="P44" i="4"/>
  <c r="M44" i="4"/>
  <c r="N44" i="4" s="1"/>
  <c r="K44" i="4"/>
  <c r="L44" i="4" s="1"/>
  <c r="J44" i="4"/>
  <c r="H44" i="4"/>
  <c r="G44" i="4"/>
  <c r="F44" i="4"/>
  <c r="E44" i="4"/>
  <c r="R43" i="4"/>
  <c r="Q43" i="4"/>
  <c r="P43" i="4"/>
  <c r="M43" i="4"/>
  <c r="N43" i="4" s="1"/>
  <c r="K43" i="4"/>
  <c r="L43" i="4" s="1"/>
  <c r="J43" i="4"/>
  <c r="H43" i="4"/>
  <c r="G43" i="4"/>
  <c r="F43" i="4"/>
  <c r="E43" i="4"/>
  <c r="R42" i="4"/>
  <c r="Q42" i="4"/>
  <c r="P42" i="4"/>
  <c r="M42" i="4"/>
  <c r="N42" i="4" s="1"/>
  <c r="K42" i="4"/>
  <c r="L42" i="4" s="1"/>
  <c r="J42" i="4"/>
  <c r="H42" i="4"/>
  <c r="G42" i="4"/>
  <c r="F42" i="4"/>
  <c r="E42" i="4"/>
  <c r="R41" i="4"/>
  <c r="Q41" i="4"/>
  <c r="P41" i="4"/>
  <c r="M41" i="4"/>
  <c r="N41" i="4" s="1"/>
  <c r="K41" i="4"/>
  <c r="L41" i="4" s="1"/>
  <c r="J41" i="4"/>
  <c r="H41" i="4"/>
  <c r="G41" i="4"/>
  <c r="F41" i="4"/>
  <c r="E41" i="4"/>
  <c r="R40" i="4"/>
  <c r="Q40" i="4"/>
  <c r="P40" i="4"/>
  <c r="M40" i="4"/>
  <c r="N40" i="4" s="1"/>
  <c r="K40" i="4"/>
  <c r="L40" i="4" s="1"/>
  <c r="J40" i="4"/>
  <c r="H40" i="4"/>
  <c r="G40" i="4"/>
  <c r="F40" i="4"/>
  <c r="E40" i="4"/>
  <c r="R39" i="4"/>
  <c r="Q39" i="4"/>
  <c r="P39" i="4"/>
  <c r="M39" i="4"/>
  <c r="N39" i="4" s="1"/>
  <c r="K39" i="4"/>
  <c r="L39" i="4" s="1"/>
  <c r="J39" i="4"/>
  <c r="H39" i="4"/>
  <c r="G39" i="4"/>
  <c r="F39" i="4"/>
  <c r="E39" i="4"/>
  <c r="R38" i="4"/>
  <c r="Q38" i="4"/>
  <c r="P38" i="4"/>
  <c r="M38" i="4"/>
  <c r="N38" i="4" s="1"/>
  <c r="K38" i="4"/>
  <c r="L38" i="4" s="1"/>
  <c r="J38" i="4"/>
  <c r="H38" i="4"/>
  <c r="G38" i="4"/>
  <c r="F38" i="4"/>
  <c r="E38" i="4"/>
  <c r="R37" i="4"/>
  <c r="Q37" i="4"/>
  <c r="P37" i="4"/>
  <c r="M37" i="4"/>
  <c r="N37" i="4" s="1"/>
  <c r="K37" i="4"/>
  <c r="L37" i="4" s="1"/>
  <c r="J37" i="4"/>
  <c r="H37" i="4"/>
  <c r="G37" i="4"/>
  <c r="F37" i="4"/>
  <c r="E37" i="4"/>
  <c r="R36" i="4"/>
  <c r="Q36" i="4"/>
  <c r="P36" i="4"/>
  <c r="M36" i="4"/>
  <c r="N36" i="4" s="1"/>
  <c r="K36" i="4"/>
  <c r="L36" i="4" s="1"/>
  <c r="J36" i="4"/>
  <c r="H36" i="4"/>
  <c r="G36" i="4"/>
  <c r="F36" i="4"/>
  <c r="E36" i="4"/>
  <c r="R35" i="4"/>
  <c r="Q35" i="4"/>
  <c r="P35" i="4"/>
  <c r="M35" i="4"/>
  <c r="N35" i="4" s="1"/>
  <c r="K35" i="4"/>
  <c r="L35" i="4" s="1"/>
  <c r="J35" i="4"/>
  <c r="H35" i="4"/>
  <c r="G35" i="4"/>
  <c r="F35" i="4"/>
  <c r="E35" i="4"/>
  <c r="R34" i="4"/>
  <c r="Q34" i="4"/>
  <c r="P34" i="4"/>
  <c r="M34" i="4"/>
  <c r="N34" i="4" s="1"/>
  <c r="K34" i="4"/>
  <c r="L34" i="4" s="1"/>
  <c r="J34" i="4"/>
  <c r="H34" i="4"/>
  <c r="G34" i="4"/>
  <c r="F34" i="4"/>
  <c r="E34" i="4"/>
  <c r="R33" i="4"/>
  <c r="Q33" i="4"/>
  <c r="P33" i="4"/>
  <c r="M33" i="4"/>
  <c r="N33" i="4" s="1"/>
  <c r="K33" i="4"/>
  <c r="L33" i="4" s="1"/>
  <c r="J33" i="4"/>
  <c r="H33" i="4"/>
  <c r="G33" i="4"/>
  <c r="F33" i="4"/>
  <c r="E33" i="4"/>
  <c r="R32" i="4"/>
  <c r="Q32" i="4"/>
  <c r="P32" i="4"/>
  <c r="M32" i="4"/>
  <c r="N32" i="4" s="1"/>
  <c r="K32" i="4"/>
  <c r="L32" i="4" s="1"/>
  <c r="J32" i="4"/>
  <c r="H32" i="4"/>
  <c r="G32" i="4"/>
  <c r="F32" i="4"/>
  <c r="E32" i="4"/>
  <c r="R31" i="4"/>
  <c r="Q31" i="4"/>
  <c r="P31" i="4"/>
  <c r="M31" i="4"/>
  <c r="N31" i="4" s="1"/>
  <c r="K31" i="4"/>
  <c r="L31" i="4" s="1"/>
  <c r="J31" i="4"/>
  <c r="H31" i="4"/>
  <c r="G31" i="4"/>
  <c r="F31" i="4"/>
  <c r="E31" i="4"/>
  <c r="R30" i="4"/>
  <c r="Q30" i="4"/>
  <c r="P30" i="4"/>
  <c r="M30" i="4"/>
  <c r="N30" i="4" s="1"/>
  <c r="K30" i="4"/>
  <c r="L30" i="4" s="1"/>
  <c r="J30" i="4"/>
  <c r="H30" i="4"/>
  <c r="G30" i="4"/>
  <c r="F30" i="4"/>
  <c r="E30" i="4"/>
  <c r="R29" i="4"/>
  <c r="Q29" i="4"/>
  <c r="P29" i="4"/>
  <c r="M29" i="4"/>
  <c r="N29" i="4" s="1"/>
  <c r="K29" i="4"/>
  <c r="L29" i="4" s="1"/>
  <c r="J29" i="4"/>
  <c r="H29" i="4"/>
  <c r="G29" i="4"/>
  <c r="F29" i="4"/>
  <c r="E29" i="4"/>
  <c r="R28" i="4"/>
  <c r="Q28" i="4"/>
  <c r="P28" i="4"/>
  <c r="M28" i="4"/>
  <c r="N28" i="4" s="1"/>
  <c r="K28" i="4"/>
  <c r="L28" i="4" s="1"/>
  <c r="J28" i="4"/>
  <c r="H28" i="4"/>
  <c r="G28" i="4"/>
  <c r="F28" i="4"/>
  <c r="E28" i="4"/>
  <c r="R27" i="4"/>
  <c r="Q27" i="4"/>
  <c r="P27" i="4"/>
  <c r="M27" i="4"/>
  <c r="N27" i="4" s="1"/>
  <c r="K27" i="4"/>
  <c r="L27" i="4" s="1"/>
  <c r="J27" i="4"/>
  <c r="H27" i="4"/>
  <c r="G27" i="4"/>
  <c r="F27" i="4"/>
  <c r="E27" i="4"/>
  <c r="R26" i="4"/>
  <c r="Q26" i="4"/>
  <c r="P26" i="4"/>
  <c r="M26" i="4"/>
  <c r="N26" i="4" s="1"/>
  <c r="K26" i="4"/>
  <c r="L26" i="4" s="1"/>
  <c r="J26" i="4"/>
  <c r="H26" i="4"/>
  <c r="G26" i="4"/>
  <c r="F26" i="4"/>
  <c r="E26" i="4"/>
  <c r="R25" i="4"/>
  <c r="Q25" i="4"/>
  <c r="P25" i="4"/>
  <c r="M25" i="4"/>
  <c r="N25" i="4" s="1"/>
  <c r="K25" i="4"/>
  <c r="L25" i="4" s="1"/>
  <c r="J25" i="4"/>
  <c r="H25" i="4"/>
  <c r="G25" i="4"/>
  <c r="F25" i="4"/>
  <c r="E25" i="4"/>
  <c r="R24" i="4"/>
  <c r="Q24" i="4"/>
  <c r="P24" i="4"/>
  <c r="M24" i="4"/>
  <c r="N24" i="4" s="1"/>
  <c r="K24" i="4"/>
  <c r="L24" i="4" s="1"/>
  <c r="J24" i="4"/>
  <c r="H24" i="4"/>
  <c r="G24" i="4"/>
  <c r="F24" i="4"/>
  <c r="E24" i="4"/>
  <c r="R23" i="4"/>
  <c r="Q23" i="4"/>
  <c r="P23" i="4"/>
  <c r="M23" i="4"/>
  <c r="N23" i="4" s="1"/>
  <c r="K23" i="4"/>
  <c r="L23" i="4" s="1"/>
  <c r="J23" i="4"/>
  <c r="H23" i="4"/>
  <c r="G23" i="4"/>
  <c r="F23" i="4"/>
  <c r="E23" i="4"/>
  <c r="R22" i="4"/>
  <c r="Q22" i="4"/>
  <c r="P22" i="4"/>
  <c r="M22" i="4"/>
  <c r="N22" i="4" s="1"/>
  <c r="K22" i="4"/>
  <c r="L22" i="4" s="1"/>
  <c r="J22" i="4"/>
  <c r="H22" i="4"/>
  <c r="G22" i="4"/>
  <c r="F22" i="4"/>
  <c r="E22" i="4"/>
  <c r="R21" i="4"/>
  <c r="Q21" i="4"/>
  <c r="P21" i="4"/>
  <c r="M21" i="4"/>
  <c r="N21" i="4" s="1"/>
  <c r="K21" i="4"/>
  <c r="L21" i="4" s="1"/>
  <c r="J21" i="4"/>
  <c r="H21" i="4"/>
  <c r="G21" i="4"/>
  <c r="F21" i="4"/>
  <c r="E21" i="4"/>
  <c r="R20" i="4"/>
  <c r="Q20" i="4"/>
  <c r="P20" i="4"/>
  <c r="M20" i="4"/>
  <c r="N20" i="4" s="1"/>
  <c r="K20" i="4"/>
  <c r="L20" i="4" s="1"/>
  <c r="J20" i="4"/>
  <c r="H20" i="4"/>
  <c r="G20" i="4"/>
  <c r="F20" i="4"/>
  <c r="E20" i="4"/>
  <c r="R19" i="4"/>
  <c r="Q19" i="4"/>
  <c r="P19" i="4"/>
  <c r="M19" i="4"/>
  <c r="N19" i="4" s="1"/>
  <c r="K19" i="4"/>
  <c r="L19" i="4" s="1"/>
  <c r="J19" i="4"/>
  <c r="H19" i="4"/>
  <c r="G19" i="4"/>
  <c r="F19" i="4"/>
  <c r="E19" i="4"/>
  <c r="R18" i="4"/>
  <c r="Q18" i="4"/>
  <c r="P18" i="4"/>
  <c r="M18" i="4"/>
  <c r="N18" i="4" s="1"/>
  <c r="K18" i="4"/>
  <c r="L18" i="4" s="1"/>
  <c r="J18" i="4"/>
  <c r="H18" i="4"/>
  <c r="G18" i="4"/>
  <c r="F18" i="4"/>
  <c r="E18" i="4"/>
  <c r="R17" i="4"/>
  <c r="Q17" i="4"/>
  <c r="P17" i="4"/>
  <c r="M17" i="4"/>
  <c r="N17" i="4" s="1"/>
  <c r="K17" i="4"/>
  <c r="L17" i="4" s="1"/>
  <c r="J17" i="4"/>
  <c r="H17" i="4"/>
  <c r="G17" i="4"/>
  <c r="F17" i="4"/>
  <c r="E17" i="4"/>
  <c r="R16" i="4"/>
  <c r="Q16" i="4"/>
  <c r="P16" i="4"/>
  <c r="M16" i="4"/>
  <c r="N16" i="4" s="1"/>
  <c r="K16" i="4"/>
  <c r="L16" i="4" s="1"/>
  <c r="J16" i="4"/>
  <c r="H16" i="4"/>
  <c r="G16" i="4"/>
  <c r="F16" i="4"/>
  <c r="E16" i="4"/>
  <c r="R15" i="4"/>
  <c r="Q15" i="4"/>
  <c r="P15" i="4"/>
  <c r="M15" i="4"/>
  <c r="N15" i="4" s="1"/>
  <c r="K15" i="4"/>
  <c r="L15" i="4" s="1"/>
  <c r="J15" i="4"/>
  <c r="H15" i="4"/>
  <c r="G15" i="4"/>
  <c r="F15" i="4"/>
  <c r="E15" i="4"/>
  <c r="R14" i="4"/>
  <c r="Q14" i="4"/>
  <c r="P14" i="4"/>
  <c r="M14" i="4"/>
  <c r="N14" i="4" s="1"/>
  <c r="K14" i="4"/>
  <c r="L14" i="4" s="1"/>
  <c r="J14" i="4"/>
  <c r="H14" i="4"/>
  <c r="G14" i="4"/>
  <c r="F14" i="4"/>
  <c r="E14" i="4"/>
  <c r="R13" i="4"/>
  <c r="Q13" i="4"/>
  <c r="P13" i="4"/>
  <c r="M13" i="4"/>
  <c r="N13" i="4" s="1"/>
  <c r="K13" i="4"/>
  <c r="L13" i="4" s="1"/>
  <c r="J13" i="4"/>
  <c r="H13" i="4"/>
  <c r="G13" i="4"/>
  <c r="F13" i="4"/>
  <c r="E13" i="4"/>
  <c r="R12" i="4"/>
  <c r="Q12" i="4"/>
  <c r="P12" i="4"/>
  <c r="M12" i="4"/>
  <c r="N12" i="4" s="1"/>
  <c r="K12" i="4"/>
  <c r="L12" i="4" s="1"/>
  <c r="J12" i="4"/>
  <c r="H12" i="4"/>
  <c r="G12" i="4"/>
  <c r="F12" i="4"/>
  <c r="E12" i="4"/>
  <c r="R11" i="4"/>
  <c r="Q11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K54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4" l="1"/>
  <c r="K53" i="2"/>
  <c r="H11" i="2"/>
  <c r="K54" i="1"/>
  <c r="K53" i="1"/>
  <c r="H11" i="1"/>
  <c r="K52" i="1"/>
  <c r="K52" i="2"/>
  <c r="K54" i="3"/>
  <c r="K52" i="3"/>
  <c r="K53" i="3"/>
  <c r="K53" i="6"/>
  <c r="H11" i="6"/>
  <c r="K52" i="6"/>
  <c r="K52" i="4"/>
  <c r="K54" i="5"/>
</calcChain>
</file>

<file path=xl/sharedStrings.xml><?xml version="1.0" encoding="utf-8"?>
<sst xmlns="http://schemas.openxmlformats.org/spreadsheetml/2006/main" count="1128" uniqueCount="311">
  <si>
    <t>DAFTAR NILAI SISWA SMAN 9 SEMARANG SEMESTER GASAL TAHUN PELAJARAN 2017/2018</t>
  </si>
  <si>
    <t>Guru :</t>
  </si>
  <si>
    <t>Fairuz Amin S.Pd.</t>
  </si>
  <si>
    <t>Kelas XI-MIPA 2</t>
  </si>
  <si>
    <t>Mapel :</t>
  </si>
  <si>
    <t>Matematika [ Kelompok C (Peminatan)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</si>
  <si>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</si>
  <si>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</si>
  <si>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</si>
  <si>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</si>
  <si>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</si>
  <si>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</si>
  <si>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</si>
  <si>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</si>
  <si>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</si>
  <si>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</si>
  <si>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</si>
  <si>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</si>
  <si>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</si>
  <si>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</si>
  <si>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</si>
  <si>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</si>
  <si>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</si>
  <si>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</si>
  <si>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</si>
  <si>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</si>
  <si>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</si>
  <si>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</si>
  <si>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</si>
  <si>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</si>
  <si>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</si>
  <si>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</si>
  <si>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</si>
  <si>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</si>
  <si>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</si>
  <si>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</si>
  <si>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</si>
  <si>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</si>
  <si>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</si>
  <si>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</si>
  <si>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</si>
  <si>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</si>
  <si>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</si>
  <si>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</si>
  <si>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</si>
  <si>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</si>
  <si>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</si>
  <si>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</si>
  <si>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</si>
  <si>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</si>
  <si>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</si>
  <si>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</si>
  <si>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</si>
  <si>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ALFONSUS RENALDI RUSDIANTO</t>
  </si>
  <si>
    <t>Predikat &amp; Deskripsi Pengetahuan</t>
  </si>
  <si>
    <t>ACUAN MENGISI DESKRIPSI</t>
  </si>
  <si>
    <t>ALYA NURUL NOVIANTI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</si>
  <si>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</si>
  <si>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</si>
  <si>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</si>
  <si>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</si>
  <si>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</si>
  <si>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</si>
  <si>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</si>
  <si>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</si>
  <si>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</si>
  <si>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</si>
  <si>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</si>
  <si>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</si>
  <si>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</si>
  <si>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</si>
  <si>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</si>
  <si>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</si>
  <si>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</si>
  <si>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</si>
  <si>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</si>
  <si>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</si>
  <si>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</si>
  <si>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Predikat &amp; Deskripsi Keterampilan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</si>
  <si>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</si>
  <si>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</si>
  <si>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</si>
  <si>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</si>
  <si>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</si>
  <si>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</si>
  <si>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</si>
  <si>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</si>
  <si>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</si>
  <si>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</si>
  <si>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</si>
  <si>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</si>
  <si>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</si>
  <si>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</si>
  <si>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</si>
  <si>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</si>
  <si>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</si>
  <si>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</si>
  <si>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</si>
  <si>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</si>
  <si>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</si>
  <si>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</si>
  <si>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</si>
  <si>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</si>
  <si>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</si>
  <si>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</si>
  <si>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</si>
  <si>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</si>
  <si>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</si>
  <si>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</si>
  <si>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</si>
  <si>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</si>
  <si>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</si>
  <si>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</si>
  <si>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</si>
  <si>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</si>
  <si>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</si>
  <si>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</si>
  <si>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</si>
  <si>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</si>
  <si>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</si>
  <si>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</si>
  <si>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</si>
  <si>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</si>
  <si>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</si>
  <si>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</si>
  <si>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</si>
  <si>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</si>
  <si>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</si>
  <si>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</si>
  <si>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</si>
  <si>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</si>
  <si>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</si>
  <si>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</si>
  <si>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</si>
  <si>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</si>
  <si>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</si>
  <si>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</si>
  <si>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</si>
  <si>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</si>
  <si>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</si>
  <si>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</si>
  <si>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</si>
  <si>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</si>
  <si>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</si>
  <si>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</si>
  <si>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</si>
  <si>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</si>
  <si>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</si>
  <si>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</si>
  <si>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</si>
  <si>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</si>
  <si>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</si>
  <si>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</si>
  <si>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</si>
  <si>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</si>
  <si>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</si>
  <si>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</si>
  <si>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</si>
  <si>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</si>
  <si>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</si>
  <si>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</si>
  <si>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</si>
  <si>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</si>
  <si>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</si>
  <si>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</si>
  <si>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</si>
  <si>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</si>
  <si>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</si>
  <si>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</si>
  <si>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</si>
  <si>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</si>
  <si>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</si>
  <si>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</si>
  <si>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</si>
  <si>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</si>
  <si>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</si>
  <si>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</si>
  <si>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</si>
  <si>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</si>
  <si>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</si>
  <si>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</si>
  <si>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</si>
  <si>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</si>
  <si>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</si>
  <si>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</si>
  <si>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</si>
  <si>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</si>
  <si>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</si>
  <si>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</si>
  <si>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</si>
  <si>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</si>
  <si>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</si>
  <si>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</si>
  <si>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</si>
  <si>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</si>
  <si>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</si>
  <si>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</si>
  <si>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</si>
  <si>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</si>
  <si>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</si>
  <si>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</si>
  <si>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</si>
  <si>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</si>
  <si>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</si>
  <si>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</si>
  <si>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</si>
  <si>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</si>
  <si>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</si>
  <si>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</si>
  <si>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</si>
  <si>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</si>
  <si>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</si>
  <si>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</si>
  <si>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</si>
  <si>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</si>
  <si>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</si>
  <si>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</si>
  <si>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</si>
  <si>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</si>
  <si>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</si>
  <si>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</si>
  <si>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</si>
  <si>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</si>
  <si>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</si>
  <si>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</si>
  <si>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</si>
  <si>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</si>
  <si>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</si>
  <si>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</si>
  <si>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</si>
  <si>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</si>
  <si>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</si>
  <si>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</si>
  <si>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</si>
  <si>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</si>
  <si>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</si>
  <si>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</si>
  <si>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</si>
  <si>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</si>
  <si>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</si>
  <si>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</si>
  <si>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</si>
  <si>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</si>
  <si>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</si>
  <si>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</si>
  <si>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</si>
  <si>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</si>
  <si>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</si>
  <si>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</si>
  <si>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</si>
  <si>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</si>
  <si>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</si>
  <si>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</si>
  <si>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</si>
  <si>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</si>
  <si>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</si>
  <si>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</si>
  <si>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</si>
  <si>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</si>
  <si>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</si>
  <si>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</si>
  <si>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</si>
  <si>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</si>
  <si>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</si>
  <si>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</si>
  <si>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</si>
  <si>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</si>
  <si>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</si>
  <si>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</si>
  <si>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</si>
  <si>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</si>
  <si>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</si>
  <si>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</si>
  <si>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</si>
  <si>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</si>
  <si>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</si>
  <si>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</si>
  <si>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</si>
  <si>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</si>
  <si>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</si>
  <si>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</si>
  <si>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</si>
  <si>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</si>
  <si>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</si>
  <si>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</si>
  <si>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</si>
  <si>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</si>
  <si>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</si>
  <si>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</si>
  <si>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</si>
  <si>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</si>
  <si>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</si>
  <si>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</si>
  <si>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</si>
  <si>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</si>
  <si>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</si>
  <si>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</si>
  <si>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</si>
  <si>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</si>
  <si>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</si>
  <si>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</si>
  <si>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</si>
  <si>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</si>
  <si>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DINDA CHAIRUNISYA</t>
  </si>
  <si>
    <t>Memiliki kemampuan menentukan penyelesaian persamaan trigonometri, membedakan penggunaan rumus jumlah dan selisih sin cos, dan menentukan nilai fungsi trigonometri</t>
  </si>
  <si>
    <t>Memiliki kemampuan menentukan penyelesaian persamaan trigonometri, membedakan penggunaan rumus jumlah dan selisih sin cos, namun perlu peningkatan dalammenentukan  nilai fungsi trigonometri</t>
  </si>
  <si>
    <t>Memiliki kemampuan menentukan penyelesaian persamaan trigonometri, namun perlu peningkatan dalam membedakan penggunaan rumus jumlah dan selisih sin cos dan menentukan nilai fungsi trigonometri</t>
  </si>
  <si>
    <t>Perlu peningkatan dalam menentukan penyelesaian persamaan trigonometri, membedakan penggunaan rumus jumlah dan selisih sin cos, dan menentukan nilai fungsi trigonometri</t>
  </si>
  <si>
    <t>Sangat terampil dalam memodelkan masalah persamaan trigonometri</t>
  </si>
  <si>
    <t>Sangat terampil dalam menyelesaikan masalah persamaan trigonometri</t>
  </si>
  <si>
    <t>Sangat terampil dalam menyelesaikan masalah yang berkaitan dengan rumus jumlah dan selisih sin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</si>
</sst>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11" activePane="bottomRight" state="frozen"/>
      <selection pane="topRight"/>
      <selection pane="bottomLeft"/>
      <selection pane="bottomRight" activeCell="U21" sqref="U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34969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trigonometri, membedakan penggunaan rumus jumlah dan selisih sin cos, namun perlu peningkatan dalammenentukan  nilai fungsi trigonometri</v>
      </c>
      <c r="K11" s="19">
        <f t="shared" ref="K11:K50" si="4">IF((COUNTA(AF11:AN11)&gt;0),AVERAGE(AF11:AN11),"")</f>
        <v>77.5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memodelkan masalah persamaan trigonometri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76</v>
      </c>
      <c r="U11" s="1">
        <v>79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9">
        <v>76</v>
      </c>
      <c r="AG11" s="39">
        <v>79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34984</v>
      </c>
      <c r="C12" s="19" t="s">
        <v>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menentukan penyelesaian persamaan trigonometri, membedakan penggunaan rumus jumlah dan selisih sin cos, namun perlu peningkatan dalammenentukan  nilai fungsi trigonometri</v>
      </c>
      <c r="K12" s="19">
        <f t="shared" si="4"/>
        <v>84.5</v>
      </c>
      <c r="L12" s="19" t="str">
        <f t="shared" si="5"/>
        <v>A</v>
      </c>
      <c r="M12" s="19">
        <f t="shared" si="6"/>
        <v>84.5</v>
      </c>
      <c r="N12" s="19" t="str">
        <f t="shared" si="7"/>
        <v>A</v>
      </c>
      <c r="O12" s="35">
        <v>2</v>
      </c>
      <c r="P12" s="19" t="str">
        <f t="shared" si="8"/>
        <v>Sangat terampil dalam menyelesaikan masalah persamaan trigonometri</v>
      </c>
      <c r="Q12" s="19" t="str">
        <f t="shared" si="9"/>
        <v>A</v>
      </c>
      <c r="R12" s="19" t="str">
        <f t="shared" si="10"/>
        <v>A</v>
      </c>
      <c r="S12" s="18"/>
      <c r="T12" s="1">
        <v>86</v>
      </c>
      <c r="U12" s="1">
        <v>81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9">
        <v>88</v>
      </c>
      <c r="AG12" s="39">
        <v>81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34999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menentukan penyelesaian persamaan trigonometri, membedakan penggunaan rumus jumlah dan selisih sin cos, namun perlu peningkatan dalammenentukan  nilai fungsi trigonometri</v>
      </c>
      <c r="K13" s="19">
        <f t="shared" si="4"/>
        <v>77.5</v>
      </c>
      <c r="L13" s="19" t="str">
        <f t="shared" si="5"/>
        <v>B</v>
      </c>
      <c r="M13" s="19">
        <f t="shared" si="6"/>
        <v>77.5</v>
      </c>
      <c r="N13" s="19" t="str">
        <f t="shared" si="7"/>
        <v>B</v>
      </c>
      <c r="O13" s="35">
        <v>1</v>
      </c>
      <c r="P13" s="19" t="str">
        <f t="shared" si="8"/>
        <v>Sangat terampil dalam memodelkan masalah persamaan trigonometri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9">
        <v>75</v>
      </c>
      <c r="AG13" s="39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3" t="s">
        <v>304</v>
      </c>
      <c r="FI13" s="43" t="s">
        <v>308</v>
      </c>
      <c r="FJ13" s="40">
        <v>9961</v>
      </c>
      <c r="FK13" s="40">
        <v>9971</v>
      </c>
    </row>
    <row r="14" spans="1:167" x14ac:dyDescent="0.25">
      <c r="A14" s="19">
        <v>4</v>
      </c>
      <c r="B14" s="19">
        <v>35014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menentukan penyelesaian persamaan trigonometri, membedakan penggunaan rumus jumlah dan selisih sin cos, namun perlu peningkatan dalammenentukan  nilai fungsi trigonometri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>Sangat terampil dalam menyelesaikan masalah persamaan trigonometri</v>
      </c>
      <c r="Q14" s="19" t="str">
        <f t="shared" si="9"/>
        <v>A</v>
      </c>
      <c r="R14" s="19" t="str">
        <f t="shared" si="10"/>
        <v>A</v>
      </c>
      <c r="S14" s="18"/>
      <c r="T14" s="1">
        <v>82</v>
      </c>
      <c r="U14" s="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9">
        <v>80</v>
      </c>
      <c r="AG14" s="39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 x14ac:dyDescent="0.25">
      <c r="A15" s="19">
        <v>5</v>
      </c>
      <c r="B15" s="19">
        <v>35029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menentukan penyelesaian persamaan trigonometri, membedakan penggunaan rumus jumlah dan selisih sin cos, namun perlu peningkatan dalammenentukan  nilai fungsi trigonometri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Sangat terampil dalam menyelesaikan masalah persamaan trigonometri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9">
        <v>80</v>
      </c>
      <c r="AG15" s="39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3" t="s">
        <v>305</v>
      </c>
      <c r="FI15" s="43" t="s">
        <v>309</v>
      </c>
      <c r="FJ15" s="40">
        <v>9962</v>
      </c>
      <c r="FK15" s="40">
        <v>9972</v>
      </c>
    </row>
    <row r="16" spans="1:167" x14ac:dyDescent="0.25">
      <c r="A16" s="19">
        <v>6</v>
      </c>
      <c r="B16" s="19">
        <v>35044</v>
      </c>
      <c r="C16" s="19" t="s">
        <v>68</v>
      </c>
      <c r="D16" s="18"/>
      <c r="E16" s="19">
        <f t="shared" si="0"/>
        <v>91</v>
      </c>
      <c r="F16" s="19" t="str">
        <f t="shared" si="1"/>
        <v>A</v>
      </c>
      <c r="G16" s="19">
        <f>IF((COUNTA(T12:AC12)&gt;0),(ROUND((AVERAGE(T16:AD16)),0)),"")</f>
        <v>91</v>
      </c>
      <c r="H16" s="19" t="str">
        <f t="shared" si="2"/>
        <v>A</v>
      </c>
      <c r="I16" s="35">
        <v>1</v>
      </c>
      <c r="J16" s="19" t="str">
        <f t="shared" si="3"/>
        <v>Memiliki kemampuan menentukan penyelesaian persamaan trigonometri, membedakan penggunaan rumus jumlah dan selisih sin cos, dan menentukan nilai fungsi trigonometri</v>
      </c>
      <c r="K16" s="19">
        <f t="shared" si="4"/>
        <v>91.5</v>
      </c>
      <c r="L16" s="19" t="str">
        <f t="shared" si="5"/>
        <v>A</v>
      </c>
      <c r="M16" s="19">
        <f t="shared" si="6"/>
        <v>91.5</v>
      </c>
      <c r="N16" s="19" t="str">
        <f t="shared" si="7"/>
        <v>A</v>
      </c>
      <c r="O16" s="35">
        <v>3</v>
      </c>
      <c r="P16" s="19" t="str">
        <f t="shared" si="8"/>
        <v>Sangat terampil dalam menyelesaikan masalah yang berkaitan dengan rumus jumlah dan selisih sin cos</v>
      </c>
      <c r="Q16" s="19" t="str">
        <f t="shared" si="9"/>
        <v>A</v>
      </c>
      <c r="R16" s="19" t="str">
        <f t="shared" si="10"/>
        <v>A</v>
      </c>
      <c r="S16" s="18"/>
      <c r="T16" s="1">
        <v>92</v>
      </c>
      <c r="U16" s="1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9">
        <v>93</v>
      </c>
      <c r="AG16" s="39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 x14ac:dyDescent="0.25">
      <c r="A17" s="19">
        <v>7</v>
      </c>
      <c r="B17" s="19">
        <v>35059</v>
      </c>
      <c r="C17" s="19" t="s">
        <v>69</v>
      </c>
      <c r="D17" s="18"/>
      <c r="E17" s="19">
        <f t="shared" si="0"/>
        <v>91</v>
      </c>
      <c r="F17" s="19" t="str">
        <f t="shared" si="1"/>
        <v>A</v>
      </c>
      <c r="G17" s="19">
        <f>IF((COUNTA(T12:AC12)&gt;0),(ROUND((AVERAGE(T17:AD17)),0)),"")</f>
        <v>91</v>
      </c>
      <c r="H17" s="19" t="str">
        <f t="shared" si="2"/>
        <v>A</v>
      </c>
      <c r="I17" s="35">
        <v>1</v>
      </c>
      <c r="J17" s="19" t="str">
        <f t="shared" si="3"/>
        <v>Memiliki kemampuan menentukan penyelesaian persamaan trigonometri, membedakan penggunaan rumus jumlah dan selisih sin cos, dan menentukan nilai fungsi trigonometri</v>
      </c>
      <c r="K17" s="19">
        <f t="shared" si="4"/>
        <v>91</v>
      </c>
      <c r="L17" s="19" t="str">
        <f t="shared" si="5"/>
        <v>A</v>
      </c>
      <c r="M17" s="19">
        <f t="shared" si="6"/>
        <v>91</v>
      </c>
      <c r="N17" s="19" t="str">
        <f t="shared" si="7"/>
        <v>A</v>
      </c>
      <c r="O17" s="35">
        <v>3</v>
      </c>
      <c r="P17" s="19" t="str">
        <f t="shared" si="8"/>
        <v>Sangat terampil dalam menyelesaikan masalah yang berkaitan dengan rumus jumlah dan selisih sin cos</v>
      </c>
      <c r="Q17" s="19" t="str">
        <f t="shared" si="9"/>
        <v>A</v>
      </c>
      <c r="R17" s="19" t="str">
        <f t="shared" si="10"/>
        <v>A</v>
      </c>
      <c r="S17" s="18"/>
      <c r="T17" s="1">
        <v>92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9">
        <v>93</v>
      </c>
      <c r="AG17" s="39">
        <v>89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3" t="s">
        <v>306</v>
      </c>
      <c r="FI17" s="43" t="s">
        <v>310</v>
      </c>
      <c r="FJ17" s="40">
        <v>9963</v>
      </c>
      <c r="FK17" s="40">
        <v>9973</v>
      </c>
    </row>
    <row r="18" spans="1:167" x14ac:dyDescent="0.25">
      <c r="A18" s="19">
        <v>8</v>
      </c>
      <c r="B18" s="19">
        <v>35074</v>
      </c>
      <c r="C18" s="19" t="s">
        <v>70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menentukan penyelesaian persamaan trigonometri, membedakan penggunaan rumus jumlah dan selisih sin cos, namun perlu peningkatan dalammenentukan  nilai fungsi trigonometri</v>
      </c>
      <c r="K18" s="19">
        <f t="shared" si="4"/>
        <v>84.5</v>
      </c>
      <c r="L18" s="19" t="str">
        <f t="shared" si="5"/>
        <v>A</v>
      </c>
      <c r="M18" s="19">
        <f t="shared" si="6"/>
        <v>84.5</v>
      </c>
      <c r="N18" s="19" t="str">
        <f t="shared" si="7"/>
        <v>A</v>
      </c>
      <c r="O18" s="35">
        <v>2</v>
      </c>
      <c r="P18" s="19" t="str">
        <f t="shared" si="8"/>
        <v>Sangat terampil dalam menyelesaikan masalah persamaan trigonometri</v>
      </c>
      <c r="Q18" s="19" t="str">
        <f t="shared" si="9"/>
        <v>B</v>
      </c>
      <c r="R18" s="19" t="str">
        <f t="shared" si="10"/>
        <v>B</v>
      </c>
      <c r="S18" s="18"/>
      <c r="T18" s="1">
        <v>84</v>
      </c>
      <c r="U18" s="1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9">
        <v>85</v>
      </c>
      <c r="AG18" s="39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 x14ac:dyDescent="0.25">
      <c r="A19" s="19">
        <v>9</v>
      </c>
      <c r="B19" s="19">
        <v>35089</v>
      </c>
      <c r="C19" s="19" t="s">
        <v>71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menentukan penyelesaian persamaan trigonometri, membedakan penggunaan rumus jumlah dan selisih sin cos, namun perlu peningkatan dalammenentukan  nilai fungsi trigonometri</v>
      </c>
      <c r="K19" s="19">
        <f t="shared" si="4"/>
        <v>83.5</v>
      </c>
      <c r="L19" s="19" t="str">
        <f t="shared" si="5"/>
        <v>B</v>
      </c>
      <c r="M19" s="19">
        <f t="shared" si="6"/>
        <v>83.5</v>
      </c>
      <c r="N19" s="19" t="str">
        <f t="shared" si="7"/>
        <v>B</v>
      </c>
      <c r="O19" s="35">
        <v>2</v>
      </c>
      <c r="P19" s="19" t="str">
        <f t="shared" si="8"/>
        <v>Sangat terampil dalam menyelesaikan masalah persamaan trigonometri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82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9">
        <v>85</v>
      </c>
      <c r="AG19" s="39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3" t="s">
        <v>307</v>
      </c>
      <c r="FI19" s="42"/>
      <c r="FJ19" s="40">
        <v>9964</v>
      </c>
      <c r="FK19" s="40">
        <v>9974</v>
      </c>
    </row>
    <row r="20" spans="1:167" x14ac:dyDescent="0.25">
      <c r="A20" s="19">
        <v>10</v>
      </c>
      <c r="B20" s="19">
        <v>35104</v>
      </c>
      <c r="C20" s="19" t="s">
        <v>72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>Memiliki kemampuan menentukan penyelesaian persamaan trigonometri, membedakan penggunaan rumus jumlah dan selisih sin cos, dan menentukan nilai fungsi trigonometri</v>
      </c>
      <c r="K20" s="19">
        <f t="shared" si="4"/>
        <v>89</v>
      </c>
      <c r="L20" s="19" t="str">
        <f t="shared" si="5"/>
        <v>A</v>
      </c>
      <c r="M20" s="19">
        <f t="shared" si="6"/>
        <v>89</v>
      </c>
      <c r="N20" s="19" t="str">
        <f t="shared" si="7"/>
        <v>A</v>
      </c>
      <c r="O20" s="35">
        <v>3</v>
      </c>
      <c r="P20" s="19" t="str">
        <f t="shared" si="8"/>
        <v>Sangat terampil dalam menyelesaikan masalah yang berkaitan dengan rumus jumlah dan selisih sin cos</v>
      </c>
      <c r="Q20" s="19" t="str">
        <f t="shared" si="9"/>
        <v>A</v>
      </c>
      <c r="R20" s="19" t="str">
        <f t="shared" si="10"/>
        <v>A</v>
      </c>
      <c r="S20" s="18"/>
      <c r="T20" s="1">
        <v>91</v>
      </c>
      <c r="U20" s="1">
        <v>87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9">
        <v>91</v>
      </c>
      <c r="AG20" s="39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 x14ac:dyDescent="0.25">
      <c r="A21" s="19">
        <v>11</v>
      </c>
      <c r="B21" s="19">
        <v>35119</v>
      </c>
      <c r="C21" s="19" t="s">
        <v>73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menentukan penyelesaian persamaan trigonometri, membedakan penggunaan rumus jumlah dan selisih sin cos, dan menentukan nilai fungsi trigonometri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3</v>
      </c>
      <c r="P21" s="19" t="str">
        <f t="shared" si="8"/>
        <v>Sangat terampil dalam menyelesaikan masalah yang berkaitan dengan rumus jumlah dan selisih sin cos</v>
      </c>
      <c r="Q21" s="19" t="str">
        <f t="shared" si="9"/>
        <v>B</v>
      </c>
      <c r="R21" s="19" t="str">
        <f t="shared" si="10"/>
        <v>B</v>
      </c>
      <c r="S21" s="18"/>
      <c r="T21" s="1">
        <v>89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9">
        <v>87</v>
      </c>
      <c r="AG21" s="39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9965</v>
      </c>
      <c r="FK21" s="40">
        <v>9975</v>
      </c>
    </row>
    <row r="22" spans="1:167" x14ac:dyDescent="0.25">
      <c r="A22" s="19">
        <v>12</v>
      </c>
      <c r="B22" s="19">
        <v>35134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menentukan penyelesaian persamaan trigonometri, membedakan penggunaan rumus jumlah dan selisih sin cos, namun perlu peningkatan dalammenentukan  nilai fungsi trigonometri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Sangat terampil dalam menyelesaikan masalah persamaan trigonometri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79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9">
        <v>80</v>
      </c>
      <c r="AG22" s="39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 x14ac:dyDescent="0.25">
      <c r="A23" s="19">
        <v>13</v>
      </c>
      <c r="B23" s="19">
        <v>35149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menentukan penyelesaian persamaan trigonometri, membedakan penggunaan rumus jumlah dan selisih sin cos, namun perlu peningkatan dalammenentukan  nilai fungsi trigonometri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Sangat terampil dalam menyelesaikan masalah persamaan trigonometri</v>
      </c>
      <c r="Q23" s="19" t="str">
        <f t="shared" si="9"/>
        <v>A</v>
      </c>
      <c r="R23" s="19" t="str">
        <f t="shared" si="10"/>
        <v>A</v>
      </c>
      <c r="S23" s="18"/>
      <c r="T23" s="1">
        <v>83</v>
      </c>
      <c r="U23" s="1">
        <v>79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9">
        <v>85</v>
      </c>
      <c r="AG23" s="39">
        <v>79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9966</v>
      </c>
      <c r="FK23" s="40">
        <v>9976</v>
      </c>
    </row>
    <row r="24" spans="1:167" x14ac:dyDescent="0.25">
      <c r="A24" s="19">
        <v>14</v>
      </c>
      <c r="B24" s="19">
        <v>35164</v>
      </c>
      <c r="C24" s="19" t="s">
        <v>76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menentukan penyelesaian persamaan trigonometri, membedakan penggunaan rumus jumlah dan selisih sin cos, dan menentukan nilai fungsi trigonometri</v>
      </c>
      <c r="K24" s="19">
        <f t="shared" si="4"/>
        <v>84.5</v>
      </c>
      <c r="L24" s="19" t="str">
        <f t="shared" si="5"/>
        <v>A</v>
      </c>
      <c r="M24" s="19">
        <f t="shared" si="6"/>
        <v>84.5</v>
      </c>
      <c r="N24" s="19" t="str">
        <f t="shared" si="7"/>
        <v>A</v>
      </c>
      <c r="O24" s="35">
        <v>2</v>
      </c>
      <c r="P24" s="19" t="str">
        <f t="shared" si="8"/>
        <v>Sangat terampil dalam menyelesaikan masalah persamaan trigonometri</v>
      </c>
      <c r="Q24" s="19" t="str">
        <f t="shared" si="9"/>
        <v>A</v>
      </c>
      <c r="R24" s="19" t="str">
        <f t="shared" si="10"/>
        <v>A</v>
      </c>
      <c r="S24" s="18"/>
      <c r="T24" s="1">
        <v>87</v>
      </c>
      <c r="U24" s="1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9">
        <v>87</v>
      </c>
      <c r="AG24" s="39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 x14ac:dyDescent="0.25">
      <c r="A25" s="19">
        <v>15</v>
      </c>
      <c r="B25" s="19">
        <v>35179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menentukan penyelesaian persamaan trigonometri, membedakan penggunaan rumus jumlah dan selisih sin cos, namun perlu peningkatan dalammenentukan  nilai fungsi trigonometri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Sangat terampil dalam menyelesaikan masalah persamaan trigonometri</v>
      </c>
      <c r="Q25" s="19" t="str">
        <f t="shared" si="9"/>
        <v>B</v>
      </c>
      <c r="R25" s="19" t="str">
        <f t="shared" si="10"/>
        <v>B</v>
      </c>
      <c r="S25" s="18"/>
      <c r="T25" s="1">
        <v>79</v>
      </c>
      <c r="U25" s="1">
        <v>81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9">
        <v>80</v>
      </c>
      <c r="AG25" s="39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1">
        <v>7</v>
      </c>
      <c r="FH25" s="42"/>
      <c r="FI25" s="42"/>
      <c r="FJ25" s="40">
        <v>9967</v>
      </c>
      <c r="FK25" s="40">
        <v>9977</v>
      </c>
    </row>
    <row r="26" spans="1:167" x14ac:dyDescent="0.25">
      <c r="A26" s="19">
        <v>16</v>
      </c>
      <c r="B26" s="19">
        <v>35194</v>
      </c>
      <c r="C26" s="19" t="s">
        <v>79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menentukan penyelesaian persamaan trigonometri, membedakan penggunaan rumus jumlah dan selisih sin cos, dan menentukan nilai fungsi trigonometri</v>
      </c>
      <c r="K26" s="19">
        <f t="shared" si="4"/>
        <v>86</v>
      </c>
      <c r="L26" s="19" t="str">
        <f t="shared" si="5"/>
        <v>A</v>
      </c>
      <c r="M26" s="19">
        <f t="shared" si="6"/>
        <v>86</v>
      </c>
      <c r="N26" s="19" t="str">
        <f t="shared" si="7"/>
        <v>A</v>
      </c>
      <c r="O26" s="35">
        <v>3</v>
      </c>
      <c r="P26" s="19" t="str">
        <f t="shared" si="8"/>
        <v>Sangat terampil dalam menyelesaikan masalah yang berkaitan dengan rumus jumlah dan selisih sin cos</v>
      </c>
      <c r="Q26" s="19" t="str">
        <f t="shared" si="9"/>
        <v>A</v>
      </c>
      <c r="R26" s="19" t="str">
        <f t="shared" si="10"/>
        <v>A</v>
      </c>
      <c r="S26" s="18"/>
      <c r="T26" s="1">
        <v>88</v>
      </c>
      <c r="U26" s="1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9">
        <v>86</v>
      </c>
      <c r="AG26" s="39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 x14ac:dyDescent="0.25">
      <c r="A27" s="19">
        <v>17</v>
      </c>
      <c r="B27" s="19">
        <v>35209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menentukan penyelesaian persamaan trigonometri, membedakan penggunaan rumus jumlah dan selisih sin cos, namun perlu peningkatan dalammenentukan  nilai fungsi trigonometri</v>
      </c>
      <c r="K27" s="19">
        <f t="shared" si="4"/>
        <v>88</v>
      </c>
      <c r="L27" s="19" t="str">
        <f t="shared" si="5"/>
        <v>A</v>
      </c>
      <c r="M27" s="19">
        <f t="shared" si="6"/>
        <v>88</v>
      </c>
      <c r="N27" s="19" t="str">
        <f t="shared" si="7"/>
        <v>A</v>
      </c>
      <c r="O27" s="35">
        <v>3</v>
      </c>
      <c r="P27" s="19" t="str">
        <f t="shared" si="8"/>
        <v>Sangat terampil dalam menyelesaikan masalah yang berkaitan dengan rumus jumlah dan selisih sin cos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9">
        <v>89</v>
      </c>
      <c r="AG27" s="39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9968</v>
      </c>
      <c r="FK27" s="40">
        <v>9978</v>
      </c>
    </row>
    <row r="28" spans="1:167" x14ac:dyDescent="0.25">
      <c r="A28" s="19">
        <v>18</v>
      </c>
      <c r="B28" s="19">
        <v>35224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menentukan penyelesaian persamaan trigonometri, membedakan penggunaan rumus jumlah dan selisih sin cos, namun perlu peningkatan dalammenentukan  nilai fungsi trigonometri</v>
      </c>
      <c r="K28" s="19">
        <f t="shared" si="4"/>
        <v>80.5</v>
      </c>
      <c r="L28" s="19" t="str">
        <f t="shared" si="5"/>
        <v>B</v>
      </c>
      <c r="M28" s="19">
        <f t="shared" si="6"/>
        <v>80.5</v>
      </c>
      <c r="N28" s="19" t="str">
        <f t="shared" si="7"/>
        <v>B</v>
      </c>
      <c r="O28" s="35">
        <v>2</v>
      </c>
      <c r="P28" s="19" t="str">
        <f t="shared" si="8"/>
        <v>Sangat terampil dalam menyelesaikan masalah persamaan trigonometri</v>
      </c>
      <c r="Q28" s="19" t="str">
        <f t="shared" si="9"/>
        <v>A</v>
      </c>
      <c r="R28" s="19" t="str">
        <f t="shared" si="10"/>
        <v>A</v>
      </c>
      <c r="S28" s="18"/>
      <c r="T28" s="1">
        <v>79</v>
      </c>
      <c r="U28" s="1">
        <v>81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9">
        <v>80</v>
      </c>
      <c r="AG28" s="39">
        <v>81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 x14ac:dyDescent="0.25">
      <c r="A29" s="19">
        <v>19</v>
      </c>
      <c r="B29" s="19">
        <v>35239</v>
      </c>
      <c r="C29" s="19" t="s">
        <v>82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menentukan penyelesaian persamaan trigonometri, membedakan penggunaan rumus jumlah dan selisih sin cos, namun perlu peningkatan dalammenentukan  nilai fungsi trigonometri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>Sangat terampil dalam menyelesaikan masalah persamaan trigonometri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9">
        <v>81</v>
      </c>
      <c r="AG29" s="39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9969</v>
      </c>
      <c r="FK29" s="40">
        <v>9979</v>
      </c>
    </row>
    <row r="30" spans="1:167" x14ac:dyDescent="0.25">
      <c r="A30" s="19">
        <v>20</v>
      </c>
      <c r="B30" s="19">
        <v>35254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menentukan penyelesaian persamaan trigonometri, membedakan penggunaan rumus jumlah dan selisih sin cos, namun perlu peningkatan dalammenentukan  nilai fungsi trigonometri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Sangat terampil dalam menyelesaikan masalah persamaan trigonometri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9">
        <v>80</v>
      </c>
      <c r="AG30" s="39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 x14ac:dyDescent="0.25">
      <c r="A31" s="19">
        <v>21</v>
      </c>
      <c r="B31" s="19">
        <v>35269</v>
      </c>
      <c r="C31" s="19" t="s">
        <v>84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menentukan penyelesaian persamaan trigonometri, membedakan penggunaan rumus jumlah dan selisih sin cos, namun perlu peningkatan dalammenentukan  nilai fungsi trigonometri</v>
      </c>
      <c r="K31" s="19">
        <f t="shared" si="4"/>
        <v>83.5</v>
      </c>
      <c r="L31" s="19" t="str">
        <f t="shared" si="5"/>
        <v>B</v>
      </c>
      <c r="M31" s="19">
        <f t="shared" si="6"/>
        <v>83.5</v>
      </c>
      <c r="N31" s="19" t="str">
        <f t="shared" si="7"/>
        <v>B</v>
      </c>
      <c r="O31" s="35">
        <v>2</v>
      </c>
      <c r="P31" s="19" t="str">
        <f t="shared" si="8"/>
        <v>Sangat terampil dalam menyelesaikan masalah persamaan trigonometri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9">
        <v>82</v>
      </c>
      <c r="AG31" s="39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9970</v>
      </c>
      <c r="FK31" s="40">
        <v>9980</v>
      </c>
    </row>
    <row r="32" spans="1:167" x14ac:dyDescent="0.25">
      <c r="A32" s="19">
        <v>22</v>
      </c>
      <c r="B32" s="19">
        <v>35284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menentukan penyelesaian persamaan trigonometri, membedakan penggunaan rumus jumlah dan selisih sin cos, namun perlu peningkatan dalammenentukan  nilai fungsi trigonometri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Sangat terampil dalam menyelesaikan masalah persamaan trigonometri</v>
      </c>
      <c r="Q32" s="19" t="str">
        <f t="shared" si="9"/>
        <v>B</v>
      </c>
      <c r="R32" s="19" t="str">
        <f t="shared" si="10"/>
        <v>B</v>
      </c>
      <c r="S32" s="18"/>
      <c r="T32" s="1">
        <v>77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9">
        <v>77</v>
      </c>
      <c r="AG32" s="39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 x14ac:dyDescent="0.25">
      <c r="A33" s="19">
        <v>23</v>
      </c>
      <c r="B33" s="19">
        <v>35299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menentukan penyelesaian persamaan trigonometri, membedakan penggunaan rumus jumlah dan selisih sin cos, dan menentukan nilai fungsi trigonometri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3</v>
      </c>
      <c r="P33" s="19" t="str">
        <f t="shared" si="8"/>
        <v>Sangat terampil dalam menyelesaikan masalah yang berkaitan dengan rumus jumlah dan selisih sin cos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9">
        <v>85</v>
      </c>
      <c r="AG33" s="39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35314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menentukan penyelesaian persamaan trigonometri, membedakan penggunaan rumus jumlah dan selisih sin cos, namun perlu peningkatan dalammenentukan  nilai fungsi trigonometri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2</v>
      </c>
      <c r="P34" s="19" t="str">
        <f t="shared" si="8"/>
        <v>Sangat terampil dalam menyelesaikan masalah persamaan trigonometri</v>
      </c>
      <c r="Q34" s="19" t="str">
        <f t="shared" si="9"/>
        <v>A</v>
      </c>
      <c r="R34" s="19" t="str">
        <f t="shared" si="10"/>
        <v>A</v>
      </c>
      <c r="S34" s="18"/>
      <c r="T34" s="1">
        <v>78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9">
        <v>79</v>
      </c>
      <c r="AG34" s="39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35329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menentukan penyelesaian persamaan trigonometri, membedakan penggunaan rumus jumlah dan selisih sin cos, namun perlu peningkatan dalammenentukan  nilai fungsi trigonometri</v>
      </c>
      <c r="K35" s="19">
        <f t="shared" si="4"/>
        <v>77.5</v>
      </c>
      <c r="L35" s="19" t="str">
        <f t="shared" si="5"/>
        <v>B</v>
      </c>
      <c r="M35" s="19">
        <f t="shared" si="6"/>
        <v>77.5</v>
      </c>
      <c r="N35" s="19" t="str">
        <f t="shared" si="7"/>
        <v>B</v>
      </c>
      <c r="O35" s="35">
        <v>1</v>
      </c>
      <c r="P35" s="19" t="str">
        <f t="shared" si="8"/>
        <v>Sangat terampil dalam memodelkan masalah persamaan trigonometri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79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9">
        <v>76</v>
      </c>
      <c r="AG35" s="39">
        <v>79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35344</v>
      </c>
      <c r="C36" s="19" t="s">
        <v>89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menentukan penyelesaian persamaan trigonometri, membedakan penggunaan rumus jumlah dan selisih sin cos, dan menentukan nilai fungsi trigonometri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3</v>
      </c>
      <c r="P36" s="19" t="str">
        <f t="shared" si="8"/>
        <v>Sangat terampil dalam menyelesaikan masalah yang berkaitan dengan rumus jumlah dan selisih sin cos</v>
      </c>
      <c r="Q36" s="19" t="str">
        <f t="shared" si="9"/>
        <v>B</v>
      </c>
      <c r="R36" s="19" t="str">
        <f t="shared" si="10"/>
        <v>B</v>
      </c>
      <c r="S36" s="18"/>
      <c r="T36" s="1">
        <v>89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9">
        <v>87</v>
      </c>
      <c r="AG36" s="39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35359</v>
      </c>
      <c r="C37" s="19" t="s">
        <v>90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menentukan penyelesaian persamaan trigonometri, membedakan penggunaan rumus jumlah dan selisih sin cos, dan menentukan nilai fungsi trigonometri</v>
      </c>
      <c r="K37" s="19">
        <f t="shared" si="4"/>
        <v>88.5</v>
      </c>
      <c r="L37" s="19" t="str">
        <f t="shared" si="5"/>
        <v>A</v>
      </c>
      <c r="M37" s="19">
        <f t="shared" si="6"/>
        <v>88.5</v>
      </c>
      <c r="N37" s="19" t="str">
        <f t="shared" si="7"/>
        <v>A</v>
      </c>
      <c r="O37" s="35">
        <v>3</v>
      </c>
      <c r="P37" s="19" t="str">
        <f t="shared" si="8"/>
        <v>Sangat terampil dalam menyelesaikan masalah yang berkaitan dengan rumus jumlah dan selisih sin cos</v>
      </c>
      <c r="Q37" s="19" t="str">
        <f t="shared" si="9"/>
        <v>A</v>
      </c>
      <c r="R37" s="19" t="str">
        <f t="shared" si="10"/>
        <v>A</v>
      </c>
      <c r="S37" s="18"/>
      <c r="T37" s="1">
        <v>91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9">
        <v>92</v>
      </c>
      <c r="AG37" s="39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35374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menentukan penyelesaian persamaan trigonometri, membedakan penggunaan rumus jumlah dan selisih sin cos, dan menentukan nilai fungsi trigonometri</v>
      </c>
      <c r="K38" s="19">
        <f t="shared" si="4"/>
        <v>85.5</v>
      </c>
      <c r="L38" s="19" t="str">
        <f t="shared" si="5"/>
        <v>A</v>
      </c>
      <c r="M38" s="19">
        <f t="shared" si="6"/>
        <v>85.5</v>
      </c>
      <c r="N38" s="19" t="str">
        <f t="shared" si="7"/>
        <v>A</v>
      </c>
      <c r="O38" s="35">
        <v>3</v>
      </c>
      <c r="P38" s="19" t="str">
        <f t="shared" si="8"/>
        <v>Sangat terampil dalam menyelesaikan masalah yang berkaitan dengan rumus jumlah dan selisih sin cos</v>
      </c>
      <c r="Q38" s="19" t="str">
        <f t="shared" si="9"/>
        <v>A</v>
      </c>
      <c r="R38" s="19" t="str">
        <f t="shared" si="10"/>
        <v>A</v>
      </c>
      <c r="S38" s="18"/>
      <c r="T38" s="1">
        <v>87</v>
      </c>
      <c r="U38" s="1">
        <v>83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9">
        <v>88</v>
      </c>
      <c r="AG38" s="39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35389</v>
      </c>
      <c r="C39" s="19" t="s">
        <v>92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menentukan penyelesaian persamaan trigonometri, membedakan penggunaan rumus jumlah dan selisih sin cos, dan menentukan nilai fungsi trigonometri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3</v>
      </c>
      <c r="P39" s="19" t="str">
        <f t="shared" si="8"/>
        <v>Sangat terampil dalam menyelesaikan masalah yang berkaitan dengan rumus jumlah dan selisih sin cos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9">
        <v>86</v>
      </c>
      <c r="AG39" s="39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35404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>Memiliki kemampuan menentukan penyelesaian persamaan trigonometri, membedakan penggunaan rumus jumlah dan selisih sin cos, namun perlu peningkatan dalammenentukan  nilai fungsi trigonometri</v>
      </c>
      <c r="K40" s="19">
        <f t="shared" si="4"/>
        <v>85.5</v>
      </c>
      <c r="L40" s="19" t="str">
        <f t="shared" si="5"/>
        <v>A</v>
      </c>
      <c r="M40" s="19">
        <f t="shared" si="6"/>
        <v>85.5</v>
      </c>
      <c r="N40" s="19" t="str">
        <f t="shared" si="7"/>
        <v>A</v>
      </c>
      <c r="O40" s="35">
        <v>3</v>
      </c>
      <c r="P40" s="19" t="str">
        <f t="shared" si="8"/>
        <v>Sangat terampil dalam menyelesaikan masalah yang berkaitan dengan rumus jumlah dan selisih sin cos</v>
      </c>
      <c r="Q40" s="19" t="str">
        <f t="shared" si="9"/>
        <v>A</v>
      </c>
      <c r="R40" s="19" t="str">
        <f t="shared" si="10"/>
        <v>A</v>
      </c>
      <c r="S40" s="18"/>
      <c r="T40" s="1">
        <v>84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9">
        <v>85</v>
      </c>
      <c r="AG40" s="39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35419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menentukan penyelesaian persamaan trigonometri, membedakan penggunaan rumus jumlah dan selisih sin cos, namun perlu peningkatan dalammenentukan  nilai fungsi trigonometri</v>
      </c>
      <c r="K41" s="19">
        <f t="shared" si="4"/>
        <v>79</v>
      </c>
      <c r="L41" s="19" t="str">
        <f t="shared" si="5"/>
        <v>B</v>
      </c>
      <c r="M41" s="19">
        <f t="shared" si="6"/>
        <v>79</v>
      </c>
      <c r="N41" s="19" t="str">
        <f t="shared" si="7"/>
        <v>B</v>
      </c>
      <c r="O41" s="35">
        <v>1</v>
      </c>
      <c r="P41" s="19" t="str">
        <f t="shared" si="8"/>
        <v>Sangat terampil dalam memodelkan masalah persamaan trigonometri</v>
      </c>
      <c r="Q41" s="19" t="str">
        <f t="shared" si="9"/>
        <v>A</v>
      </c>
      <c r="R41" s="19" t="str">
        <f t="shared" si="10"/>
        <v>A</v>
      </c>
      <c r="S41" s="18"/>
      <c r="T41" s="1">
        <v>76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9">
        <v>78</v>
      </c>
      <c r="AG41" s="39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35434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menentukan penyelesaian persamaan trigonometri, membedakan penggunaan rumus jumlah dan selisih sin cos, namun perlu peningkatan dalammenentukan  nilai fungsi trigonometri</v>
      </c>
      <c r="K42" s="19">
        <f t="shared" si="4"/>
        <v>81</v>
      </c>
      <c r="L42" s="19" t="str">
        <f t="shared" si="5"/>
        <v>B</v>
      </c>
      <c r="M42" s="19">
        <f t="shared" si="6"/>
        <v>81</v>
      </c>
      <c r="N42" s="19" t="str">
        <f t="shared" si="7"/>
        <v>B</v>
      </c>
      <c r="O42" s="35">
        <v>2</v>
      </c>
      <c r="P42" s="19" t="str">
        <f t="shared" si="8"/>
        <v>Sangat terampil dalam menyelesaikan masalah persamaan trigonometri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81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9">
        <v>81</v>
      </c>
      <c r="AG42" s="39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44710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menentukan penyelesaian persamaan trigonometri, membedakan penggunaan rumus jumlah dan selisih sin cos, namun perlu peningkatan dalammenentukan  nilai fungsi trigonometri</v>
      </c>
      <c r="K43" s="19">
        <f t="shared" si="4"/>
        <v>77.5</v>
      </c>
      <c r="L43" s="19" t="str">
        <f t="shared" si="5"/>
        <v>B</v>
      </c>
      <c r="M43" s="19">
        <f t="shared" si="6"/>
        <v>77.5</v>
      </c>
      <c r="N43" s="19" t="str">
        <f t="shared" si="7"/>
        <v>B</v>
      </c>
      <c r="O43" s="35">
        <v>1</v>
      </c>
      <c r="P43" s="19" t="str">
        <f t="shared" si="8"/>
        <v>Sangat terampil dalam memodelkan masalah persamaan trigonometri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79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9">
        <v>75</v>
      </c>
      <c r="AG43" s="39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35449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menentukan penyelesaian persamaan trigonometri, membedakan penggunaan rumus jumlah dan selisih sin cos, namun perlu peningkatan dalammenentukan  nilai fungsi trigonometri</v>
      </c>
      <c r="K44" s="19">
        <f t="shared" si="4"/>
        <v>84.5</v>
      </c>
      <c r="L44" s="19" t="str">
        <f t="shared" si="5"/>
        <v>A</v>
      </c>
      <c r="M44" s="19">
        <f t="shared" si="6"/>
        <v>84.5</v>
      </c>
      <c r="N44" s="19" t="str">
        <f t="shared" si="7"/>
        <v>A</v>
      </c>
      <c r="O44" s="35">
        <v>2</v>
      </c>
      <c r="P44" s="19" t="str">
        <f t="shared" si="8"/>
        <v>Sangat terampil dalam menyelesaikan masalah persamaan trigonometri</v>
      </c>
      <c r="Q44" s="19" t="str">
        <f t="shared" si="9"/>
        <v>A</v>
      </c>
      <c r="R44" s="19" t="str">
        <f t="shared" si="10"/>
        <v>A</v>
      </c>
      <c r="S44" s="18"/>
      <c r="T44" s="1">
        <v>82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9">
        <v>85</v>
      </c>
      <c r="AG44" s="39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35464</v>
      </c>
      <c r="C45" s="19" t="s">
        <v>98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menentukan penyelesaian persamaan trigonometri, membedakan penggunaan rumus jumlah dan selisih sin cos, dan menentukan nilai fungsi trigonometri</v>
      </c>
      <c r="K45" s="19">
        <f t="shared" si="4"/>
        <v>88.5</v>
      </c>
      <c r="L45" s="19" t="str">
        <f t="shared" si="5"/>
        <v>A</v>
      </c>
      <c r="M45" s="19">
        <f t="shared" si="6"/>
        <v>88.5</v>
      </c>
      <c r="N45" s="19" t="str">
        <f t="shared" si="7"/>
        <v>A</v>
      </c>
      <c r="O45" s="35">
        <v>3</v>
      </c>
      <c r="P45" s="19" t="str">
        <f t="shared" si="8"/>
        <v>Sangat terampil dalam menyelesaikan masalah yang berkaitan dengan rumus jumlah dan selisih sin cos</v>
      </c>
      <c r="Q45" s="19" t="str">
        <f t="shared" si="9"/>
        <v>A</v>
      </c>
      <c r="R45" s="19" t="str">
        <f t="shared" si="10"/>
        <v>A</v>
      </c>
      <c r="S45" s="18"/>
      <c r="T45" s="1">
        <v>86</v>
      </c>
      <c r="U45" s="1">
        <v>89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9">
        <v>88</v>
      </c>
      <c r="AG45" s="39">
        <v>89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35479</v>
      </c>
      <c r="C46" s="19" t="s">
        <v>99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menentukan penyelesaian persamaan trigonometri, membedakan penggunaan rumus jumlah dan selisih sin cos, dan menentukan nilai fungsi trigonometri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3</v>
      </c>
      <c r="P46" s="19" t="str">
        <f t="shared" si="8"/>
        <v>Sangat terampil dalam menyelesaikan masalah yang berkaitan dengan rumus jumlah dan selisih sin cos</v>
      </c>
      <c r="Q46" s="19" t="str">
        <f t="shared" si="9"/>
        <v>A</v>
      </c>
      <c r="R46" s="19" t="str">
        <f t="shared" si="10"/>
        <v>A</v>
      </c>
      <c r="S46" s="18"/>
      <c r="T46" s="1">
        <v>86</v>
      </c>
      <c r="U46" s="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9">
        <v>86</v>
      </c>
      <c r="AG46" s="39">
        <v>84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35494</v>
      </c>
      <c r="C47" s="19" t="s">
        <v>100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2</v>
      </c>
      <c r="J47" s="19" t="str">
        <f t="shared" si="3"/>
        <v>Memiliki kemampuan menentukan penyelesaian persamaan trigonometri, membedakan penggunaan rumus jumlah dan selisih sin cos, namun perlu peningkatan dalammenentukan  nilai fungsi trigonometri</v>
      </c>
      <c r="K47" s="19">
        <f t="shared" si="4"/>
        <v>81.5</v>
      </c>
      <c r="L47" s="19" t="str">
        <f t="shared" si="5"/>
        <v>B</v>
      </c>
      <c r="M47" s="19">
        <f t="shared" si="6"/>
        <v>81.5</v>
      </c>
      <c r="N47" s="19" t="str">
        <f t="shared" si="7"/>
        <v>B</v>
      </c>
      <c r="O47" s="35">
        <v>2</v>
      </c>
      <c r="P47" s="19" t="str">
        <f t="shared" si="8"/>
        <v>Sangat terampil dalam menyelesaikan masalah persamaan trigonometri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85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39">
        <v>80</v>
      </c>
      <c r="AG47" s="39">
        <v>83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6" t="s">
        <v>102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6" t="s">
        <v>105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107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108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29" activePane="bottomRight" state="frozen"/>
      <selection pane="topRight"/>
      <selection pane="bottomLeft"/>
      <selection pane="bottomRight" activeCell="U33" sqref="U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35509</v>
      </c>
      <c r="C11" s="19" t="s">
        <v>115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trigonometri, membedakan penggunaan rumus jumlah dan selisih sin cos, dan menentukan nilai fungsi trigonometri</v>
      </c>
      <c r="K11" s="19">
        <f t="shared" ref="K11:K50" si="4">IF((COUNTA(AF11:AN11)&gt;0),AVERAGE(AF11:AN11),"")</f>
        <v>86.5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yang berkaitan dengan rumus jumlah dan selisih sin cos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39">
        <v>85</v>
      </c>
      <c r="U11" s="39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9">
        <v>88</v>
      </c>
      <c r="AG11" s="39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35524</v>
      </c>
      <c r="C12" s="19" t="s">
        <v>116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menentukan penyelesaian persamaan trigonometri, membedakan penggunaan rumus jumlah dan selisih sin cos, namun perlu peningkatan dalammenentukan  nilai fungsi trigonometri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2</v>
      </c>
      <c r="P12" s="19" t="str">
        <f t="shared" si="8"/>
        <v>Sangat terampil dalam menyelesaikan masalah persamaan trigonometri</v>
      </c>
      <c r="Q12" s="19" t="str">
        <f t="shared" si="9"/>
        <v>B</v>
      </c>
      <c r="R12" s="19" t="str">
        <f t="shared" si="10"/>
        <v>B</v>
      </c>
      <c r="S12" s="18"/>
      <c r="T12" s="39">
        <v>76</v>
      </c>
      <c r="U12" s="39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9">
        <v>82</v>
      </c>
      <c r="AG12" s="39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35539</v>
      </c>
      <c r="C13" s="19" t="s">
        <v>117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menentukan penyelesaian persamaan trigonometri, membedakan penggunaan rumus jumlah dan selisih sin cos, namun perlu peningkatan dalammenentukan  nilai fungsi trigonometri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3</v>
      </c>
      <c r="P13" s="19" t="str">
        <f t="shared" si="8"/>
        <v>Sangat terampil dalam menyelesaikan masalah yang berkaitan dengan rumus jumlah dan selisih sin cos</v>
      </c>
      <c r="Q13" s="19" t="str">
        <f t="shared" si="9"/>
        <v>A</v>
      </c>
      <c r="R13" s="19" t="str">
        <f t="shared" si="10"/>
        <v>A</v>
      </c>
      <c r="S13" s="18"/>
      <c r="T13" s="39">
        <v>76</v>
      </c>
      <c r="U13" s="39">
        <v>79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9">
        <v>87</v>
      </c>
      <c r="AG13" s="39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3" t="s">
        <v>304</v>
      </c>
      <c r="FI13" s="43" t="s">
        <v>308</v>
      </c>
      <c r="FJ13" s="40">
        <v>9981</v>
      </c>
      <c r="FK13" s="40">
        <v>9991</v>
      </c>
    </row>
    <row r="14" spans="1:167" x14ac:dyDescent="0.25">
      <c r="A14" s="19">
        <v>4</v>
      </c>
      <c r="B14" s="19">
        <v>35554</v>
      </c>
      <c r="C14" s="19" t="s">
        <v>118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menentukan penyelesaian persamaan trigonometri, membedakan penggunaan rumus jumlah dan selisih sin cos, namun perlu peningkatan dalammenentukan  nilai fungsi trigonometri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Sangat terampil dalam menyelesaikan masalah persamaan trigonometri</v>
      </c>
      <c r="Q14" s="19" t="str">
        <f t="shared" si="9"/>
        <v>B</v>
      </c>
      <c r="R14" s="19" t="str">
        <f t="shared" si="10"/>
        <v>B</v>
      </c>
      <c r="S14" s="18"/>
      <c r="T14" s="39">
        <v>77</v>
      </c>
      <c r="U14" s="39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9">
        <v>83</v>
      </c>
      <c r="AG14" s="39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 x14ac:dyDescent="0.25">
      <c r="A15" s="19">
        <v>5</v>
      </c>
      <c r="B15" s="19">
        <v>35569</v>
      </c>
      <c r="C15" s="19" t="s">
        <v>119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menentukan penyelesaian persamaan trigonometri, membedakan penggunaan rumus jumlah dan selisih sin cos, namun perlu peningkatan dalammenentukan  nilai fungsi trigonometri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Sangat terampil dalam menyelesaikan masalah persamaan trigonometri</v>
      </c>
      <c r="Q15" s="19" t="str">
        <f t="shared" si="9"/>
        <v>B</v>
      </c>
      <c r="R15" s="19" t="str">
        <f t="shared" si="10"/>
        <v>B</v>
      </c>
      <c r="S15" s="18"/>
      <c r="T15" s="39">
        <v>75</v>
      </c>
      <c r="U15" s="39">
        <v>78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9">
        <v>83</v>
      </c>
      <c r="AG15" s="39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3" t="s">
        <v>305</v>
      </c>
      <c r="FI15" s="43" t="s">
        <v>309</v>
      </c>
      <c r="FJ15" s="40">
        <v>9982</v>
      </c>
      <c r="FK15" s="40">
        <v>9992</v>
      </c>
    </row>
    <row r="16" spans="1:167" x14ac:dyDescent="0.25">
      <c r="A16" s="19">
        <v>6</v>
      </c>
      <c r="B16" s="19">
        <v>35584</v>
      </c>
      <c r="C16" s="19" t="s">
        <v>120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menentukan penyelesaian persamaan trigonometri, membedakan penggunaan rumus jumlah dan selisih sin cos, dan menentukan nilai fungsi trigonometri</v>
      </c>
      <c r="K16" s="19">
        <f t="shared" si="4"/>
        <v>89</v>
      </c>
      <c r="L16" s="19" t="str">
        <f t="shared" si="5"/>
        <v>A</v>
      </c>
      <c r="M16" s="19">
        <f t="shared" si="6"/>
        <v>89</v>
      </c>
      <c r="N16" s="19" t="str">
        <f t="shared" si="7"/>
        <v>A</v>
      </c>
      <c r="O16" s="35">
        <v>3</v>
      </c>
      <c r="P16" s="19" t="str">
        <f t="shared" si="8"/>
        <v>Sangat terampil dalam menyelesaikan masalah yang berkaitan dengan rumus jumlah dan selisih sin cos</v>
      </c>
      <c r="Q16" s="19" t="str">
        <f t="shared" si="9"/>
        <v>A</v>
      </c>
      <c r="R16" s="19" t="str">
        <f t="shared" si="10"/>
        <v>A</v>
      </c>
      <c r="S16" s="18"/>
      <c r="T16" s="39">
        <v>90</v>
      </c>
      <c r="U16" s="39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9">
        <v>90</v>
      </c>
      <c r="AG16" s="39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 x14ac:dyDescent="0.25">
      <c r="A17" s="19">
        <v>7</v>
      </c>
      <c r="B17" s="19">
        <v>35599</v>
      </c>
      <c r="C17" s="19" t="s">
        <v>121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menentukan penyelesaian persamaan trigonometri, membedakan penggunaan rumus jumlah dan selisih sin cos, namun perlu peningkatan dalammenentukan  nilai fungsi trigonometri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2</v>
      </c>
      <c r="P17" s="19" t="str">
        <f t="shared" si="8"/>
        <v>Sangat terampil dalam menyelesaikan masalah persamaan trigonometri</v>
      </c>
      <c r="Q17" s="19" t="str">
        <f t="shared" si="9"/>
        <v>B</v>
      </c>
      <c r="R17" s="19" t="str">
        <f t="shared" si="10"/>
        <v>B</v>
      </c>
      <c r="S17" s="18"/>
      <c r="T17" s="39">
        <v>76</v>
      </c>
      <c r="U17" s="39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9">
        <v>83</v>
      </c>
      <c r="AG17" s="39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3" t="s">
        <v>306</v>
      </c>
      <c r="FI17" s="43" t="s">
        <v>310</v>
      </c>
      <c r="FJ17" s="40">
        <v>9983</v>
      </c>
      <c r="FK17" s="40">
        <v>9993</v>
      </c>
    </row>
    <row r="18" spans="1:167" x14ac:dyDescent="0.25">
      <c r="A18" s="19">
        <v>8</v>
      </c>
      <c r="B18" s="19">
        <v>35614</v>
      </c>
      <c r="C18" s="19" t="s">
        <v>122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menentukan penyelesaian persamaan trigonometri, membedakan penggunaan rumus jumlah dan selisih sin cos, namun perlu peningkatan dalammenentukan  nilai fungsi trigonometri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>Sangat terampil dalam menyelesaikan masalah persamaan trigonometri</v>
      </c>
      <c r="Q18" s="19" t="str">
        <f t="shared" si="9"/>
        <v>A</v>
      </c>
      <c r="R18" s="19" t="str">
        <f t="shared" si="10"/>
        <v>A</v>
      </c>
      <c r="S18" s="18"/>
      <c r="T18" s="39">
        <v>81</v>
      </c>
      <c r="U18" s="39">
        <v>81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9">
        <v>84</v>
      </c>
      <c r="AG18" s="39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 x14ac:dyDescent="0.25">
      <c r="A19" s="19">
        <v>9</v>
      </c>
      <c r="B19" s="19">
        <v>35629</v>
      </c>
      <c r="C19" s="19" t="s">
        <v>123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menentukan penyelesaian persamaan trigonometri, membedakan penggunaan rumus jumlah dan selisih sin cos, dan menentukan nilai fungsi trigonometri</v>
      </c>
      <c r="K19" s="19">
        <f t="shared" si="4"/>
        <v>88</v>
      </c>
      <c r="L19" s="19" t="str">
        <f t="shared" si="5"/>
        <v>A</v>
      </c>
      <c r="M19" s="19">
        <f t="shared" si="6"/>
        <v>88</v>
      </c>
      <c r="N19" s="19" t="str">
        <f t="shared" si="7"/>
        <v>A</v>
      </c>
      <c r="O19" s="35">
        <v>3</v>
      </c>
      <c r="P19" s="19" t="str">
        <f t="shared" si="8"/>
        <v>Sangat terampil dalam menyelesaikan masalah yang berkaitan dengan rumus jumlah dan selisih sin cos</v>
      </c>
      <c r="Q19" s="19" t="str">
        <f t="shared" si="9"/>
        <v>A</v>
      </c>
      <c r="R19" s="19" t="str">
        <f t="shared" si="10"/>
        <v>A</v>
      </c>
      <c r="S19" s="18"/>
      <c r="T19" s="39">
        <v>84</v>
      </c>
      <c r="U19" s="39">
        <v>86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9">
        <v>88</v>
      </c>
      <c r="AG19" s="39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3" t="s">
        <v>307</v>
      </c>
      <c r="FI19" s="42"/>
      <c r="FJ19" s="40">
        <v>9984</v>
      </c>
      <c r="FK19" s="40">
        <v>9994</v>
      </c>
    </row>
    <row r="20" spans="1:167" x14ac:dyDescent="0.25">
      <c r="A20" s="19">
        <v>10</v>
      </c>
      <c r="B20" s="19">
        <v>35644</v>
      </c>
      <c r="C20" s="19" t="s">
        <v>124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menentukan penyelesaian persamaan trigonometri, membedakan penggunaan rumus jumlah dan selisih sin cos, namun perlu peningkatan dalammenentukan  nilai fungsi trigonometri</v>
      </c>
      <c r="K20" s="19">
        <f t="shared" si="4"/>
        <v>83.5</v>
      </c>
      <c r="L20" s="19" t="str">
        <f t="shared" si="5"/>
        <v>B</v>
      </c>
      <c r="M20" s="19">
        <f t="shared" si="6"/>
        <v>83.5</v>
      </c>
      <c r="N20" s="19" t="str">
        <f t="shared" si="7"/>
        <v>B</v>
      </c>
      <c r="O20" s="35">
        <v>2</v>
      </c>
      <c r="P20" s="19" t="str">
        <f t="shared" si="8"/>
        <v>Sangat terampil dalam menyelesaikan masalah persamaan trigonometri</v>
      </c>
      <c r="Q20" s="19" t="str">
        <f t="shared" si="9"/>
        <v>A</v>
      </c>
      <c r="R20" s="19" t="str">
        <f t="shared" si="10"/>
        <v>A</v>
      </c>
      <c r="S20" s="18"/>
      <c r="T20" s="39">
        <v>81</v>
      </c>
      <c r="U20" s="39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9">
        <v>82</v>
      </c>
      <c r="AG20" s="39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 x14ac:dyDescent="0.25">
      <c r="A21" s="19">
        <v>11</v>
      </c>
      <c r="B21" s="19">
        <v>35659</v>
      </c>
      <c r="C21" s="19" t="s">
        <v>125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menentukan penyelesaian persamaan trigonometri, membedakan penggunaan rumus jumlah dan selisih sin cos, namun perlu peningkatan dalammenentukan  nilai fungsi trigonometri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3</v>
      </c>
      <c r="P21" s="19" t="str">
        <f t="shared" si="8"/>
        <v>Sangat terampil dalam menyelesaikan masalah yang berkaitan dengan rumus jumlah dan selisih sin cos</v>
      </c>
      <c r="Q21" s="19" t="str">
        <f t="shared" si="9"/>
        <v>B</v>
      </c>
      <c r="R21" s="19" t="str">
        <f t="shared" si="10"/>
        <v>B</v>
      </c>
      <c r="S21" s="18"/>
      <c r="T21" s="39">
        <v>76</v>
      </c>
      <c r="U21" s="39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9">
        <v>85</v>
      </c>
      <c r="AG21" s="39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9985</v>
      </c>
      <c r="FK21" s="40">
        <v>9995</v>
      </c>
    </row>
    <row r="22" spans="1:167" x14ac:dyDescent="0.25">
      <c r="A22" s="19">
        <v>12</v>
      </c>
      <c r="B22" s="19">
        <v>35674</v>
      </c>
      <c r="C22" s="19" t="s">
        <v>126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menentukan penyelesaian persamaan trigonometri, membedakan penggunaan rumus jumlah dan selisih sin cos, namun perlu peningkatan dalammenentukan  nilai fungsi trigonometri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2</v>
      </c>
      <c r="P22" s="19" t="str">
        <f t="shared" si="8"/>
        <v>Sangat terampil dalam menyelesaikan masalah persamaan trigonometri</v>
      </c>
      <c r="Q22" s="19" t="str">
        <f t="shared" si="9"/>
        <v>A</v>
      </c>
      <c r="R22" s="19" t="str">
        <f t="shared" si="10"/>
        <v>A</v>
      </c>
      <c r="S22" s="18"/>
      <c r="T22" s="39">
        <v>78</v>
      </c>
      <c r="U22" s="39">
        <v>84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9">
        <v>80</v>
      </c>
      <c r="AG22" s="39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 x14ac:dyDescent="0.25">
      <c r="A23" s="19">
        <v>13</v>
      </c>
      <c r="B23" s="19">
        <v>36049</v>
      </c>
      <c r="C23" s="19" t="s">
        <v>127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menentukan penyelesaian persamaan trigonometri, membedakan penggunaan rumus jumlah dan selisih sin cos, namun perlu peningkatan dalammenentukan  nilai fungsi trigonometri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Sangat terampil dalam menyelesaikan masalah persamaan trigonometri</v>
      </c>
      <c r="Q23" s="19" t="str">
        <f t="shared" si="9"/>
        <v>B</v>
      </c>
      <c r="R23" s="19" t="str">
        <f t="shared" si="10"/>
        <v>B</v>
      </c>
      <c r="S23" s="18"/>
      <c r="T23" s="39">
        <v>75</v>
      </c>
      <c r="U23" s="39">
        <v>78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9">
        <v>80</v>
      </c>
      <c r="AG23" s="39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9986</v>
      </c>
      <c r="FK23" s="40">
        <v>9996</v>
      </c>
    </row>
    <row r="24" spans="1:167" x14ac:dyDescent="0.25">
      <c r="A24" s="19">
        <v>14</v>
      </c>
      <c r="B24" s="19">
        <v>35689</v>
      </c>
      <c r="C24" s="19" t="s">
        <v>128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menentukan penyelesaian persamaan trigonometri, membedakan penggunaan rumus jumlah dan selisih sin cos, namun perlu peningkatan dalammenentukan  nilai fungsi trigonometri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2</v>
      </c>
      <c r="P24" s="19" t="str">
        <f t="shared" si="8"/>
        <v>Sangat terampil dalam menyelesaikan masalah persamaan trigonometri</v>
      </c>
      <c r="Q24" s="19" t="str">
        <f t="shared" si="9"/>
        <v>A</v>
      </c>
      <c r="R24" s="19" t="str">
        <f t="shared" si="10"/>
        <v>A</v>
      </c>
      <c r="S24" s="18"/>
      <c r="T24" s="39">
        <v>83</v>
      </c>
      <c r="U24" s="39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9">
        <v>84</v>
      </c>
      <c r="AG24" s="39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 x14ac:dyDescent="0.25">
      <c r="A25" s="19">
        <v>15</v>
      </c>
      <c r="B25" s="19">
        <v>35704</v>
      </c>
      <c r="C25" s="19" t="s">
        <v>129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menentukan penyelesaian persamaan trigonometri, membedakan penggunaan rumus jumlah dan selisih sin cos, namun perlu peningkatan dalammenentukan  nilai fungsi trigonometri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2</v>
      </c>
      <c r="P25" s="19" t="str">
        <f t="shared" si="8"/>
        <v>Sangat terampil dalam menyelesaikan masalah persamaan trigonometri</v>
      </c>
      <c r="Q25" s="19" t="str">
        <f t="shared" si="9"/>
        <v>A</v>
      </c>
      <c r="R25" s="19" t="str">
        <f t="shared" si="10"/>
        <v>A</v>
      </c>
      <c r="S25" s="18"/>
      <c r="T25" s="39">
        <v>85</v>
      </c>
      <c r="U25" s="39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9">
        <v>86</v>
      </c>
      <c r="AG25" s="39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1">
        <v>7</v>
      </c>
      <c r="FH25" s="42"/>
      <c r="FI25" s="42"/>
      <c r="FJ25" s="40">
        <v>9987</v>
      </c>
      <c r="FK25" s="40">
        <v>9997</v>
      </c>
    </row>
    <row r="26" spans="1:167" x14ac:dyDescent="0.25">
      <c r="A26" s="19">
        <v>16</v>
      </c>
      <c r="B26" s="19">
        <v>35719</v>
      </c>
      <c r="C26" s="19" t="s">
        <v>130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>Memiliki kemampuan menentukan penyelesaian persamaan trigonometri, membedakan penggunaan rumus jumlah dan selisih sin cos, dan menentukan nilai fungsi trigonometri</v>
      </c>
      <c r="K26" s="19">
        <f t="shared" si="4"/>
        <v>88.5</v>
      </c>
      <c r="L26" s="19" t="str">
        <f t="shared" si="5"/>
        <v>A</v>
      </c>
      <c r="M26" s="19">
        <f t="shared" si="6"/>
        <v>88.5</v>
      </c>
      <c r="N26" s="19" t="str">
        <f t="shared" si="7"/>
        <v>A</v>
      </c>
      <c r="O26" s="35">
        <v>3</v>
      </c>
      <c r="P26" s="19" t="str">
        <f t="shared" si="8"/>
        <v>Sangat terampil dalam menyelesaikan masalah yang berkaitan dengan rumus jumlah dan selisih sin cos</v>
      </c>
      <c r="Q26" s="19" t="str">
        <f t="shared" si="9"/>
        <v>A</v>
      </c>
      <c r="R26" s="19" t="str">
        <f t="shared" si="10"/>
        <v>A</v>
      </c>
      <c r="S26" s="18"/>
      <c r="T26" s="39">
        <v>91</v>
      </c>
      <c r="U26" s="39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9">
        <v>91</v>
      </c>
      <c r="AG26" s="39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 x14ac:dyDescent="0.25">
      <c r="A27" s="19">
        <v>17</v>
      </c>
      <c r="B27" s="19">
        <v>35734</v>
      </c>
      <c r="C27" s="19" t="s">
        <v>131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menentukan penyelesaian persamaan trigonometri, membedakan penggunaan rumus jumlah dan selisih sin cos, namun perlu peningkatan dalammenentukan  nilai fungsi trigonometri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Sangat terampil dalam menyelesaikan masalah persamaan trigonometri</v>
      </c>
      <c r="Q27" s="19" t="str">
        <f t="shared" si="9"/>
        <v>B</v>
      </c>
      <c r="R27" s="19" t="str">
        <f t="shared" si="10"/>
        <v>B</v>
      </c>
      <c r="S27" s="18"/>
      <c r="T27" s="39">
        <v>80</v>
      </c>
      <c r="U27" s="39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9">
        <v>82</v>
      </c>
      <c r="AG27" s="39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9988</v>
      </c>
      <c r="FK27" s="40">
        <v>9998</v>
      </c>
    </row>
    <row r="28" spans="1:167" x14ac:dyDescent="0.25">
      <c r="A28" s="19">
        <v>18</v>
      </c>
      <c r="B28" s="19">
        <v>35749</v>
      </c>
      <c r="C28" s="19" t="s">
        <v>132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menentukan penyelesaian persamaan trigonometri, membedakan penggunaan rumus jumlah dan selisih sin cos, namun perlu peningkatan dalammenentukan  nilai fungsi trigonometri</v>
      </c>
      <c r="K28" s="19">
        <f t="shared" si="4"/>
        <v>83.5</v>
      </c>
      <c r="L28" s="19" t="str">
        <f t="shared" si="5"/>
        <v>B</v>
      </c>
      <c r="M28" s="19">
        <f t="shared" si="6"/>
        <v>83.5</v>
      </c>
      <c r="N28" s="19" t="str">
        <f t="shared" si="7"/>
        <v>B</v>
      </c>
      <c r="O28" s="35">
        <v>2</v>
      </c>
      <c r="P28" s="19" t="str">
        <f t="shared" si="8"/>
        <v>Sangat terampil dalam menyelesaikan masalah persamaan trigonometri</v>
      </c>
      <c r="Q28" s="19" t="str">
        <f t="shared" si="9"/>
        <v>A</v>
      </c>
      <c r="R28" s="19" t="str">
        <f t="shared" si="10"/>
        <v>A</v>
      </c>
      <c r="S28" s="18"/>
      <c r="T28" s="39">
        <v>77</v>
      </c>
      <c r="U28" s="39">
        <v>81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9">
        <v>83</v>
      </c>
      <c r="AG28" s="39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 x14ac:dyDescent="0.25">
      <c r="A29" s="19">
        <v>19</v>
      </c>
      <c r="B29" s="19">
        <v>35764</v>
      </c>
      <c r="C29" s="19" t="s">
        <v>133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menentukan penyelesaian persamaan trigonometri, membedakan penggunaan rumus jumlah dan selisih sin cos, namun perlu peningkatan dalammenentukan  nilai fungsi trigonometri</v>
      </c>
      <c r="K29" s="19">
        <f t="shared" si="4"/>
        <v>79</v>
      </c>
      <c r="L29" s="19" t="str">
        <f t="shared" si="5"/>
        <v>B</v>
      </c>
      <c r="M29" s="19">
        <f t="shared" si="6"/>
        <v>79</v>
      </c>
      <c r="N29" s="19" t="str">
        <f t="shared" si="7"/>
        <v>B</v>
      </c>
      <c r="O29" s="35">
        <v>1</v>
      </c>
      <c r="P29" s="19" t="str">
        <f t="shared" si="8"/>
        <v>Sangat terampil dalam memodelkan masalah persamaan trigonometri</v>
      </c>
      <c r="Q29" s="19" t="str">
        <f t="shared" si="9"/>
        <v>B</v>
      </c>
      <c r="R29" s="19" t="str">
        <f t="shared" si="10"/>
        <v>B</v>
      </c>
      <c r="S29" s="18"/>
      <c r="T29" s="39">
        <v>76</v>
      </c>
      <c r="U29" s="39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9">
        <v>76</v>
      </c>
      <c r="AG29" s="39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9989</v>
      </c>
      <c r="FK29" s="40">
        <v>9999</v>
      </c>
    </row>
    <row r="30" spans="1:167" x14ac:dyDescent="0.25">
      <c r="A30" s="19">
        <v>20</v>
      </c>
      <c r="B30" s="19">
        <v>35779</v>
      </c>
      <c r="C30" s="19" t="s">
        <v>134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menentukan penyelesaian persamaan trigonometri, membedakan penggunaan rumus jumlah dan selisih sin cos, dan menentukan nilai fungsi trigonometri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3</v>
      </c>
      <c r="P30" s="19" t="str">
        <f t="shared" si="8"/>
        <v>Sangat terampil dalam menyelesaikan masalah yang berkaitan dengan rumus jumlah dan selisih sin cos</v>
      </c>
      <c r="Q30" s="19" t="str">
        <f t="shared" si="9"/>
        <v>A</v>
      </c>
      <c r="R30" s="19" t="str">
        <f t="shared" si="10"/>
        <v>A</v>
      </c>
      <c r="S30" s="18"/>
      <c r="T30" s="39">
        <v>87</v>
      </c>
      <c r="U30" s="39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9">
        <v>86</v>
      </c>
      <c r="AG30" s="39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 x14ac:dyDescent="0.25">
      <c r="A31" s="19">
        <v>21</v>
      </c>
      <c r="B31" s="19">
        <v>35794</v>
      </c>
      <c r="C31" s="19" t="s">
        <v>135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menentukan penyelesaian persamaan trigonometri, membedakan penggunaan rumus jumlah dan selisih sin cos, namun perlu peningkatan dalammenentukan  nilai fungsi trigonometri</v>
      </c>
      <c r="K31" s="19">
        <f t="shared" si="4"/>
        <v>78.5</v>
      </c>
      <c r="L31" s="19" t="str">
        <f t="shared" si="5"/>
        <v>B</v>
      </c>
      <c r="M31" s="19">
        <f t="shared" si="6"/>
        <v>78.5</v>
      </c>
      <c r="N31" s="19" t="str">
        <f t="shared" si="7"/>
        <v>B</v>
      </c>
      <c r="O31" s="35">
        <v>1</v>
      </c>
      <c r="P31" s="19" t="str">
        <f t="shared" si="8"/>
        <v>Sangat terampil dalam memodelkan masalah persamaan trigonometri</v>
      </c>
      <c r="Q31" s="19" t="str">
        <f t="shared" si="9"/>
        <v>B</v>
      </c>
      <c r="R31" s="19" t="str">
        <f t="shared" si="10"/>
        <v>B</v>
      </c>
      <c r="S31" s="18"/>
      <c r="T31" s="39">
        <v>75</v>
      </c>
      <c r="U31" s="39">
        <v>81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9">
        <v>76</v>
      </c>
      <c r="AG31" s="39">
        <v>81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9990</v>
      </c>
      <c r="FK31" s="40">
        <v>10000</v>
      </c>
    </row>
    <row r="32" spans="1:167" x14ac:dyDescent="0.25">
      <c r="A32" s="19">
        <v>22</v>
      </c>
      <c r="B32" s="19">
        <v>36064</v>
      </c>
      <c r="C32" s="19" t="s">
        <v>136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menentukan penyelesaian persamaan trigonometri, membedakan penggunaan rumus jumlah dan selisih sin cos, namun perlu peningkatan dalammenentukan  nilai fungsi trigonometri</v>
      </c>
      <c r="K32" s="19">
        <f t="shared" si="4"/>
        <v>78.5</v>
      </c>
      <c r="L32" s="19" t="str">
        <f t="shared" si="5"/>
        <v>B</v>
      </c>
      <c r="M32" s="19">
        <f t="shared" si="6"/>
        <v>78.5</v>
      </c>
      <c r="N32" s="19" t="str">
        <f t="shared" si="7"/>
        <v>B</v>
      </c>
      <c r="O32" s="35">
        <v>1</v>
      </c>
      <c r="P32" s="19" t="str">
        <f t="shared" si="8"/>
        <v>Sangat terampil dalam memodelkan masalah persamaan trigonometri</v>
      </c>
      <c r="Q32" s="19" t="str">
        <f t="shared" si="9"/>
        <v>B</v>
      </c>
      <c r="R32" s="19" t="str">
        <f t="shared" si="10"/>
        <v>B</v>
      </c>
      <c r="S32" s="18"/>
      <c r="T32" s="39">
        <v>75</v>
      </c>
      <c r="U32" s="39">
        <v>81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9">
        <v>76</v>
      </c>
      <c r="AG32" s="39">
        <v>81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 x14ac:dyDescent="0.25">
      <c r="A33" s="19">
        <v>23</v>
      </c>
      <c r="B33" s="19">
        <v>35809</v>
      </c>
      <c r="C33" s="19" t="s">
        <v>137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menentukan penyelesaian persamaan trigonometri, membedakan penggunaan rumus jumlah dan selisih sin cos, namun perlu peningkatan dalammenentukan  nilai fungsi trigonometri</v>
      </c>
      <c r="K33" s="19">
        <f t="shared" si="4"/>
        <v>84.5</v>
      </c>
      <c r="L33" s="19" t="str">
        <f t="shared" si="5"/>
        <v>A</v>
      </c>
      <c r="M33" s="19">
        <f t="shared" si="6"/>
        <v>84.5</v>
      </c>
      <c r="N33" s="19" t="str">
        <f t="shared" si="7"/>
        <v>A</v>
      </c>
      <c r="O33" s="35">
        <v>2</v>
      </c>
      <c r="P33" s="19" t="str">
        <f t="shared" si="8"/>
        <v>Sangat terampil dalam menyelesaikan masalah persamaan trigonometri</v>
      </c>
      <c r="Q33" s="19" t="str">
        <f t="shared" si="9"/>
        <v>B</v>
      </c>
      <c r="R33" s="19" t="str">
        <f t="shared" si="10"/>
        <v>B</v>
      </c>
      <c r="S33" s="18"/>
      <c r="T33" s="39">
        <v>79</v>
      </c>
      <c r="U33" s="39">
        <v>86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9">
        <v>81</v>
      </c>
      <c r="AG33" s="39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35824</v>
      </c>
      <c r="C34" s="19" t="s">
        <v>138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menentukan penyelesaian persamaan trigonometri, membedakan penggunaan rumus jumlah dan selisih sin cos, namun perlu peningkatan dalammenentukan  nilai fungsi trigonometri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2</v>
      </c>
      <c r="P34" s="19" t="str">
        <f t="shared" si="8"/>
        <v>Sangat terampil dalam menyelesaikan masalah persamaan trigonometri</v>
      </c>
      <c r="Q34" s="19" t="str">
        <f t="shared" si="9"/>
        <v>A</v>
      </c>
      <c r="R34" s="19" t="str">
        <f t="shared" si="10"/>
        <v>A</v>
      </c>
      <c r="S34" s="18"/>
      <c r="T34" s="39">
        <v>84</v>
      </c>
      <c r="U34" s="39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9">
        <v>83</v>
      </c>
      <c r="AG34" s="39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35839</v>
      </c>
      <c r="C35" s="19" t="s">
        <v>139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menentukan penyelesaian persamaan trigonometri, membedakan penggunaan rumus jumlah dan selisih sin cos, dan menentukan nilai fungsi trigonometri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3</v>
      </c>
      <c r="P35" s="19" t="str">
        <f t="shared" si="8"/>
        <v>Sangat terampil dalam menyelesaikan masalah yang berkaitan dengan rumus jumlah dan selisih sin cos</v>
      </c>
      <c r="Q35" s="19" t="str">
        <f t="shared" si="9"/>
        <v>A</v>
      </c>
      <c r="R35" s="19" t="str">
        <f t="shared" si="10"/>
        <v>A</v>
      </c>
      <c r="S35" s="18"/>
      <c r="T35" s="39">
        <v>85</v>
      </c>
      <c r="U35" s="39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9">
        <v>85</v>
      </c>
      <c r="AG35" s="39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35854</v>
      </c>
      <c r="C36" s="19" t="s">
        <v>140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menentukan penyelesaian persamaan trigonometri, membedakan penggunaan rumus jumlah dan selisih sin cos, namun perlu peningkatan dalammenentukan  nilai fungsi trigonometri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>Sangat terampil dalam menyelesaikan masalah persamaan trigonometri</v>
      </c>
      <c r="Q36" s="19" t="str">
        <f t="shared" si="9"/>
        <v>B</v>
      </c>
      <c r="R36" s="19" t="str">
        <f t="shared" si="10"/>
        <v>B</v>
      </c>
      <c r="S36" s="18"/>
      <c r="T36" s="39">
        <v>75</v>
      </c>
      <c r="U36" s="39">
        <v>78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9">
        <v>80</v>
      </c>
      <c r="AG36" s="39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35869</v>
      </c>
      <c r="C37" s="19" t="s">
        <v>141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menentukan penyelesaian persamaan trigonometri, membedakan penggunaan rumus jumlah dan selisih sin cos, namun perlu peningkatan dalammenentukan  nilai fungsi trigonometri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Sangat terampil dalam menyelesaikan masalah persamaan trigonometri</v>
      </c>
      <c r="Q37" s="19" t="str">
        <f t="shared" si="9"/>
        <v>B</v>
      </c>
      <c r="R37" s="19" t="str">
        <f t="shared" si="10"/>
        <v>B</v>
      </c>
      <c r="S37" s="18"/>
      <c r="T37" s="39">
        <v>79</v>
      </c>
      <c r="U37" s="39">
        <v>84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9">
        <v>80</v>
      </c>
      <c r="AG37" s="39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35884</v>
      </c>
      <c r="C38" s="19" t="s">
        <v>142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menentukan penyelesaian persamaan trigonometri, membedakan penggunaan rumus jumlah dan selisih sin cos, namun perlu peningkatan dalammenentukan  nilai fungsi trigonometri</v>
      </c>
      <c r="K38" s="19">
        <f t="shared" si="4"/>
        <v>84.5</v>
      </c>
      <c r="L38" s="19" t="str">
        <f t="shared" si="5"/>
        <v>A</v>
      </c>
      <c r="M38" s="19">
        <f t="shared" si="6"/>
        <v>84.5</v>
      </c>
      <c r="N38" s="19" t="str">
        <f t="shared" si="7"/>
        <v>A</v>
      </c>
      <c r="O38" s="35">
        <v>2</v>
      </c>
      <c r="P38" s="19" t="str">
        <f t="shared" si="8"/>
        <v>Sangat terampil dalam menyelesaikan masalah persamaan trigonometri</v>
      </c>
      <c r="Q38" s="19" t="str">
        <f t="shared" si="9"/>
        <v>A</v>
      </c>
      <c r="R38" s="19" t="str">
        <f t="shared" si="10"/>
        <v>A</v>
      </c>
      <c r="S38" s="18"/>
      <c r="T38" s="39">
        <v>82</v>
      </c>
      <c r="U38" s="39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9">
        <v>83</v>
      </c>
      <c r="AG38" s="39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35899</v>
      </c>
      <c r="C39" s="19" t="s">
        <v>143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menentukan penyelesaian persamaan trigonometri, membedakan penggunaan rumus jumlah dan selisih sin cos, namun perlu peningkatan dalammenentukan  nilai fungsi trigonometri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2</v>
      </c>
      <c r="P39" s="19" t="str">
        <f t="shared" si="8"/>
        <v>Sangat terampil dalam menyelesaikan masalah persamaan trigonometri</v>
      </c>
      <c r="Q39" s="19" t="str">
        <f t="shared" si="9"/>
        <v>B</v>
      </c>
      <c r="R39" s="19" t="str">
        <f t="shared" si="10"/>
        <v>B</v>
      </c>
      <c r="S39" s="18"/>
      <c r="T39" s="39">
        <v>76</v>
      </c>
      <c r="U39" s="39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9">
        <v>83</v>
      </c>
      <c r="AG39" s="39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35914</v>
      </c>
      <c r="C40" s="19" t="s">
        <v>144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menentukan penyelesaian persamaan trigonometri, membedakan penggunaan rumus jumlah dan selisih sin cos, namun perlu peningkatan dalammenentukan  nilai fungsi trigonometri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2</v>
      </c>
      <c r="P40" s="19" t="str">
        <f t="shared" si="8"/>
        <v>Sangat terampil dalam menyelesaikan masalah persamaan trigonometri</v>
      </c>
      <c r="Q40" s="19" t="str">
        <f t="shared" si="9"/>
        <v>B</v>
      </c>
      <c r="R40" s="19" t="str">
        <f t="shared" si="10"/>
        <v>B</v>
      </c>
      <c r="S40" s="18"/>
      <c r="T40" s="39">
        <v>75</v>
      </c>
      <c r="U40" s="39">
        <v>78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9">
        <v>83</v>
      </c>
      <c r="AG40" s="39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35929</v>
      </c>
      <c r="C41" s="19" t="s">
        <v>145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menentukan penyelesaian persamaan trigonometri, membedakan penggunaan rumus jumlah dan selisih sin cos, namun perlu peningkatan dalammenentukan  nilai fungsi trigonometri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2</v>
      </c>
      <c r="P41" s="19" t="str">
        <f t="shared" si="8"/>
        <v>Sangat terampil dalam menyelesaikan masalah persamaan trigonometri</v>
      </c>
      <c r="Q41" s="19" t="str">
        <f t="shared" si="9"/>
        <v>B</v>
      </c>
      <c r="R41" s="19" t="str">
        <f t="shared" si="10"/>
        <v>B</v>
      </c>
      <c r="S41" s="18"/>
      <c r="T41" s="39">
        <v>76</v>
      </c>
      <c r="U41" s="39">
        <v>79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9">
        <v>83</v>
      </c>
      <c r="AG41" s="39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35944</v>
      </c>
      <c r="C42" s="19" t="s">
        <v>146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menentukan penyelesaian persamaan trigonometri, membedakan penggunaan rumus jumlah dan selisih sin cos, namun perlu peningkatan dalammenentukan  nilai fungsi trigonometri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2</v>
      </c>
      <c r="P42" s="19" t="str">
        <f t="shared" si="8"/>
        <v>Sangat terampil dalam menyelesaikan masalah persamaan trigonometri</v>
      </c>
      <c r="Q42" s="19" t="str">
        <f t="shared" si="9"/>
        <v>A</v>
      </c>
      <c r="R42" s="19" t="str">
        <f t="shared" si="10"/>
        <v>A</v>
      </c>
      <c r="S42" s="18"/>
      <c r="T42" s="39">
        <v>81</v>
      </c>
      <c r="U42" s="39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9">
        <v>83</v>
      </c>
      <c r="AG42" s="39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35959</v>
      </c>
      <c r="C43" s="19" t="s">
        <v>147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menentukan penyelesaian persamaan trigonometri, membedakan penggunaan rumus jumlah dan selisih sin cos, namun perlu peningkatan dalammenentukan  nilai fungsi trigonometri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>Sangat terampil dalam menyelesaikan masalah persamaan trigonometri</v>
      </c>
      <c r="Q43" s="19" t="str">
        <f t="shared" si="9"/>
        <v>B</v>
      </c>
      <c r="R43" s="19" t="str">
        <f t="shared" si="10"/>
        <v>B</v>
      </c>
      <c r="S43" s="18"/>
      <c r="T43" s="39">
        <v>75</v>
      </c>
      <c r="U43" s="39">
        <v>78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9">
        <v>83</v>
      </c>
      <c r="AG43" s="39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35974</v>
      </c>
      <c r="C44" s="19" t="s">
        <v>148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menentukan penyelesaian persamaan trigonometri, membedakan penggunaan rumus jumlah dan selisih sin cos, namun perlu peningkatan dalammenentukan  nilai fungsi trigonometri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>Sangat terampil dalam menyelesaikan masalah persamaan trigonometri</v>
      </c>
      <c r="Q44" s="19" t="str">
        <f t="shared" si="9"/>
        <v>A</v>
      </c>
      <c r="R44" s="19" t="str">
        <f t="shared" si="10"/>
        <v>A</v>
      </c>
      <c r="S44" s="18"/>
      <c r="T44" s="39">
        <v>78</v>
      </c>
      <c r="U44" s="39">
        <v>81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9">
        <v>83</v>
      </c>
      <c r="AG44" s="39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35989</v>
      </c>
      <c r="C45" s="19" t="s">
        <v>149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menentukan penyelesaian persamaan trigonometri, membedakan penggunaan rumus jumlah dan selisih sin cos, namun perlu peningkatan dalammenentukan  nilai fungsi trigonometri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2</v>
      </c>
      <c r="P45" s="19" t="str">
        <f t="shared" si="8"/>
        <v>Sangat terampil dalam menyelesaikan masalah persamaan trigonometri</v>
      </c>
      <c r="Q45" s="19" t="str">
        <f t="shared" si="9"/>
        <v>A</v>
      </c>
      <c r="R45" s="19" t="str">
        <f t="shared" si="10"/>
        <v>A</v>
      </c>
      <c r="S45" s="18"/>
      <c r="T45" s="39">
        <v>76</v>
      </c>
      <c r="U45" s="39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9">
        <v>83</v>
      </c>
      <c r="AG45" s="39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36004</v>
      </c>
      <c r="C46" s="19" t="s">
        <v>150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menentukan penyelesaian persamaan trigonometri, membedakan penggunaan rumus jumlah dan selisih sin cos, namun perlu peningkatan dalammenentukan  nilai fungsi trigonometri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2</v>
      </c>
      <c r="P46" s="19" t="str">
        <f t="shared" si="8"/>
        <v>Sangat terampil dalam menyelesaikan masalah persamaan trigonometri</v>
      </c>
      <c r="Q46" s="19" t="str">
        <f t="shared" si="9"/>
        <v>B</v>
      </c>
      <c r="R46" s="19" t="str">
        <f t="shared" si="10"/>
        <v>B</v>
      </c>
      <c r="S46" s="18"/>
      <c r="T46" s="39">
        <v>78</v>
      </c>
      <c r="U46" s="39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9">
        <v>79</v>
      </c>
      <c r="AG46" s="39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36019</v>
      </c>
      <c r="C47" s="19" t="s">
        <v>151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menentukan penyelesaian persamaan trigonometri, membedakan penggunaan rumus jumlah dan selisih sin cos, namun perlu peningkatan dalammenentukan  nilai fungsi trigonometri</v>
      </c>
      <c r="K47" s="19">
        <f t="shared" si="4"/>
        <v>83.5</v>
      </c>
      <c r="L47" s="19" t="str">
        <f t="shared" si="5"/>
        <v>B</v>
      </c>
      <c r="M47" s="19">
        <f t="shared" si="6"/>
        <v>83.5</v>
      </c>
      <c r="N47" s="19" t="str">
        <f t="shared" si="7"/>
        <v>B</v>
      </c>
      <c r="O47" s="35">
        <v>2</v>
      </c>
      <c r="P47" s="19" t="str">
        <f t="shared" si="8"/>
        <v>Sangat terampil dalam menyelesaikan masalah persamaan trigonometri</v>
      </c>
      <c r="Q47" s="19" t="str">
        <f t="shared" si="9"/>
        <v>B</v>
      </c>
      <c r="R47" s="19" t="str">
        <f t="shared" si="10"/>
        <v>B</v>
      </c>
      <c r="S47" s="18"/>
      <c r="T47" s="39">
        <v>76</v>
      </c>
      <c r="U47" s="39">
        <v>84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39">
        <v>82</v>
      </c>
      <c r="AG47" s="39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36034</v>
      </c>
      <c r="C48" s="19" t="s">
        <v>152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menentukan penyelesaian persamaan trigonometri, membedakan penggunaan rumus jumlah dan selisih sin cos, namun perlu peningkatan dalammenentukan  nilai fungsi trigonometri</v>
      </c>
      <c r="K48" s="19">
        <f t="shared" si="4"/>
        <v>83</v>
      </c>
      <c r="L48" s="19" t="str">
        <f t="shared" si="5"/>
        <v>B</v>
      </c>
      <c r="M48" s="19">
        <f t="shared" si="6"/>
        <v>83</v>
      </c>
      <c r="N48" s="19" t="str">
        <f t="shared" si="7"/>
        <v>B</v>
      </c>
      <c r="O48" s="35">
        <v>2</v>
      </c>
      <c r="P48" s="19" t="str">
        <f t="shared" si="8"/>
        <v>Sangat terampil dalam menyelesaikan masalah persamaan trigonometri</v>
      </c>
      <c r="Q48" s="19" t="str">
        <f t="shared" si="9"/>
        <v>B</v>
      </c>
      <c r="R48" s="19" t="str">
        <f t="shared" si="10"/>
        <v>B</v>
      </c>
      <c r="S48" s="18"/>
      <c r="T48" s="39">
        <v>76</v>
      </c>
      <c r="U48" s="39">
        <v>81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39">
        <v>83</v>
      </c>
      <c r="AG48" s="39">
        <v>83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6" t="s">
        <v>102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6" t="s">
        <v>105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107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108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T22" activePane="bottomRight" state="frozen"/>
      <selection pane="topRight"/>
      <selection pane="bottomLeft"/>
      <selection pane="bottomRight" activeCell="BA19" sqref="BA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36077</v>
      </c>
      <c r="C11" s="19" t="s">
        <v>154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trigonometri, membedakan penggunaan rumus jumlah dan selisih sin cos, dan menentukan nilai fungsi trigonometri</v>
      </c>
      <c r="K11" s="19">
        <f t="shared" ref="K11:K50" si="4">IF((COUNTA(AF11:AN11)&gt;0),AVERAGE(AF11:AN11),"")</f>
        <v>89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yang berkaitan dengan rumus jumlah dan selisih sin cos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39">
        <v>89</v>
      </c>
      <c r="U11" s="39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9">
        <v>89</v>
      </c>
      <c r="AG11" s="39">
        <v>89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36091</v>
      </c>
      <c r="C12" s="19" t="s">
        <v>155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menentukan penyelesaian persamaan trigonometri, membedakan penggunaan rumus jumlah dan selisih sin cos, namun perlu peningkatan dalammenentukan  nilai fungsi trigonometri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2</v>
      </c>
      <c r="P12" s="19" t="str">
        <f t="shared" si="8"/>
        <v>Sangat terampil dalam menyelesaikan masalah persamaan trigonometri</v>
      </c>
      <c r="Q12" s="19" t="str">
        <f t="shared" si="9"/>
        <v>B</v>
      </c>
      <c r="R12" s="19" t="str">
        <f t="shared" si="10"/>
        <v>B</v>
      </c>
      <c r="S12" s="18"/>
      <c r="T12" s="39">
        <v>81</v>
      </c>
      <c r="U12" s="39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9">
        <v>81</v>
      </c>
      <c r="AG12" s="39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36105</v>
      </c>
      <c r="C13" s="19" t="s">
        <v>156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menentukan penyelesaian persamaan trigonometri, membedakan penggunaan rumus jumlah dan selisih sin cos, namun perlu peningkatan dalammenentukan  nilai fungsi trigonometri</v>
      </c>
      <c r="K13" s="19">
        <f t="shared" si="4"/>
        <v>83.5</v>
      </c>
      <c r="L13" s="19" t="str">
        <f t="shared" si="5"/>
        <v>B</v>
      </c>
      <c r="M13" s="19">
        <f t="shared" si="6"/>
        <v>83.5</v>
      </c>
      <c r="N13" s="19" t="str">
        <f t="shared" si="7"/>
        <v>B</v>
      </c>
      <c r="O13" s="35">
        <v>2</v>
      </c>
      <c r="P13" s="19" t="str">
        <f t="shared" si="8"/>
        <v>Sangat terampil dalam menyelesaikan masalah persamaan trigonometri</v>
      </c>
      <c r="Q13" s="19" t="str">
        <f t="shared" si="9"/>
        <v>B</v>
      </c>
      <c r="R13" s="19" t="str">
        <f t="shared" si="10"/>
        <v>B</v>
      </c>
      <c r="S13" s="18"/>
      <c r="T13" s="39">
        <v>81</v>
      </c>
      <c r="U13" s="39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9">
        <v>82</v>
      </c>
      <c r="AG13" s="39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3" t="s">
        <v>304</v>
      </c>
      <c r="FI13" s="43" t="s">
        <v>308</v>
      </c>
      <c r="FJ13" s="40">
        <v>10001</v>
      </c>
      <c r="FK13" s="40">
        <v>10011</v>
      </c>
    </row>
    <row r="14" spans="1:167" x14ac:dyDescent="0.25">
      <c r="A14" s="19">
        <v>4</v>
      </c>
      <c r="B14" s="19">
        <v>36119</v>
      </c>
      <c r="C14" s="19" t="s">
        <v>157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menentukan penyelesaian persamaan trigonometri, membedakan penggunaan rumus jumlah dan selisih sin cos, namun perlu peningkatan dalammenentukan  nilai fungsi trigonometri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2</v>
      </c>
      <c r="P14" s="19" t="str">
        <f t="shared" si="8"/>
        <v>Sangat terampil dalam menyelesaikan masalah persamaan trigonometri</v>
      </c>
      <c r="Q14" s="19" t="str">
        <f t="shared" si="9"/>
        <v>B</v>
      </c>
      <c r="R14" s="19" t="str">
        <f t="shared" si="10"/>
        <v>B</v>
      </c>
      <c r="S14" s="18"/>
      <c r="T14" s="39">
        <v>80</v>
      </c>
      <c r="U14" s="39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9">
        <v>80</v>
      </c>
      <c r="AG14" s="39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 x14ac:dyDescent="0.25">
      <c r="A15" s="19">
        <v>5</v>
      </c>
      <c r="B15" s="19">
        <v>36133</v>
      </c>
      <c r="C15" s="19" t="s">
        <v>158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menentukan penyelesaian persamaan trigonometri, membedakan penggunaan rumus jumlah dan selisih sin cos, dan menentukan nilai fungsi trigonometri</v>
      </c>
      <c r="K15" s="19">
        <f t="shared" si="4"/>
        <v>84.5</v>
      </c>
      <c r="L15" s="19" t="str">
        <f t="shared" si="5"/>
        <v>A</v>
      </c>
      <c r="M15" s="19">
        <f t="shared" si="6"/>
        <v>84.5</v>
      </c>
      <c r="N15" s="19" t="str">
        <f t="shared" si="7"/>
        <v>A</v>
      </c>
      <c r="O15" s="35">
        <v>2</v>
      </c>
      <c r="P15" s="19" t="str">
        <f t="shared" si="8"/>
        <v>Sangat terampil dalam menyelesaikan masalah persamaan trigonometri</v>
      </c>
      <c r="Q15" s="19" t="str">
        <f t="shared" si="9"/>
        <v>B</v>
      </c>
      <c r="R15" s="19" t="str">
        <f t="shared" si="10"/>
        <v>B</v>
      </c>
      <c r="S15" s="18"/>
      <c r="T15" s="39">
        <v>86</v>
      </c>
      <c r="U15" s="39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9">
        <v>86</v>
      </c>
      <c r="AG15" s="39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3" t="s">
        <v>305</v>
      </c>
      <c r="FI15" s="43" t="s">
        <v>309</v>
      </c>
      <c r="FJ15" s="40">
        <v>10002</v>
      </c>
      <c r="FK15" s="40">
        <v>10012</v>
      </c>
    </row>
    <row r="16" spans="1:167" x14ac:dyDescent="0.25">
      <c r="A16" s="19">
        <v>6</v>
      </c>
      <c r="B16" s="19">
        <v>36147</v>
      </c>
      <c r="C16" s="19" t="s">
        <v>159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menentukan penyelesaian persamaan trigonometri, membedakan penggunaan rumus jumlah dan selisih sin cos, namun perlu peningkatan dalammenentukan  nilai fungsi trigonometri</v>
      </c>
      <c r="K16" s="19">
        <f t="shared" si="4"/>
        <v>86.5</v>
      </c>
      <c r="L16" s="19" t="str">
        <f t="shared" si="5"/>
        <v>A</v>
      </c>
      <c r="M16" s="19">
        <f t="shared" si="6"/>
        <v>86.5</v>
      </c>
      <c r="N16" s="19" t="str">
        <f t="shared" si="7"/>
        <v>A</v>
      </c>
      <c r="O16" s="35">
        <v>3</v>
      </c>
      <c r="P16" s="19" t="str">
        <f t="shared" si="8"/>
        <v>Sangat terampil dalam menyelesaikan masalah yang berkaitan dengan rumus jumlah dan selisih sin cos</v>
      </c>
      <c r="Q16" s="19" t="str">
        <f t="shared" si="9"/>
        <v>B</v>
      </c>
      <c r="R16" s="19" t="str">
        <f t="shared" si="10"/>
        <v>B</v>
      </c>
      <c r="S16" s="18"/>
      <c r="T16" s="39">
        <v>83</v>
      </c>
      <c r="U16" s="39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9">
        <v>85</v>
      </c>
      <c r="AG16" s="39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 x14ac:dyDescent="0.25">
      <c r="A17" s="19">
        <v>7</v>
      </c>
      <c r="B17" s="19">
        <v>36161</v>
      </c>
      <c r="C17" s="19" t="s">
        <v>160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menentukan penyelesaian persamaan trigonometri, membedakan penggunaan rumus jumlah dan selisih sin cos, namun perlu peningkatan dalammenentukan  nilai fungsi trigonometri</v>
      </c>
      <c r="K17" s="19">
        <f t="shared" si="4"/>
        <v>81.5</v>
      </c>
      <c r="L17" s="19" t="str">
        <f t="shared" si="5"/>
        <v>B</v>
      </c>
      <c r="M17" s="19">
        <f t="shared" si="6"/>
        <v>81.5</v>
      </c>
      <c r="N17" s="19" t="str">
        <f t="shared" si="7"/>
        <v>B</v>
      </c>
      <c r="O17" s="35">
        <v>2</v>
      </c>
      <c r="P17" s="19" t="str">
        <f t="shared" si="8"/>
        <v>Sangat terampil dalam menyelesaikan masalah persamaan trigonometri</v>
      </c>
      <c r="Q17" s="19" t="str">
        <f t="shared" si="9"/>
        <v>B</v>
      </c>
      <c r="R17" s="19" t="str">
        <f t="shared" si="10"/>
        <v>B</v>
      </c>
      <c r="S17" s="18"/>
      <c r="T17" s="39">
        <v>79</v>
      </c>
      <c r="U17" s="39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9">
        <v>82</v>
      </c>
      <c r="AG17" s="39">
        <v>81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3" t="s">
        <v>306</v>
      </c>
      <c r="FI17" s="43" t="s">
        <v>310</v>
      </c>
      <c r="FJ17" s="40">
        <v>10003</v>
      </c>
      <c r="FK17" s="40">
        <v>10013</v>
      </c>
    </row>
    <row r="18" spans="1:167" x14ac:dyDescent="0.25">
      <c r="A18" s="19">
        <v>8</v>
      </c>
      <c r="B18" s="19">
        <v>36175</v>
      </c>
      <c r="C18" s="19" t="s">
        <v>161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menentukan penyelesaian persamaan trigonometri, membedakan penggunaan rumus jumlah dan selisih sin cos, dan menentukan nilai fungsi trigonometri</v>
      </c>
      <c r="K18" s="19">
        <f t="shared" si="4"/>
        <v>90</v>
      </c>
      <c r="L18" s="19" t="str">
        <f t="shared" si="5"/>
        <v>A</v>
      </c>
      <c r="M18" s="19">
        <f t="shared" si="6"/>
        <v>90</v>
      </c>
      <c r="N18" s="19" t="str">
        <f t="shared" si="7"/>
        <v>A</v>
      </c>
      <c r="O18" s="35">
        <v>3</v>
      </c>
      <c r="P18" s="19" t="str">
        <f t="shared" si="8"/>
        <v>Sangat terampil dalam menyelesaikan masalah yang berkaitan dengan rumus jumlah dan selisih sin cos</v>
      </c>
      <c r="Q18" s="19" t="str">
        <f t="shared" si="9"/>
        <v>A</v>
      </c>
      <c r="R18" s="19" t="str">
        <f t="shared" si="10"/>
        <v>A</v>
      </c>
      <c r="S18" s="18"/>
      <c r="T18" s="39">
        <v>86</v>
      </c>
      <c r="U18" s="39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9">
        <v>88</v>
      </c>
      <c r="AG18" s="39">
        <v>92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 x14ac:dyDescent="0.25">
      <c r="A19" s="19">
        <v>9</v>
      </c>
      <c r="B19" s="19">
        <v>36189</v>
      </c>
      <c r="C19" s="19" t="s">
        <v>162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menentukan penyelesaian persamaan trigonometri, membedakan penggunaan rumus jumlah dan selisih sin cos, namun perlu peningkatan dalammenentukan  nilai fungsi trigonometri</v>
      </c>
      <c r="K19" s="19">
        <f t="shared" si="4"/>
        <v>79.5</v>
      </c>
      <c r="L19" s="19" t="str">
        <f t="shared" si="5"/>
        <v>B</v>
      </c>
      <c r="M19" s="19">
        <f t="shared" si="6"/>
        <v>79.5</v>
      </c>
      <c r="N19" s="19" t="str">
        <f t="shared" si="7"/>
        <v>B</v>
      </c>
      <c r="O19" s="35">
        <v>1</v>
      </c>
      <c r="P19" s="19" t="str">
        <f t="shared" si="8"/>
        <v>Sangat terampil dalam memodelkan masalah persamaan trigonometri</v>
      </c>
      <c r="Q19" s="19" t="str">
        <f t="shared" si="9"/>
        <v>B</v>
      </c>
      <c r="R19" s="19" t="str">
        <f t="shared" si="10"/>
        <v>B</v>
      </c>
      <c r="S19" s="18"/>
      <c r="T19" s="39">
        <v>77</v>
      </c>
      <c r="U19" s="39">
        <v>81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9">
        <v>77</v>
      </c>
      <c r="AG19" s="39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3" t="s">
        <v>307</v>
      </c>
      <c r="FI19" s="42"/>
      <c r="FJ19" s="40">
        <v>10004</v>
      </c>
      <c r="FK19" s="40">
        <v>10014</v>
      </c>
    </row>
    <row r="20" spans="1:167" x14ac:dyDescent="0.25">
      <c r="A20" s="19">
        <v>10</v>
      </c>
      <c r="B20" s="19">
        <v>36203</v>
      </c>
      <c r="C20" s="19" t="s">
        <v>163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menentukan penyelesaian persamaan trigonometri, membedakan penggunaan rumus jumlah dan selisih sin cos, namun perlu peningkatan dalammenentukan  nilai fungsi trigonometri</v>
      </c>
      <c r="K20" s="19">
        <f t="shared" si="4"/>
        <v>79.5</v>
      </c>
      <c r="L20" s="19" t="str">
        <f t="shared" si="5"/>
        <v>B</v>
      </c>
      <c r="M20" s="19">
        <f t="shared" si="6"/>
        <v>79.5</v>
      </c>
      <c r="N20" s="19" t="str">
        <f t="shared" si="7"/>
        <v>B</v>
      </c>
      <c r="O20" s="35">
        <v>1</v>
      </c>
      <c r="P20" s="19" t="str">
        <f t="shared" si="8"/>
        <v>Sangat terampil dalam memodelkan masalah persamaan trigonometri</v>
      </c>
      <c r="Q20" s="19" t="str">
        <f t="shared" si="9"/>
        <v>B</v>
      </c>
      <c r="R20" s="19" t="str">
        <f t="shared" si="10"/>
        <v>B</v>
      </c>
      <c r="S20" s="18"/>
      <c r="T20" s="39">
        <v>82</v>
      </c>
      <c r="U20" s="39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9">
        <v>79</v>
      </c>
      <c r="AG20" s="39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 x14ac:dyDescent="0.25">
      <c r="A21" s="19">
        <v>11</v>
      </c>
      <c r="B21" s="19">
        <v>36217</v>
      </c>
      <c r="C21" s="19" t="s">
        <v>164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menentukan penyelesaian persamaan trigonometri, membedakan penggunaan rumus jumlah dan selisih sin cos, namun perlu peningkatan dalammenentukan  nilai fungsi trigonometri</v>
      </c>
      <c r="K21" s="19">
        <f t="shared" si="4"/>
        <v>83.5</v>
      </c>
      <c r="L21" s="19" t="str">
        <f t="shared" si="5"/>
        <v>B</v>
      </c>
      <c r="M21" s="19">
        <f t="shared" si="6"/>
        <v>83.5</v>
      </c>
      <c r="N21" s="19" t="str">
        <f t="shared" si="7"/>
        <v>B</v>
      </c>
      <c r="O21" s="35">
        <v>2</v>
      </c>
      <c r="P21" s="19" t="str">
        <f t="shared" si="8"/>
        <v>Sangat terampil dalam menyelesaikan masalah persamaan trigonometri</v>
      </c>
      <c r="Q21" s="19" t="str">
        <f t="shared" si="9"/>
        <v>B</v>
      </c>
      <c r="R21" s="19" t="str">
        <f t="shared" si="10"/>
        <v>B</v>
      </c>
      <c r="S21" s="18"/>
      <c r="T21" s="39">
        <v>82</v>
      </c>
      <c r="U21" s="39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9">
        <v>82</v>
      </c>
      <c r="AG21" s="39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10005</v>
      </c>
      <c r="FK21" s="40">
        <v>10015</v>
      </c>
    </row>
    <row r="22" spans="1:167" x14ac:dyDescent="0.25">
      <c r="A22" s="19">
        <v>12</v>
      </c>
      <c r="B22" s="19">
        <v>36231</v>
      </c>
      <c r="C22" s="19" t="s">
        <v>165</v>
      </c>
      <c r="D22" s="18"/>
      <c r="E22" s="19">
        <f t="shared" si="0"/>
        <v>89</v>
      </c>
      <c r="F22" s="19" t="str">
        <f t="shared" si="1"/>
        <v>A</v>
      </c>
      <c r="G22" s="19">
        <f>IF((COUNTA(T12:AC12)&gt;0),(ROUND((AVERAGE(T22:AD22)),0)),"")</f>
        <v>89</v>
      </c>
      <c r="H22" s="19" t="str">
        <f t="shared" si="2"/>
        <v>A</v>
      </c>
      <c r="I22" s="35">
        <v>1</v>
      </c>
      <c r="J22" s="19" t="str">
        <f t="shared" si="3"/>
        <v>Memiliki kemampuan menentukan penyelesaian persamaan trigonometri, membedakan penggunaan rumus jumlah dan selisih sin cos, dan menentukan nilai fungsi trigonometri</v>
      </c>
      <c r="K22" s="19">
        <f t="shared" si="4"/>
        <v>85.5</v>
      </c>
      <c r="L22" s="19" t="str">
        <f t="shared" si="5"/>
        <v>A</v>
      </c>
      <c r="M22" s="19">
        <f t="shared" si="6"/>
        <v>85.5</v>
      </c>
      <c r="N22" s="19" t="str">
        <f t="shared" si="7"/>
        <v>A</v>
      </c>
      <c r="O22" s="35">
        <v>3</v>
      </c>
      <c r="P22" s="19" t="str">
        <f t="shared" si="8"/>
        <v>Sangat terampil dalam menyelesaikan masalah yang berkaitan dengan rumus jumlah dan selisih sin cos</v>
      </c>
      <c r="Q22" s="19" t="str">
        <f t="shared" si="9"/>
        <v>B</v>
      </c>
      <c r="R22" s="19" t="str">
        <f t="shared" si="10"/>
        <v>B</v>
      </c>
      <c r="S22" s="18"/>
      <c r="T22" s="39">
        <v>87</v>
      </c>
      <c r="U22" s="39">
        <v>91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9">
        <v>83</v>
      </c>
      <c r="AG22" s="39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 x14ac:dyDescent="0.25">
      <c r="A23" s="19">
        <v>13</v>
      </c>
      <c r="B23" s="19">
        <v>36245</v>
      </c>
      <c r="C23" s="19" t="s">
        <v>166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menentukan penyelesaian persamaan trigonometri, membedakan penggunaan rumus jumlah dan selisih sin cos, namun perlu peningkatan dalammenentukan  nilai fungsi trigonometri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Sangat terampil dalam menyelesaikan masalah persamaan trigonometri</v>
      </c>
      <c r="Q23" s="19" t="str">
        <f t="shared" si="9"/>
        <v>B</v>
      </c>
      <c r="R23" s="19" t="str">
        <f t="shared" si="10"/>
        <v>B</v>
      </c>
      <c r="S23" s="18"/>
      <c r="T23" s="39">
        <v>77</v>
      </c>
      <c r="U23" s="39">
        <v>81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9">
        <v>82</v>
      </c>
      <c r="AG23" s="39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10006</v>
      </c>
      <c r="FK23" s="40">
        <v>10016</v>
      </c>
    </row>
    <row r="24" spans="1:167" x14ac:dyDescent="0.25">
      <c r="A24" s="19">
        <v>14</v>
      </c>
      <c r="B24" s="19">
        <v>36259</v>
      </c>
      <c r="C24" s="19" t="s">
        <v>167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menentukan penyelesaian persamaan trigonometri, membedakan penggunaan rumus jumlah dan selisih sin cos, dan menentukan nilai fungsi trigonometri</v>
      </c>
      <c r="K24" s="19">
        <f t="shared" si="4"/>
        <v>88</v>
      </c>
      <c r="L24" s="19" t="str">
        <f t="shared" si="5"/>
        <v>A</v>
      </c>
      <c r="M24" s="19">
        <f t="shared" si="6"/>
        <v>88</v>
      </c>
      <c r="N24" s="19" t="str">
        <f t="shared" si="7"/>
        <v>A</v>
      </c>
      <c r="O24" s="35">
        <v>3</v>
      </c>
      <c r="P24" s="19" t="str">
        <f t="shared" si="8"/>
        <v>Sangat terampil dalam menyelesaikan masalah yang berkaitan dengan rumus jumlah dan selisih sin cos</v>
      </c>
      <c r="Q24" s="19" t="str">
        <f t="shared" si="9"/>
        <v>A</v>
      </c>
      <c r="R24" s="19" t="str">
        <f t="shared" si="10"/>
        <v>A</v>
      </c>
      <c r="S24" s="18"/>
      <c r="T24" s="39">
        <v>92</v>
      </c>
      <c r="U24" s="39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9">
        <v>93</v>
      </c>
      <c r="AG24" s="39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 x14ac:dyDescent="0.25">
      <c r="A25" s="19">
        <v>15</v>
      </c>
      <c r="B25" s="19">
        <v>36273</v>
      </c>
      <c r="C25" s="19" t="s">
        <v>168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menentukan penyelesaian persamaan trigonometri, membedakan penggunaan rumus jumlah dan selisih sin cos, namun perlu peningkatan dalammenentukan  nilai fungsi trigonometri</v>
      </c>
      <c r="K25" s="19">
        <f t="shared" si="4"/>
        <v>81.5</v>
      </c>
      <c r="L25" s="19" t="str">
        <f t="shared" si="5"/>
        <v>B</v>
      </c>
      <c r="M25" s="19">
        <f t="shared" si="6"/>
        <v>81.5</v>
      </c>
      <c r="N25" s="19" t="str">
        <f t="shared" si="7"/>
        <v>B</v>
      </c>
      <c r="O25" s="35">
        <v>2</v>
      </c>
      <c r="P25" s="19" t="str">
        <f t="shared" si="8"/>
        <v>Sangat terampil dalam menyelesaikan masalah persamaan trigonometri</v>
      </c>
      <c r="Q25" s="19" t="str">
        <f t="shared" si="9"/>
        <v>B</v>
      </c>
      <c r="R25" s="19" t="str">
        <f t="shared" si="10"/>
        <v>B</v>
      </c>
      <c r="S25" s="18"/>
      <c r="T25" s="39">
        <v>79</v>
      </c>
      <c r="U25" s="39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9">
        <v>80</v>
      </c>
      <c r="AG25" s="39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1">
        <v>7</v>
      </c>
      <c r="FH25" s="42"/>
      <c r="FI25" s="42"/>
      <c r="FJ25" s="40">
        <v>10007</v>
      </c>
      <c r="FK25" s="40">
        <v>10017</v>
      </c>
    </row>
    <row r="26" spans="1:167" x14ac:dyDescent="0.25">
      <c r="A26" s="19">
        <v>16</v>
      </c>
      <c r="B26" s="19">
        <v>36287</v>
      </c>
      <c r="C26" s="19" t="s">
        <v>169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menentukan penyelesaian persamaan trigonometri, membedakan penggunaan rumus jumlah dan selisih sin cos, namun perlu peningkatan dalammenentukan  nilai fungsi trigonometri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2</v>
      </c>
      <c r="P26" s="19" t="str">
        <f t="shared" si="8"/>
        <v>Sangat terampil dalam menyelesaikan masalah persamaan trigonometri</v>
      </c>
      <c r="Q26" s="19" t="str">
        <f t="shared" si="9"/>
        <v>B</v>
      </c>
      <c r="R26" s="19" t="str">
        <f t="shared" si="10"/>
        <v>B</v>
      </c>
      <c r="S26" s="18"/>
      <c r="T26" s="39">
        <v>78</v>
      </c>
      <c r="U26" s="39">
        <v>83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9">
        <v>79</v>
      </c>
      <c r="AG26" s="39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 x14ac:dyDescent="0.25">
      <c r="A27" s="19">
        <v>17</v>
      </c>
      <c r="B27" s="19">
        <v>36301</v>
      </c>
      <c r="C27" s="19" t="s">
        <v>170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>Memiliki kemampuan menentukan penyelesaian persamaan trigonometri, membedakan penggunaan rumus jumlah dan selisih sin cos, dan menentukan nilai fungsi trigonometri</v>
      </c>
      <c r="K27" s="19">
        <f t="shared" si="4"/>
        <v>89.5</v>
      </c>
      <c r="L27" s="19" t="str">
        <f t="shared" si="5"/>
        <v>A</v>
      </c>
      <c r="M27" s="19">
        <f t="shared" si="6"/>
        <v>89.5</v>
      </c>
      <c r="N27" s="19" t="str">
        <f t="shared" si="7"/>
        <v>A</v>
      </c>
      <c r="O27" s="35">
        <v>3</v>
      </c>
      <c r="P27" s="19" t="str">
        <f t="shared" si="8"/>
        <v>Sangat terampil dalam menyelesaikan masalah yang berkaitan dengan rumus jumlah dan selisih sin cos</v>
      </c>
      <c r="Q27" s="19" t="str">
        <f t="shared" si="9"/>
        <v>A</v>
      </c>
      <c r="R27" s="19" t="str">
        <f t="shared" si="10"/>
        <v>A</v>
      </c>
      <c r="S27" s="18"/>
      <c r="T27" s="39">
        <v>91</v>
      </c>
      <c r="U27" s="39">
        <v>87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9">
        <v>91</v>
      </c>
      <c r="AG27" s="39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10008</v>
      </c>
      <c r="FK27" s="40">
        <v>10018</v>
      </c>
    </row>
    <row r="28" spans="1:167" x14ac:dyDescent="0.25">
      <c r="A28" s="19">
        <v>18</v>
      </c>
      <c r="B28" s="19">
        <v>36315</v>
      </c>
      <c r="C28" s="19" t="s">
        <v>171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menentukan penyelesaian persamaan trigonometri, membedakan penggunaan rumus jumlah dan selisih sin cos, namun perlu peningkatan dalammenentukan  nilai fungsi trigonometri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2</v>
      </c>
      <c r="P28" s="19" t="str">
        <f t="shared" si="8"/>
        <v>Sangat terampil dalam menyelesaikan masalah persamaan trigonometri</v>
      </c>
      <c r="Q28" s="19" t="str">
        <f t="shared" si="9"/>
        <v>B</v>
      </c>
      <c r="R28" s="19" t="str">
        <f t="shared" si="10"/>
        <v>B</v>
      </c>
      <c r="S28" s="18"/>
      <c r="T28" s="39">
        <v>75</v>
      </c>
      <c r="U28" s="39">
        <v>79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9">
        <v>82</v>
      </c>
      <c r="AG28" s="39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 x14ac:dyDescent="0.25">
      <c r="A29" s="19">
        <v>19</v>
      </c>
      <c r="B29" s="19">
        <v>36329</v>
      </c>
      <c r="C29" s="19" t="s">
        <v>172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menentukan penyelesaian persamaan trigonometri, membedakan penggunaan rumus jumlah dan selisih sin cos, namun perlu peningkatan dalammenentukan  nilai fungsi trigonometri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>Sangat terampil dalam menyelesaikan masalah persamaan trigonometri</v>
      </c>
      <c r="Q29" s="19" t="str">
        <f t="shared" si="9"/>
        <v>B</v>
      </c>
      <c r="R29" s="19" t="str">
        <f t="shared" si="10"/>
        <v>B</v>
      </c>
      <c r="S29" s="18"/>
      <c r="T29" s="39">
        <v>78</v>
      </c>
      <c r="U29" s="39">
        <v>83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9">
        <v>79</v>
      </c>
      <c r="AG29" s="39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10009</v>
      </c>
      <c r="FK29" s="40">
        <v>10019</v>
      </c>
    </row>
    <row r="30" spans="1:167" x14ac:dyDescent="0.25">
      <c r="A30" s="19">
        <v>20</v>
      </c>
      <c r="B30" s="19">
        <v>36343</v>
      </c>
      <c r="C30" s="19" t="s">
        <v>173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menentukan penyelesaian persamaan trigonometri, membedakan penggunaan rumus jumlah dan selisih sin cos, namun perlu peningkatan dalammenentukan  nilai fungsi trigonometri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Sangat terampil dalam menyelesaikan masalah persamaan trigonometri</v>
      </c>
      <c r="Q30" s="19" t="str">
        <f t="shared" si="9"/>
        <v>B</v>
      </c>
      <c r="R30" s="19" t="str">
        <f t="shared" si="10"/>
        <v>B</v>
      </c>
      <c r="S30" s="18"/>
      <c r="T30" s="39">
        <v>82</v>
      </c>
      <c r="U30" s="39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9">
        <v>82</v>
      </c>
      <c r="AG30" s="39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 x14ac:dyDescent="0.25">
      <c r="A31" s="19">
        <v>21</v>
      </c>
      <c r="B31" s="19">
        <v>44666</v>
      </c>
      <c r="C31" s="19" t="s">
        <v>174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menentukan penyelesaian persamaan trigonometri, membedakan penggunaan rumus jumlah dan selisih sin cos, namun perlu peningkatan dalammenentukan  nilai fungsi trigonometri</v>
      </c>
      <c r="K31" s="19">
        <f t="shared" si="4"/>
        <v>79.5</v>
      </c>
      <c r="L31" s="19" t="str">
        <f t="shared" si="5"/>
        <v>B</v>
      </c>
      <c r="M31" s="19">
        <f t="shared" si="6"/>
        <v>79.5</v>
      </c>
      <c r="N31" s="19" t="str">
        <f t="shared" si="7"/>
        <v>B</v>
      </c>
      <c r="O31" s="35">
        <v>1</v>
      </c>
      <c r="P31" s="19" t="str">
        <f t="shared" si="8"/>
        <v>Sangat terampil dalam memodelkan masalah persamaan trigonometri</v>
      </c>
      <c r="Q31" s="19" t="str">
        <f t="shared" si="9"/>
        <v>B</v>
      </c>
      <c r="R31" s="19" t="str">
        <f t="shared" si="10"/>
        <v>B</v>
      </c>
      <c r="S31" s="18"/>
      <c r="T31" s="39">
        <v>77</v>
      </c>
      <c r="U31" s="39">
        <v>81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9">
        <v>78</v>
      </c>
      <c r="AG31" s="39">
        <v>81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10010</v>
      </c>
      <c r="FK31" s="40">
        <v>10020</v>
      </c>
    </row>
    <row r="32" spans="1:167" x14ac:dyDescent="0.25">
      <c r="A32" s="19">
        <v>22</v>
      </c>
      <c r="B32" s="19">
        <v>36357</v>
      </c>
      <c r="C32" s="19" t="s">
        <v>175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menentukan penyelesaian persamaan trigonometri, membedakan penggunaan rumus jumlah dan selisih sin cos, namun perlu peningkatan dalammenentukan  nilai fungsi trigonometri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2</v>
      </c>
      <c r="P32" s="19" t="str">
        <f t="shared" si="8"/>
        <v>Sangat terampil dalam menyelesaikan masalah persamaan trigonometri</v>
      </c>
      <c r="Q32" s="19" t="str">
        <f t="shared" si="9"/>
        <v>B</v>
      </c>
      <c r="R32" s="19" t="str">
        <f t="shared" si="10"/>
        <v>B</v>
      </c>
      <c r="S32" s="18"/>
      <c r="T32" s="39">
        <v>76</v>
      </c>
      <c r="U32" s="39">
        <v>79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9">
        <v>82</v>
      </c>
      <c r="AG32" s="39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 x14ac:dyDescent="0.25">
      <c r="A33" s="19">
        <v>23</v>
      </c>
      <c r="B33" s="19">
        <v>36371</v>
      </c>
      <c r="C33" s="19" t="s">
        <v>176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menentukan penyelesaian persamaan trigonometri, membedakan penggunaan rumus jumlah dan selisih sin cos, namun perlu peningkatan dalammenentukan  nilai fungsi trigonometri</v>
      </c>
      <c r="K33" s="19">
        <f t="shared" si="4"/>
        <v>79.5</v>
      </c>
      <c r="L33" s="19" t="str">
        <f t="shared" si="5"/>
        <v>B</v>
      </c>
      <c r="M33" s="19">
        <f t="shared" si="6"/>
        <v>79.5</v>
      </c>
      <c r="N33" s="19" t="str">
        <f t="shared" si="7"/>
        <v>B</v>
      </c>
      <c r="O33" s="35">
        <v>1</v>
      </c>
      <c r="P33" s="19" t="str">
        <f t="shared" si="8"/>
        <v>Sangat terampil dalam memodelkan masalah persamaan trigonometri</v>
      </c>
      <c r="Q33" s="19" t="str">
        <f t="shared" si="9"/>
        <v>B</v>
      </c>
      <c r="R33" s="19" t="str">
        <f t="shared" si="10"/>
        <v>B</v>
      </c>
      <c r="S33" s="18"/>
      <c r="T33" s="39">
        <v>79</v>
      </c>
      <c r="U33" s="39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9">
        <v>79</v>
      </c>
      <c r="AG33" s="39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36385</v>
      </c>
      <c r="C34" s="19" t="s">
        <v>177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menentukan penyelesaian persamaan trigonometri, membedakan penggunaan rumus jumlah dan selisih sin cos, namun perlu peningkatan dalammenentukan  nilai fungsi trigonometri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Sangat terampil dalam menyelesaikan masalah persamaan trigonometri</v>
      </c>
      <c r="Q34" s="19" t="str">
        <f t="shared" si="9"/>
        <v>B</v>
      </c>
      <c r="R34" s="19" t="str">
        <f t="shared" si="10"/>
        <v>B</v>
      </c>
      <c r="S34" s="18"/>
      <c r="T34" s="39">
        <v>76</v>
      </c>
      <c r="U34" s="39">
        <v>79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9">
        <v>80</v>
      </c>
      <c r="AG34" s="39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36399</v>
      </c>
      <c r="C35" s="19" t="s">
        <v>178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menentukan penyelesaian persamaan trigonometri, membedakan penggunaan rumus jumlah dan selisih sin cos, dan menentukan nilai fungsi trigonometri</v>
      </c>
      <c r="K35" s="19">
        <f t="shared" si="4"/>
        <v>86.5</v>
      </c>
      <c r="L35" s="19" t="str">
        <f t="shared" si="5"/>
        <v>A</v>
      </c>
      <c r="M35" s="19">
        <f t="shared" si="6"/>
        <v>86.5</v>
      </c>
      <c r="N35" s="19" t="str">
        <f t="shared" si="7"/>
        <v>A</v>
      </c>
      <c r="O35" s="35">
        <v>3</v>
      </c>
      <c r="P35" s="19" t="str">
        <f t="shared" si="8"/>
        <v>Sangat terampil dalam menyelesaikan masalah yang berkaitan dengan rumus jumlah dan selisih sin cos</v>
      </c>
      <c r="Q35" s="19" t="str">
        <f t="shared" si="9"/>
        <v>B</v>
      </c>
      <c r="R35" s="19" t="str">
        <f t="shared" si="10"/>
        <v>B</v>
      </c>
      <c r="S35" s="18"/>
      <c r="T35" s="39">
        <v>88</v>
      </c>
      <c r="U35" s="39">
        <v>86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9">
        <v>87</v>
      </c>
      <c r="AG35" s="39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36413</v>
      </c>
      <c r="C36" s="19" t="s">
        <v>179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menentukan penyelesaian persamaan trigonometri, membedakan penggunaan rumus jumlah dan selisih sin cos, namun perlu peningkatan dalammenentukan  nilai fungsi trigonometri</v>
      </c>
      <c r="K36" s="19">
        <f t="shared" si="4"/>
        <v>80.5</v>
      </c>
      <c r="L36" s="19" t="str">
        <f t="shared" si="5"/>
        <v>B</v>
      </c>
      <c r="M36" s="19">
        <f t="shared" si="6"/>
        <v>80.5</v>
      </c>
      <c r="N36" s="19" t="str">
        <f t="shared" si="7"/>
        <v>B</v>
      </c>
      <c r="O36" s="35">
        <v>2</v>
      </c>
      <c r="P36" s="19" t="str">
        <f t="shared" si="8"/>
        <v>Sangat terampil dalam menyelesaikan masalah persamaan trigonometri</v>
      </c>
      <c r="Q36" s="19" t="str">
        <f t="shared" si="9"/>
        <v>B</v>
      </c>
      <c r="R36" s="19" t="str">
        <f t="shared" si="10"/>
        <v>B</v>
      </c>
      <c r="S36" s="18"/>
      <c r="T36" s="39">
        <v>81</v>
      </c>
      <c r="U36" s="39">
        <v>80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9">
        <v>81</v>
      </c>
      <c r="AG36" s="39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44652</v>
      </c>
      <c r="C37" s="19" t="s">
        <v>180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menentukan penyelesaian persamaan trigonometri, membedakan penggunaan rumus jumlah dan selisih sin cos, namun perlu peningkatan dalammenentukan  nilai fungsi trigonometri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2</v>
      </c>
      <c r="P37" s="19" t="str">
        <f t="shared" si="8"/>
        <v>Sangat terampil dalam menyelesaikan masalah persamaan trigonometri</v>
      </c>
      <c r="Q37" s="19" t="str">
        <f t="shared" si="9"/>
        <v>B</v>
      </c>
      <c r="R37" s="19" t="str">
        <f t="shared" si="10"/>
        <v>B</v>
      </c>
      <c r="S37" s="18"/>
      <c r="T37" s="39">
        <v>83</v>
      </c>
      <c r="U37" s="39">
        <v>79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9">
        <v>80</v>
      </c>
      <c r="AG37" s="39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36427</v>
      </c>
      <c r="C38" s="19" t="s">
        <v>181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menentukan penyelesaian persamaan trigonometri, membedakan penggunaan rumus jumlah dan selisih sin cos, dan menentukan nilai fungsi trigonometri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3</v>
      </c>
      <c r="P38" s="19" t="str">
        <f t="shared" si="8"/>
        <v>Sangat terampil dalam menyelesaikan masalah yang berkaitan dengan rumus jumlah dan selisih sin cos</v>
      </c>
      <c r="Q38" s="19" t="str">
        <f t="shared" si="9"/>
        <v>B</v>
      </c>
      <c r="R38" s="19" t="str">
        <f t="shared" si="10"/>
        <v>B</v>
      </c>
      <c r="S38" s="18"/>
      <c r="T38" s="39">
        <v>90</v>
      </c>
      <c r="U38" s="39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9">
        <v>88</v>
      </c>
      <c r="AG38" s="39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36441</v>
      </c>
      <c r="C39" s="19" t="s">
        <v>182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menentukan penyelesaian persamaan trigonometri, membedakan penggunaan rumus jumlah dan selisih sin cos, namun perlu peningkatan dalammenentukan  nilai fungsi trigonometri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2</v>
      </c>
      <c r="P39" s="19" t="str">
        <f t="shared" si="8"/>
        <v>Sangat terampil dalam menyelesaikan masalah persamaan trigonometri</v>
      </c>
      <c r="Q39" s="19" t="str">
        <f t="shared" si="9"/>
        <v>B</v>
      </c>
      <c r="R39" s="19" t="str">
        <f t="shared" si="10"/>
        <v>B</v>
      </c>
      <c r="S39" s="18"/>
      <c r="T39" s="39">
        <v>76</v>
      </c>
      <c r="U39" s="39">
        <v>78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9">
        <v>83</v>
      </c>
      <c r="AG39" s="39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36455</v>
      </c>
      <c r="C40" s="19" t="s">
        <v>183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menentukan penyelesaian persamaan trigonometri, membedakan penggunaan rumus jumlah dan selisih sin cos, namun perlu peningkatan dalammenentukan  nilai fungsi trigonometri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2</v>
      </c>
      <c r="P40" s="19" t="str">
        <f t="shared" si="8"/>
        <v>Sangat terampil dalam menyelesaikan masalah persamaan trigonometri</v>
      </c>
      <c r="Q40" s="19" t="str">
        <f t="shared" si="9"/>
        <v>B</v>
      </c>
      <c r="R40" s="19" t="str">
        <f t="shared" si="10"/>
        <v>B</v>
      </c>
      <c r="S40" s="18"/>
      <c r="T40" s="39">
        <v>81</v>
      </c>
      <c r="U40" s="39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9">
        <v>82</v>
      </c>
      <c r="AG40" s="39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36469</v>
      </c>
      <c r="C41" s="19" t="s">
        <v>184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menentukan penyelesaian persamaan trigonometri, membedakan penggunaan rumus jumlah dan selisih sin cos, namun perlu peningkatan dalammenentukan  nilai fungsi trigonometri</v>
      </c>
      <c r="K41" s="19">
        <f t="shared" si="4"/>
        <v>79.5</v>
      </c>
      <c r="L41" s="19" t="str">
        <f t="shared" si="5"/>
        <v>B</v>
      </c>
      <c r="M41" s="19">
        <f t="shared" si="6"/>
        <v>79.5</v>
      </c>
      <c r="N41" s="19" t="str">
        <f t="shared" si="7"/>
        <v>B</v>
      </c>
      <c r="O41" s="35">
        <v>1</v>
      </c>
      <c r="P41" s="19" t="str">
        <f t="shared" si="8"/>
        <v>Sangat terampil dalam memodelkan masalah persamaan trigonometri</v>
      </c>
      <c r="Q41" s="19" t="str">
        <f t="shared" si="9"/>
        <v>B</v>
      </c>
      <c r="R41" s="19" t="str">
        <f t="shared" si="10"/>
        <v>B</v>
      </c>
      <c r="S41" s="18"/>
      <c r="T41" s="39">
        <v>76</v>
      </c>
      <c r="U41" s="39">
        <v>81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9">
        <v>76</v>
      </c>
      <c r="AG41" s="39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36483</v>
      </c>
      <c r="C42" s="19" t="s">
        <v>185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menentukan penyelesaian persamaan trigonometri, membedakan penggunaan rumus jumlah dan selisih sin cos, dan menentukan nilai fungsi trigonometri</v>
      </c>
      <c r="K42" s="19">
        <f t="shared" si="4"/>
        <v>85.5</v>
      </c>
      <c r="L42" s="19" t="str">
        <f t="shared" si="5"/>
        <v>A</v>
      </c>
      <c r="M42" s="19">
        <f t="shared" si="6"/>
        <v>85.5</v>
      </c>
      <c r="N42" s="19" t="str">
        <f t="shared" si="7"/>
        <v>A</v>
      </c>
      <c r="O42" s="35">
        <v>3</v>
      </c>
      <c r="P42" s="19" t="str">
        <f t="shared" si="8"/>
        <v>Sangat terampil dalam menyelesaikan masalah yang berkaitan dengan rumus jumlah dan selisih sin cos</v>
      </c>
      <c r="Q42" s="19" t="str">
        <f t="shared" si="9"/>
        <v>B</v>
      </c>
      <c r="R42" s="19" t="str">
        <f t="shared" si="10"/>
        <v>B</v>
      </c>
      <c r="S42" s="18"/>
      <c r="T42" s="39">
        <v>84</v>
      </c>
      <c r="U42" s="39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9">
        <v>84</v>
      </c>
      <c r="AG42" s="39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36497</v>
      </c>
      <c r="C43" s="19" t="s">
        <v>186</v>
      </c>
      <c r="D43" s="18"/>
      <c r="E43" s="19">
        <f t="shared" si="0"/>
        <v>88</v>
      </c>
      <c r="F43" s="19" t="str">
        <f t="shared" si="1"/>
        <v>A</v>
      </c>
      <c r="G43" s="19">
        <f>IF((COUNTA(T12:AC12)&gt;0),(ROUND((AVERAGE(T43:AD43)),0)),"")</f>
        <v>88</v>
      </c>
      <c r="H43" s="19" t="str">
        <f t="shared" si="2"/>
        <v>A</v>
      </c>
      <c r="I43" s="35">
        <v>1</v>
      </c>
      <c r="J43" s="19" t="str">
        <f t="shared" si="3"/>
        <v>Memiliki kemampuan menentukan penyelesaian persamaan trigonometri, membedakan penggunaan rumus jumlah dan selisih sin cos, dan menentukan nilai fungsi trigonometri</v>
      </c>
      <c r="K43" s="19">
        <f t="shared" si="4"/>
        <v>89</v>
      </c>
      <c r="L43" s="19" t="str">
        <f t="shared" si="5"/>
        <v>A</v>
      </c>
      <c r="M43" s="19">
        <f t="shared" si="6"/>
        <v>89</v>
      </c>
      <c r="N43" s="19" t="str">
        <f t="shared" si="7"/>
        <v>A</v>
      </c>
      <c r="O43" s="35">
        <v>3</v>
      </c>
      <c r="P43" s="19" t="str">
        <f t="shared" si="8"/>
        <v>Sangat terampil dalam menyelesaikan masalah yang berkaitan dengan rumus jumlah dan selisih sin cos</v>
      </c>
      <c r="Q43" s="19" t="str">
        <f t="shared" si="9"/>
        <v>A</v>
      </c>
      <c r="R43" s="19" t="str">
        <f t="shared" si="10"/>
        <v>A</v>
      </c>
      <c r="S43" s="18"/>
      <c r="T43" s="39">
        <v>89</v>
      </c>
      <c r="U43" s="39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9">
        <v>89</v>
      </c>
      <c r="AG43" s="39">
        <v>89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36511</v>
      </c>
      <c r="C44" s="19" t="s">
        <v>187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menentukan penyelesaian persamaan trigonometri, membedakan penggunaan rumus jumlah dan selisih sin cos, dan menentukan nilai fungsi trigonometri</v>
      </c>
      <c r="K44" s="19">
        <f t="shared" si="4"/>
        <v>86</v>
      </c>
      <c r="L44" s="19" t="str">
        <f t="shared" si="5"/>
        <v>A</v>
      </c>
      <c r="M44" s="19">
        <f t="shared" si="6"/>
        <v>86</v>
      </c>
      <c r="N44" s="19" t="str">
        <f t="shared" si="7"/>
        <v>A</v>
      </c>
      <c r="O44" s="35">
        <v>3</v>
      </c>
      <c r="P44" s="19" t="str">
        <f t="shared" si="8"/>
        <v>Sangat terampil dalam menyelesaikan masalah yang berkaitan dengan rumus jumlah dan selisih sin cos</v>
      </c>
      <c r="Q44" s="19" t="str">
        <f t="shared" si="9"/>
        <v>A</v>
      </c>
      <c r="R44" s="19" t="str">
        <f t="shared" si="10"/>
        <v>A</v>
      </c>
      <c r="S44" s="18"/>
      <c r="T44" s="39">
        <v>86</v>
      </c>
      <c r="U44" s="39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9">
        <v>86</v>
      </c>
      <c r="AG44" s="39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36525</v>
      </c>
      <c r="C45" s="19" t="s">
        <v>188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menentukan penyelesaian persamaan trigonometri, membedakan penggunaan rumus jumlah dan selisih sin cos, dan menentukan nilai fungsi trigonometri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3</v>
      </c>
      <c r="P45" s="19" t="str">
        <f t="shared" si="8"/>
        <v>Sangat terampil dalam menyelesaikan masalah yang berkaitan dengan rumus jumlah dan selisih sin cos</v>
      </c>
      <c r="Q45" s="19" t="str">
        <f t="shared" si="9"/>
        <v>B</v>
      </c>
      <c r="R45" s="19" t="str">
        <f t="shared" si="10"/>
        <v>B</v>
      </c>
      <c r="S45" s="18"/>
      <c r="T45" s="39">
        <v>86</v>
      </c>
      <c r="U45" s="39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9">
        <v>86</v>
      </c>
      <c r="AG45" s="39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36539</v>
      </c>
      <c r="C46" s="19" t="s">
        <v>189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2</v>
      </c>
      <c r="J46" s="19" t="str">
        <f t="shared" si="3"/>
        <v>Memiliki kemampuan menentukan penyelesaian persamaan trigonometri, membedakan penggunaan rumus jumlah dan selisih sin cos, namun perlu peningkatan dalammenentukan  nilai fungsi trigonometri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3</v>
      </c>
      <c r="P46" s="19" t="str">
        <f t="shared" si="8"/>
        <v>Sangat terampil dalam menyelesaikan masalah yang berkaitan dengan rumus jumlah dan selisih sin cos</v>
      </c>
      <c r="Q46" s="19" t="str">
        <f t="shared" si="9"/>
        <v>A</v>
      </c>
      <c r="R46" s="19" t="str">
        <f t="shared" si="10"/>
        <v>A</v>
      </c>
      <c r="S46" s="18"/>
      <c r="T46" s="39">
        <v>85</v>
      </c>
      <c r="U46" s="39">
        <v>82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9">
        <v>86</v>
      </c>
      <c r="AG46" s="39">
        <v>84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36553</v>
      </c>
      <c r="C47" s="19" t="s">
        <v>190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>Memiliki kemampuan menentukan penyelesaian persamaan trigonometri, membedakan penggunaan rumus jumlah dan selisih sin cos, namun perlu peningkatan dalammenentukan  nilai fungsi trigonometri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2</v>
      </c>
      <c r="P47" s="19" t="str">
        <f t="shared" si="8"/>
        <v>Sangat terampil dalam menyelesaikan masalah persamaan trigonometri</v>
      </c>
      <c r="Q47" s="19" t="str">
        <f t="shared" si="9"/>
        <v>B</v>
      </c>
      <c r="R47" s="19" t="str">
        <f t="shared" si="10"/>
        <v>B</v>
      </c>
      <c r="S47" s="18"/>
      <c r="T47" s="39">
        <v>79</v>
      </c>
      <c r="U47" s="39">
        <v>83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39">
        <v>80</v>
      </c>
      <c r="AG47" s="39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36567</v>
      </c>
      <c r="C48" s="19" t="s">
        <v>191</v>
      </c>
      <c r="D48" s="18"/>
      <c r="E48" s="19">
        <f t="shared" si="0"/>
        <v>82</v>
      </c>
      <c r="F48" s="19" t="str">
        <f t="shared" si="1"/>
        <v>B</v>
      </c>
      <c r="G48" s="19">
        <f>IF((COUNTA(T12:AC12)&gt;0),(ROUND((AVERAGE(T48:AD48)),0)),"")</f>
        <v>82</v>
      </c>
      <c r="H48" s="19" t="str">
        <f t="shared" si="2"/>
        <v>B</v>
      </c>
      <c r="I48" s="35">
        <v>2</v>
      </c>
      <c r="J48" s="19" t="str">
        <f t="shared" si="3"/>
        <v>Memiliki kemampuan menentukan penyelesaian persamaan trigonometri, membedakan penggunaan rumus jumlah dan selisih sin cos, namun perlu peningkatan dalammenentukan  nilai fungsi trigonometri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2</v>
      </c>
      <c r="P48" s="19" t="str">
        <f t="shared" si="8"/>
        <v>Sangat terampil dalam menyelesaikan masalah persamaan trigonometri</v>
      </c>
      <c r="Q48" s="19" t="str">
        <f t="shared" si="9"/>
        <v>B</v>
      </c>
      <c r="R48" s="19" t="str">
        <f t="shared" si="10"/>
        <v>B</v>
      </c>
      <c r="S48" s="18"/>
      <c r="T48" s="39">
        <v>81</v>
      </c>
      <c r="U48" s="39">
        <v>82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39">
        <v>80</v>
      </c>
      <c r="AG48" s="39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6" t="s">
        <v>102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6" t="s">
        <v>105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107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108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11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36581</v>
      </c>
      <c r="C11" s="19" t="s">
        <v>193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trigonometri, membedakan penggunaan rumus jumlah dan selisih sin cos, namun perlu peningkatan dalammenentukan  nilai fungsi trigonometri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yang berkaitan dengan rumus jumlah dan selisih sin cos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39">
        <v>85</v>
      </c>
      <c r="U11" s="39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9">
        <v>85</v>
      </c>
      <c r="AG11" s="39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36594</v>
      </c>
      <c r="C12" s="19" t="s">
        <v>194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menentukan penyelesaian persamaan trigonometri, membedakan penggunaan rumus jumlah dan selisih sin cos, namun perlu peningkatan dalammenentukan  nilai fungsi trigonometri</v>
      </c>
      <c r="K12" s="19">
        <f t="shared" si="4"/>
        <v>79.5</v>
      </c>
      <c r="L12" s="19" t="str">
        <f t="shared" si="5"/>
        <v>B</v>
      </c>
      <c r="M12" s="19">
        <f t="shared" si="6"/>
        <v>79.5</v>
      </c>
      <c r="N12" s="19" t="str">
        <f t="shared" si="7"/>
        <v>B</v>
      </c>
      <c r="O12" s="35">
        <v>1</v>
      </c>
      <c r="P12" s="19" t="str">
        <f t="shared" si="8"/>
        <v>Sangat terampil dalam memodelkan masalah persamaan trigonometri</v>
      </c>
      <c r="Q12" s="19" t="str">
        <f t="shared" si="9"/>
        <v>B</v>
      </c>
      <c r="R12" s="19" t="str">
        <f t="shared" si="10"/>
        <v>B</v>
      </c>
      <c r="S12" s="18"/>
      <c r="T12" s="39">
        <v>76</v>
      </c>
      <c r="U12" s="39">
        <v>81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9">
        <v>78</v>
      </c>
      <c r="AG12" s="39">
        <v>81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36607</v>
      </c>
      <c r="C13" s="19" t="s">
        <v>195</v>
      </c>
      <c r="D13" s="18"/>
      <c r="E13" s="19">
        <f t="shared" si="0"/>
        <v>89</v>
      </c>
      <c r="F13" s="19" t="str">
        <f t="shared" si="1"/>
        <v>A</v>
      </c>
      <c r="G13" s="19">
        <f>IF((COUNTA(T12:AC12)&gt;0),(ROUND((AVERAGE(T13:AD13)),0)),"")</f>
        <v>89</v>
      </c>
      <c r="H13" s="19" t="str">
        <f t="shared" si="2"/>
        <v>A</v>
      </c>
      <c r="I13" s="35">
        <v>1</v>
      </c>
      <c r="J13" s="19" t="str">
        <f t="shared" si="3"/>
        <v>Memiliki kemampuan menentukan penyelesaian persamaan trigonometri, membedakan penggunaan rumus jumlah dan selisih sin cos, dan menentukan nilai fungsi trigonometri</v>
      </c>
      <c r="K13" s="19">
        <f t="shared" si="4"/>
        <v>90</v>
      </c>
      <c r="L13" s="19" t="str">
        <f t="shared" si="5"/>
        <v>A</v>
      </c>
      <c r="M13" s="19">
        <f t="shared" si="6"/>
        <v>90</v>
      </c>
      <c r="N13" s="19" t="str">
        <f t="shared" si="7"/>
        <v>A</v>
      </c>
      <c r="O13" s="35">
        <v>3</v>
      </c>
      <c r="P13" s="19" t="str">
        <f t="shared" si="8"/>
        <v>Sangat terampil dalam menyelesaikan masalah yang berkaitan dengan rumus jumlah dan selisih sin cos</v>
      </c>
      <c r="Q13" s="19" t="str">
        <f t="shared" si="9"/>
        <v>A</v>
      </c>
      <c r="R13" s="19" t="str">
        <f t="shared" si="10"/>
        <v>A</v>
      </c>
      <c r="S13" s="18"/>
      <c r="T13" s="39">
        <v>90</v>
      </c>
      <c r="U13" s="39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9">
        <v>90</v>
      </c>
      <c r="AG13" s="39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3" t="s">
        <v>304</v>
      </c>
      <c r="FI13" s="43" t="s">
        <v>308</v>
      </c>
      <c r="FJ13" s="40">
        <v>10021</v>
      </c>
      <c r="FK13" s="40">
        <v>10031</v>
      </c>
    </row>
    <row r="14" spans="1:167" x14ac:dyDescent="0.25">
      <c r="A14" s="19">
        <v>4</v>
      </c>
      <c r="B14" s="19">
        <v>36620</v>
      </c>
      <c r="C14" s="19" t="s">
        <v>196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menentukan penyelesaian persamaan trigonometri, membedakan penggunaan rumus jumlah dan selisih sin cos, namun perlu peningkatan dalammenentukan  nilai fungsi trigonometri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Sangat terampil dalam menyelesaikan masalah persamaan trigonometri</v>
      </c>
      <c r="Q14" s="19" t="str">
        <f t="shared" si="9"/>
        <v>B</v>
      </c>
      <c r="R14" s="19" t="str">
        <f t="shared" si="10"/>
        <v>B</v>
      </c>
      <c r="S14" s="18"/>
      <c r="T14" s="39">
        <v>77</v>
      </c>
      <c r="U14" s="39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9">
        <v>83</v>
      </c>
      <c r="AG14" s="39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 x14ac:dyDescent="0.25">
      <c r="A15" s="19">
        <v>5</v>
      </c>
      <c r="B15" s="19">
        <v>36633</v>
      </c>
      <c r="C15" s="19" t="s">
        <v>197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menentukan penyelesaian persamaan trigonometri, membedakan penggunaan rumus jumlah dan selisih sin cos, namun perlu peningkatan dalammenentukan  nilai fungsi trigonometri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Sangat terampil dalam menyelesaikan masalah persamaan trigonometri</v>
      </c>
      <c r="Q15" s="19" t="str">
        <f t="shared" si="9"/>
        <v>A</v>
      </c>
      <c r="R15" s="19" t="str">
        <f t="shared" si="10"/>
        <v>A</v>
      </c>
      <c r="S15" s="18"/>
      <c r="T15" s="39">
        <v>80</v>
      </c>
      <c r="U15" s="39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9">
        <v>83</v>
      </c>
      <c r="AG15" s="39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3" t="s">
        <v>305</v>
      </c>
      <c r="FI15" s="43" t="s">
        <v>309</v>
      </c>
      <c r="FJ15" s="40">
        <v>10022</v>
      </c>
      <c r="FK15" s="40">
        <v>10032</v>
      </c>
    </row>
    <row r="16" spans="1:167" x14ac:dyDescent="0.25">
      <c r="A16" s="19">
        <v>6</v>
      </c>
      <c r="B16" s="19">
        <v>36646</v>
      </c>
      <c r="C16" s="19" t="s">
        <v>198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menentukan penyelesaian persamaan trigonometri, membedakan penggunaan rumus jumlah dan selisih sin cos, namun perlu peningkatan dalammenentukan  nilai fungsi trigonometri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2</v>
      </c>
      <c r="P16" s="19" t="str">
        <f t="shared" si="8"/>
        <v>Sangat terampil dalam menyelesaikan masalah persamaan trigonometri</v>
      </c>
      <c r="Q16" s="19" t="str">
        <f t="shared" si="9"/>
        <v>B</v>
      </c>
      <c r="R16" s="19" t="str">
        <f t="shared" si="10"/>
        <v>B</v>
      </c>
      <c r="S16" s="18"/>
      <c r="T16" s="39">
        <v>79</v>
      </c>
      <c r="U16" s="39">
        <v>81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9">
        <v>83</v>
      </c>
      <c r="AG16" s="39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 x14ac:dyDescent="0.25">
      <c r="A17" s="19">
        <v>7</v>
      </c>
      <c r="B17" s="19">
        <v>36659</v>
      </c>
      <c r="C17" s="19" t="s">
        <v>199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menentukan penyelesaian persamaan trigonometri, membedakan penggunaan rumus jumlah dan selisih sin cos, namun perlu peningkatan dalammenentukan  nilai fungsi trigonometri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Sangat terampil dalam menyelesaikan masalah persamaan trigonometri</v>
      </c>
      <c r="Q17" s="19" t="str">
        <f t="shared" si="9"/>
        <v>B</v>
      </c>
      <c r="R17" s="19" t="str">
        <f t="shared" si="10"/>
        <v>B</v>
      </c>
      <c r="S17" s="18"/>
      <c r="T17" s="39">
        <v>75</v>
      </c>
      <c r="U17" s="39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9">
        <v>82</v>
      </c>
      <c r="AG17" s="39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3" t="s">
        <v>306</v>
      </c>
      <c r="FI17" s="43" t="s">
        <v>310</v>
      </c>
      <c r="FJ17" s="40">
        <v>10023</v>
      </c>
      <c r="FK17" s="40">
        <v>10033</v>
      </c>
    </row>
    <row r="18" spans="1:167" x14ac:dyDescent="0.25">
      <c r="A18" s="19">
        <v>8</v>
      </c>
      <c r="B18" s="19">
        <v>36672</v>
      </c>
      <c r="C18" s="19" t="s">
        <v>200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menentukan penyelesaian persamaan trigonometri, membedakan penggunaan rumus jumlah dan selisih sin cos, dan menentukan nilai fungsi trigonometri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3</v>
      </c>
      <c r="P18" s="19" t="str">
        <f t="shared" si="8"/>
        <v>Sangat terampil dalam menyelesaikan masalah yang berkaitan dengan rumus jumlah dan selisih sin cos</v>
      </c>
      <c r="Q18" s="19" t="str">
        <f t="shared" si="9"/>
        <v>A</v>
      </c>
      <c r="R18" s="19" t="str">
        <f t="shared" si="10"/>
        <v>A</v>
      </c>
      <c r="S18" s="18"/>
      <c r="T18" s="39">
        <v>86</v>
      </c>
      <c r="U18" s="39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9">
        <v>84</v>
      </c>
      <c r="AG18" s="39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 x14ac:dyDescent="0.25">
      <c r="A19" s="19">
        <v>9</v>
      </c>
      <c r="B19" s="19">
        <v>36685</v>
      </c>
      <c r="C19" s="19" t="s">
        <v>201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menentukan penyelesaian persamaan trigonometri, membedakan penggunaan rumus jumlah dan selisih sin cos, namun perlu peningkatan dalammenentukan  nilai fungsi trigonometri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>Sangat terampil dalam menyelesaikan masalah persamaan trigonometri</v>
      </c>
      <c r="Q19" s="19" t="str">
        <f t="shared" si="9"/>
        <v>B</v>
      </c>
      <c r="R19" s="19" t="str">
        <f t="shared" si="10"/>
        <v>B</v>
      </c>
      <c r="S19" s="18"/>
      <c r="T19" s="39">
        <v>79</v>
      </c>
      <c r="U19" s="39">
        <v>81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9">
        <v>80</v>
      </c>
      <c r="AG19" s="39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3" t="s">
        <v>307</v>
      </c>
      <c r="FI19" s="42"/>
      <c r="FJ19" s="40">
        <v>10024</v>
      </c>
      <c r="FK19" s="40">
        <v>10034</v>
      </c>
    </row>
    <row r="20" spans="1:167" x14ac:dyDescent="0.25">
      <c r="A20" s="19">
        <v>10</v>
      </c>
      <c r="B20" s="19">
        <v>36698</v>
      </c>
      <c r="C20" s="19" t="s">
        <v>202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menentukan penyelesaian persamaan trigonometri, membedakan penggunaan rumus jumlah dan selisih sin cos, namun perlu peningkatan dalammenentukan  nilai fungsi trigonometri</v>
      </c>
      <c r="K20" s="19">
        <f t="shared" si="4"/>
        <v>84.5</v>
      </c>
      <c r="L20" s="19" t="str">
        <f t="shared" si="5"/>
        <v>A</v>
      </c>
      <c r="M20" s="19">
        <f t="shared" si="6"/>
        <v>84.5</v>
      </c>
      <c r="N20" s="19" t="str">
        <f t="shared" si="7"/>
        <v>A</v>
      </c>
      <c r="O20" s="35">
        <v>2</v>
      </c>
      <c r="P20" s="19" t="str">
        <f t="shared" si="8"/>
        <v>Sangat terampil dalam menyelesaikan masalah persamaan trigonometri</v>
      </c>
      <c r="Q20" s="19" t="str">
        <f t="shared" si="9"/>
        <v>B</v>
      </c>
      <c r="R20" s="19" t="str">
        <f t="shared" si="10"/>
        <v>B</v>
      </c>
      <c r="S20" s="18"/>
      <c r="T20" s="39">
        <v>84</v>
      </c>
      <c r="U20" s="39">
        <v>83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9">
        <v>85</v>
      </c>
      <c r="AG20" s="39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 x14ac:dyDescent="0.25">
      <c r="A21" s="19">
        <v>11</v>
      </c>
      <c r="B21" s="19">
        <v>36711</v>
      </c>
      <c r="C21" s="19" t="s">
        <v>203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menentukan penyelesaian persamaan trigonometri, membedakan penggunaan rumus jumlah dan selisih sin cos, namun perlu peningkatan dalammenentukan  nilai fungsi trigonometri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2</v>
      </c>
      <c r="P21" s="19" t="str">
        <f t="shared" si="8"/>
        <v>Sangat terampil dalam menyelesaikan masalah persamaan trigonometri</v>
      </c>
      <c r="Q21" s="19" t="str">
        <f t="shared" si="9"/>
        <v>B</v>
      </c>
      <c r="R21" s="19" t="str">
        <f t="shared" si="10"/>
        <v>B</v>
      </c>
      <c r="S21" s="18"/>
      <c r="T21" s="39">
        <v>83</v>
      </c>
      <c r="U21" s="39">
        <v>82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9">
        <v>82</v>
      </c>
      <c r="AG21" s="39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10025</v>
      </c>
      <c r="FK21" s="40">
        <v>10035</v>
      </c>
    </row>
    <row r="22" spans="1:167" x14ac:dyDescent="0.25">
      <c r="A22" s="19">
        <v>12</v>
      </c>
      <c r="B22" s="19">
        <v>36724</v>
      </c>
      <c r="C22" s="19" t="s">
        <v>204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menentukan penyelesaian persamaan trigonometri, membedakan penggunaan rumus jumlah dan selisih sin cos, dan menentukan nilai fungsi trigonometri</v>
      </c>
      <c r="K22" s="19">
        <f t="shared" si="4"/>
        <v>91</v>
      </c>
      <c r="L22" s="19" t="str">
        <f t="shared" si="5"/>
        <v>A</v>
      </c>
      <c r="M22" s="19">
        <f t="shared" si="6"/>
        <v>91</v>
      </c>
      <c r="N22" s="19" t="str">
        <f t="shared" si="7"/>
        <v>A</v>
      </c>
      <c r="O22" s="35">
        <v>3</v>
      </c>
      <c r="P22" s="19" t="str">
        <f t="shared" si="8"/>
        <v>Sangat terampil dalam menyelesaikan masalah yang berkaitan dengan rumus jumlah dan selisih sin cos</v>
      </c>
      <c r="Q22" s="19" t="str">
        <f t="shared" si="9"/>
        <v>B</v>
      </c>
      <c r="R22" s="19" t="str">
        <f t="shared" si="10"/>
        <v>B</v>
      </c>
      <c r="S22" s="18"/>
      <c r="T22" s="39">
        <v>90</v>
      </c>
      <c r="U22" s="39">
        <v>82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9">
        <v>92</v>
      </c>
      <c r="AG22" s="39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 x14ac:dyDescent="0.25">
      <c r="A23" s="19">
        <v>13</v>
      </c>
      <c r="B23" s="19">
        <v>36737</v>
      </c>
      <c r="C23" s="19" t="s">
        <v>205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menentukan penyelesaian persamaan trigonometri, membedakan penggunaan rumus jumlah dan selisih sin cos, namun perlu peningkatan dalammenentukan  nilai fungsi trigonometri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>Sangat terampil dalam menyelesaikan masalah persamaan trigonometri</v>
      </c>
      <c r="Q23" s="19" t="str">
        <f t="shared" si="9"/>
        <v>B</v>
      </c>
      <c r="R23" s="19" t="str">
        <f t="shared" si="10"/>
        <v>B</v>
      </c>
      <c r="S23" s="18"/>
      <c r="T23" s="39">
        <v>82</v>
      </c>
      <c r="U23" s="39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9">
        <v>83</v>
      </c>
      <c r="AG23" s="39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10026</v>
      </c>
      <c r="FK23" s="40">
        <v>10036</v>
      </c>
    </row>
    <row r="24" spans="1:167" x14ac:dyDescent="0.25">
      <c r="A24" s="19">
        <v>14</v>
      </c>
      <c r="B24" s="19">
        <v>36750</v>
      </c>
      <c r="C24" s="19" t="s">
        <v>206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menentukan penyelesaian persamaan trigonometri, membedakan penggunaan rumus jumlah dan selisih sin cos, namun perlu peningkatan dalammenentukan  nilai fungsi trigonometri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2</v>
      </c>
      <c r="P24" s="19" t="str">
        <f t="shared" si="8"/>
        <v>Sangat terampil dalam menyelesaikan masalah persamaan trigonometri</v>
      </c>
      <c r="Q24" s="19" t="str">
        <f t="shared" si="9"/>
        <v>B</v>
      </c>
      <c r="R24" s="19" t="str">
        <f t="shared" si="10"/>
        <v>B</v>
      </c>
      <c r="S24" s="18"/>
      <c r="T24" s="39">
        <v>84</v>
      </c>
      <c r="U24" s="39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9">
        <v>81</v>
      </c>
      <c r="AG24" s="39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 x14ac:dyDescent="0.25">
      <c r="A25" s="19">
        <v>15</v>
      </c>
      <c r="B25" s="19">
        <v>36763</v>
      </c>
      <c r="C25" s="19" t="s">
        <v>207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menentukan penyelesaian persamaan trigonometri, membedakan penggunaan rumus jumlah dan selisih sin cos, namun perlu peningkatan dalammenentukan  nilai fungsi trigonometri</v>
      </c>
      <c r="K25" s="19">
        <f t="shared" si="4"/>
        <v>85.5</v>
      </c>
      <c r="L25" s="19" t="str">
        <f t="shared" si="5"/>
        <v>A</v>
      </c>
      <c r="M25" s="19">
        <f t="shared" si="6"/>
        <v>85.5</v>
      </c>
      <c r="N25" s="19" t="str">
        <f t="shared" si="7"/>
        <v>A</v>
      </c>
      <c r="O25" s="35">
        <v>3</v>
      </c>
      <c r="P25" s="19" t="str">
        <f t="shared" si="8"/>
        <v>Sangat terampil dalam menyelesaikan masalah yang berkaitan dengan rumus jumlah dan selisih sin cos</v>
      </c>
      <c r="Q25" s="19" t="str">
        <f t="shared" si="9"/>
        <v>B</v>
      </c>
      <c r="R25" s="19" t="str">
        <f t="shared" si="10"/>
        <v>B</v>
      </c>
      <c r="S25" s="18"/>
      <c r="T25" s="39">
        <v>86</v>
      </c>
      <c r="U25" s="39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9">
        <v>85</v>
      </c>
      <c r="AG25" s="39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1">
        <v>7</v>
      </c>
      <c r="FH25" s="42"/>
      <c r="FI25" s="42"/>
      <c r="FJ25" s="40">
        <v>10027</v>
      </c>
      <c r="FK25" s="40">
        <v>10037</v>
      </c>
    </row>
    <row r="26" spans="1:167" x14ac:dyDescent="0.25">
      <c r="A26" s="19">
        <v>16</v>
      </c>
      <c r="B26" s="19">
        <v>36776</v>
      </c>
      <c r="C26" s="19" t="s">
        <v>208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>Memiliki kemampuan menentukan penyelesaian persamaan trigonometri, membedakan penggunaan rumus jumlah dan selisih sin cos, dan menentukan nilai fungsi trigonometri</v>
      </c>
      <c r="K26" s="19">
        <f t="shared" si="4"/>
        <v>90.5</v>
      </c>
      <c r="L26" s="19" t="str">
        <f t="shared" si="5"/>
        <v>A</v>
      </c>
      <c r="M26" s="19">
        <f t="shared" si="6"/>
        <v>90.5</v>
      </c>
      <c r="N26" s="19" t="str">
        <f t="shared" si="7"/>
        <v>A</v>
      </c>
      <c r="O26" s="35">
        <v>3</v>
      </c>
      <c r="P26" s="19" t="str">
        <f t="shared" si="8"/>
        <v>Sangat terampil dalam menyelesaikan masalah yang berkaitan dengan rumus jumlah dan selisih sin cos</v>
      </c>
      <c r="Q26" s="19" t="str">
        <f t="shared" si="9"/>
        <v>A</v>
      </c>
      <c r="R26" s="19" t="str">
        <f t="shared" si="10"/>
        <v>A</v>
      </c>
      <c r="S26" s="18"/>
      <c r="T26" s="39">
        <v>90</v>
      </c>
      <c r="U26" s="39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9">
        <v>91</v>
      </c>
      <c r="AG26" s="39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 x14ac:dyDescent="0.25">
      <c r="A27" s="19">
        <v>17</v>
      </c>
      <c r="B27" s="19">
        <v>36789</v>
      </c>
      <c r="C27" s="19" t="s">
        <v>209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menentukan penyelesaian persamaan trigonometri, membedakan penggunaan rumus jumlah dan selisih sin cos, namun perlu peningkatan dalammenentukan  nilai fungsi trigonometri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Sangat terampil dalam menyelesaikan masalah persamaan trigonometri</v>
      </c>
      <c r="Q27" s="19" t="str">
        <f t="shared" si="9"/>
        <v>A</v>
      </c>
      <c r="R27" s="19" t="str">
        <f t="shared" si="10"/>
        <v>A</v>
      </c>
      <c r="S27" s="18"/>
      <c r="T27" s="39">
        <v>78</v>
      </c>
      <c r="U27" s="39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9">
        <v>78</v>
      </c>
      <c r="AG27" s="39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10028</v>
      </c>
      <c r="FK27" s="40">
        <v>10038</v>
      </c>
    </row>
    <row r="28" spans="1:167" x14ac:dyDescent="0.25">
      <c r="A28" s="19">
        <v>18</v>
      </c>
      <c r="B28" s="19">
        <v>36802</v>
      </c>
      <c r="C28" s="19" t="s">
        <v>210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menentukan penyelesaian persamaan trigonometri, membedakan penggunaan rumus jumlah dan selisih sin cos, namun perlu peningkatan dalammenentukan  nilai fungsi trigonometri</v>
      </c>
      <c r="K28" s="19">
        <f t="shared" si="4"/>
        <v>81.5</v>
      </c>
      <c r="L28" s="19" t="str">
        <f t="shared" si="5"/>
        <v>B</v>
      </c>
      <c r="M28" s="19">
        <f t="shared" si="6"/>
        <v>81.5</v>
      </c>
      <c r="N28" s="19" t="str">
        <f t="shared" si="7"/>
        <v>B</v>
      </c>
      <c r="O28" s="35">
        <v>2</v>
      </c>
      <c r="P28" s="19" t="str">
        <f t="shared" si="8"/>
        <v>Sangat terampil dalam menyelesaikan masalah persamaan trigonometri</v>
      </c>
      <c r="Q28" s="19" t="str">
        <f t="shared" si="9"/>
        <v>B</v>
      </c>
      <c r="R28" s="19" t="str">
        <f t="shared" si="10"/>
        <v>B</v>
      </c>
      <c r="S28" s="18"/>
      <c r="T28" s="39">
        <v>78</v>
      </c>
      <c r="U28" s="39">
        <v>82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9">
        <v>80</v>
      </c>
      <c r="AG28" s="39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 x14ac:dyDescent="0.25">
      <c r="A29" s="19">
        <v>19</v>
      </c>
      <c r="B29" s="19">
        <v>36815</v>
      </c>
      <c r="C29" s="19" t="s">
        <v>211</v>
      </c>
      <c r="D29" s="18"/>
      <c r="E29" s="19">
        <f t="shared" si="0"/>
        <v>90</v>
      </c>
      <c r="F29" s="19" t="str">
        <f t="shared" si="1"/>
        <v>A</v>
      </c>
      <c r="G29" s="19">
        <f>IF((COUNTA(T12:AC12)&gt;0),(ROUND((AVERAGE(T29:AD29)),0)),"")</f>
        <v>90</v>
      </c>
      <c r="H29" s="19" t="str">
        <f t="shared" si="2"/>
        <v>A</v>
      </c>
      <c r="I29" s="35">
        <v>1</v>
      </c>
      <c r="J29" s="19" t="str">
        <f t="shared" si="3"/>
        <v>Memiliki kemampuan menentukan penyelesaian persamaan trigonometri, membedakan penggunaan rumus jumlah dan selisih sin cos, dan menentukan nilai fungsi trigonometri</v>
      </c>
      <c r="K29" s="19">
        <f t="shared" si="4"/>
        <v>92.5</v>
      </c>
      <c r="L29" s="19" t="str">
        <f t="shared" si="5"/>
        <v>A</v>
      </c>
      <c r="M29" s="19">
        <f t="shared" si="6"/>
        <v>92.5</v>
      </c>
      <c r="N29" s="19" t="str">
        <f t="shared" si="7"/>
        <v>A</v>
      </c>
      <c r="O29" s="35">
        <v>3</v>
      </c>
      <c r="P29" s="19" t="str">
        <f t="shared" si="8"/>
        <v>Sangat terampil dalam menyelesaikan masalah yang berkaitan dengan rumus jumlah dan selisih sin cos</v>
      </c>
      <c r="Q29" s="19" t="str">
        <f t="shared" si="9"/>
        <v>A</v>
      </c>
      <c r="R29" s="19" t="str">
        <f t="shared" si="10"/>
        <v>A</v>
      </c>
      <c r="S29" s="18"/>
      <c r="T29" s="39">
        <v>92</v>
      </c>
      <c r="U29" s="39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9">
        <v>93</v>
      </c>
      <c r="AG29" s="39">
        <v>92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10029</v>
      </c>
      <c r="FK29" s="40">
        <v>10039</v>
      </c>
    </row>
    <row r="30" spans="1:167" x14ac:dyDescent="0.25">
      <c r="A30" s="19">
        <v>20</v>
      </c>
      <c r="B30" s="19">
        <v>36828</v>
      </c>
      <c r="C30" s="19" t="s">
        <v>212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menentukan penyelesaian persamaan trigonometri, membedakan penggunaan rumus jumlah dan selisih sin cos, namun perlu peningkatan dalammenentukan  nilai fungsi trigonometri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2</v>
      </c>
      <c r="P30" s="19" t="str">
        <f t="shared" si="8"/>
        <v>Sangat terampil dalam menyelesaikan masalah persamaan trigonometri</v>
      </c>
      <c r="Q30" s="19" t="str">
        <f t="shared" si="9"/>
        <v>B</v>
      </c>
      <c r="R30" s="19" t="str">
        <f t="shared" si="10"/>
        <v>B</v>
      </c>
      <c r="S30" s="18"/>
      <c r="T30" s="39">
        <v>80</v>
      </c>
      <c r="U30" s="39">
        <v>83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9">
        <v>81</v>
      </c>
      <c r="AG30" s="39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 x14ac:dyDescent="0.25">
      <c r="A31" s="19">
        <v>21</v>
      </c>
      <c r="B31" s="19">
        <v>36841</v>
      </c>
      <c r="C31" s="19" t="s">
        <v>213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menentukan penyelesaian persamaan trigonometri, membedakan penggunaan rumus jumlah dan selisih sin cos, namun perlu peningkatan dalammenentukan  nilai fungsi trigonometri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Sangat terampil dalam menyelesaikan masalah persamaan trigonometri</v>
      </c>
      <c r="Q31" s="19" t="str">
        <f t="shared" si="9"/>
        <v>B</v>
      </c>
      <c r="R31" s="19" t="str">
        <f t="shared" si="10"/>
        <v>B</v>
      </c>
      <c r="S31" s="18"/>
      <c r="T31" s="39">
        <v>75</v>
      </c>
      <c r="U31" s="39">
        <v>79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9">
        <v>82</v>
      </c>
      <c r="AG31" s="39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10030</v>
      </c>
      <c r="FK31" s="40">
        <v>10040</v>
      </c>
    </row>
    <row r="32" spans="1:167" x14ac:dyDescent="0.25">
      <c r="A32" s="19">
        <v>22</v>
      </c>
      <c r="B32" s="19">
        <v>36854</v>
      </c>
      <c r="C32" s="19" t="s">
        <v>214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menentukan penyelesaian persamaan trigonometri, membedakan penggunaan rumus jumlah dan selisih sin cos, namun perlu peningkatan dalammenentukan  nilai fungsi trigonometri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Sangat terampil dalam menyelesaikan masalah persamaan trigonometri</v>
      </c>
      <c r="Q32" s="19" t="str">
        <f t="shared" si="9"/>
        <v>B</v>
      </c>
      <c r="R32" s="19" t="str">
        <f t="shared" si="10"/>
        <v>B</v>
      </c>
      <c r="S32" s="18"/>
      <c r="T32" s="39">
        <v>77</v>
      </c>
      <c r="U32" s="39">
        <v>79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9">
        <v>80</v>
      </c>
      <c r="AG32" s="39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 x14ac:dyDescent="0.25">
      <c r="A33" s="19">
        <v>23</v>
      </c>
      <c r="B33" s="19">
        <v>36867</v>
      </c>
      <c r="C33" s="19" t="s">
        <v>215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menentukan penyelesaian persamaan trigonometri, membedakan penggunaan rumus jumlah dan selisih sin cos, dan menentukan nilai fungsi trigonometri</v>
      </c>
      <c r="K33" s="19">
        <f t="shared" si="4"/>
        <v>85.5</v>
      </c>
      <c r="L33" s="19" t="str">
        <f t="shared" si="5"/>
        <v>A</v>
      </c>
      <c r="M33" s="19">
        <f t="shared" si="6"/>
        <v>85.5</v>
      </c>
      <c r="N33" s="19" t="str">
        <f t="shared" si="7"/>
        <v>A</v>
      </c>
      <c r="O33" s="35">
        <v>3</v>
      </c>
      <c r="P33" s="19" t="str">
        <f t="shared" si="8"/>
        <v>Sangat terampil dalam menyelesaikan masalah yang berkaitan dengan rumus jumlah dan selisih sin cos</v>
      </c>
      <c r="Q33" s="19" t="str">
        <f t="shared" si="9"/>
        <v>A</v>
      </c>
      <c r="R33" s="19" t="str">
        <f t="shared" si="10"/>
        <v>A</v>
      </c>
      <c r="S33" s="18"/>
      <c r="T33" s="39">
        <v>85</v>
      </c>
      <c r="U33" s="39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9">
        <v>86</v>
      </c>
      <c r="AG33" s="39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36880</v>
      </c>
      <c r="C34" s="19" t="s">
        <v>216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menentukan penyelesaian persamaan trigonometri, membedakan penggunaan rumus jumlah dan selisih sin cos, dan menentukan nilai fungsi trigonometri</v>
      </c>
      <c r="K34" s="19">
        <f t="shared" si="4"/>
        <v>89</v>
      </c>
      <c r="L34" s="19" t="str">
        <f t="shared" si="5"/>
        <v>A</v>
      </c>
      <c r="M34" s="19">
        <f t="shared" si="6"/>
        <v>89</v>
      </c>
      <c r="N34" s="19" t="str">
        <f t="shared" si="7"/>
        <v>A</v>
      </c>
      <c r="O34" s="35">
        <v>3</v>
      </c>
      <c r="P34" s="19" t="str">
        <f t="shared" si="8"/>
        <v>Sangat terampil dalam menyelesaikan masalah yang berkaitan dengan rumus jumlah dan selisih sin cos</v>
      </c>
      <c r="Q34" s="19" t="str">
        <f t="shared" si="9"/>
        <v>A</v>
      </c>
      <c r="R34" s="19" t="str">
        <f t="shared" si="10"/>
        <v>A</v>
      </c>
      <c r="S34" s="18"/>
      <c r="T34" s="39">
        <v>88</v>
      </c>
      <c r="U34" s="39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9">
        <v>90</v>
      </c>
      <c r="AG34" s="39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36893</v>
      </c>
      <c r="C35" s="19" t="s">
        <v>217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menentukan penyelesaian persamaan trigonometri, membedakan penggunaan rumus jumlah dan selisih sin cos, namun perlu peningkatan dalammenentukan  nilai fungsi trigonometri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>Sangat terampil dalam menyelesaikan masalah persamaan trigonometri</v>
      </c>
      <c r="Q35" s="19" t="str">
        <f t="shared" si="9"/>
        <v>B</v>
      </c>
      <c r="R35" s="19" t="str">
        <f t="shared" si="10"/>
        <v>B</v>
      </c>
      <c r="S35" s="18"/>
      <c r="T35" s="39">
        <v>76</v>
      </c>
      <c r="U35" s="39">
        <v>78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9">
        <v>83</v>
      </c>
      <c r="AG35" s="39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36906</v>
      </c>
      <c r="C36" s="19" t="s">
        <v>218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menentukan penyelesaian persamaan trigonometri, membedakan penggunaan rumus jumlah dan selisih sin cos, namun perlu peningkatan dalammenentukan  nilai fungsi trigonometri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2</v>
      </c>
      <c r="P36" s="19" t="str">
        <f t="shared" si="8"/>
        <v>Sangat terampil dalam menyelesaikan masalah persamaan trigonometri</v>
      </c>
      <c r="Q36" s="19" t="str">
        <f t="shared" si="9"/>
        <v>B</v>
      </c>
      <c r="R36" s="19" t="str">
        <f t="shared" si="10"/>
        <v>B</v>
      </c>
      <c r="S36" s="18"/>
      <c r="T36" s="39">
        <v>78</v>
      </c>
      <c r="U36" s="39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9">
        <v>83</v>
      </c>
      <c r="AG36" s="39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36919</v>
      </c>
      <c r="C37" s="19" t="s">
        <v>219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menentukan penyelesaian persamaan trigonometri, membedakan penggunaan rumus jumlah dan selisih sin cos, namun perlu peningkatan dalammenentukan  nilai fungsi trigonometri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2</v>
      </c>
      <c r="P37" s="19" t="str">
        <f t="shared" si="8"/>
        <v>Sangat terampil dalam menyelesaikan masalah persamaan trigonometri</v>
      </c>
      <c r="Q37" s="19" t="str">
        <f t="shared" si="9"/>
        <v>B</v>
      </c>
      <c r="R37" s="19" t="str">
        <f t="shared" si="10"/>
        <v>B</v>
      </c>
      <c r="S37" s="18"/>
      <c r="T37" s="39">
        <v>78</v>
      </c>
      <c r="U37" s="39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9">
        <v>83</v>
      </c>
      <c r="AG37" s="39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36932</v>
      </c>
      <c r="C38" s="19" t="s">
        <v>220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menentukan penyelesaian persamaan trigonometri, membedakan penggunaan rumus jumlah dan selisih sin cos, namun perlu peningkatan dalammenentukan  nilai fungsi trigonometri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>Sangat terampil dalam menyelesaikan masalah persamaan trigonometri</v>
      </c>
      <c r="Q38" s="19" t="str">
        <f t="shared" si="9"/>
        <v>B</v>
      </c>
      <c r="R38" s="19" t="str">
        <f t="shared" si="10"/>
        <v>B</v>
      </c>
      <c r="S38" s="18"/>
      <c r="T38" s="39">
        <v>78</v>
      </c>
      <c r="U38" s="39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9">
        <v>82</v>
      </c>
      <c r="AG38" s="39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36945</v>
      </c>
      <c r="C39" s="19" t="s">
        <v>221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menentukan penyelesaian persamaan trigonometri, membedakan penggunaan rumus jumlah dan selisih sin cos, namun perlu peningkatan dalammenentukan  nilai fungsi trigonometri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Sangat terampil dalam menyelesaikan masalah persamaan trigonometri</v>
      </c>
      <c r="Q39" s="19" t="str">
        <f t="shared" si="9"/>
        <v>B</v>
      </c>
      <c r="R39" s="19" t="str">
        <f t="shared" si="10"/>
        <v>B</v>
      </c>
      <c r="S39" s="18"/>
      <c r="T39" s="39">
        <v>78</v>
      </c>
      <c r="U39" s="39">
        <v>81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9">
        <v>80</v>
      </c>
      <c r="AG39" s="39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36958</v>
      </c>
      <c r="C40" s="19" t="s">
        <v>222</v>
      </c>
      <c r="D40" s="18"/>
      <c r="E40" s="19">
        <f t="shared" si="0"/>
        <v>88</v>
      </c>
      <c r="F40" s="19" t="str">
        <f t="shared" si="1"/>
        <v>A</v>
      </c>
      <c r="G40" s="19">
        <f>IF((COUNTA(T12:AC12)&gt;0),(ROUND((AVERAGE(T40:AD40)),0)),"")</f>
        <v>88</v>
      </c>
      <c r="H40" s="19" t="str">
        <f t="shared" si="2"/>
        <v>A</v>
      </c>
      <c r="I40" s="35">
        <v>1</v>
      </c>
      <c r="J40" s="19" t="str">
        <f t="shared" si="3"/>
        <v>Memiliki kemampuan menentukan penyelesaian persamaan trigonometri, membedakan penggunaan rumus jumlah dan selisih sin cos, dan menentukan nilai fungsi trigonometri</v>
      </c>
      <c r="K40" s="19">
        <f t="shared" si="4"/>
        <v>91</v>
      </c>
      <c r="L40" s="19" t="str">
        <f t="shared" si="5"/>
        <v>A</v>
      </c>
      <c r="M40" s="19">
        <f t="shared" si="6"/>
        <v>91</v>
      </c>
      <c r="N40" s="19" t="str">
        <f t="shared" si="7"/>
        <v>A</v>
      </c>
      <c r="O40" s="35">
        <v>3</v>
      </c>
      <c r="P40" s="19" t="str">
        <f t="shared" si="8"/>
        <v>Sangat terampil dalam menyelesaikan masalah yang berkaitan dengan rumus jumlah dan selisih sin cos</v>
      </c>
      <c r="Q40" s="19" t="str">
        <f t="shared" si="9"/>
        <v>B</v>
      </c>
      <c r="R40" s="19" t="str">
        <f t="shared" si="10"/>
        <v>B</v>
      </c>
      <c r="S40" s="18"/>
      <c r="T40" s="39">
        <v>91</v>
      </c>
      <c r="U40" s="39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9">
        <v>91</v>
      </c>
      <c r="AG40" s="39">
        <v>91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36971</v>
      </c>
      <c r="C41" s="19" t="s">
        <v>223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menentukan penyelesaian persamaan trigonometri, membedakan penggunaan rumus jumlah dan selisih sin cos, namun perlu peningkatan dalammenentukan  nilai fungsi trigonometri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2</v>
      </c>
      <c r="P41" s="19" t="str">
        <f t="shared" si="8"/>
        <v>Sangat terampil dalam menyelesaikan masalah persamaan trigonometri</v>
      </c>
      <c r="Q41" s="19" t="str">
        <f t="shared" si="9"/>
        <v>B</v>
      </c>
      <c r="R41" s="19" t="str">
        <f t="shared" si="10"/>
        <v>B</v>
      </c>
      <c r="S41" s="18"/>
      <c r="T41" s="39">
        <v>75</v>
      </c>
      <c r="U41" s="39">
        <v>79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9">
        <v>83</v>
      </c>
      <c r="AG41" s="39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36984</v>
      </c>
      <c r="C42" s="19" t="s">
        <v>224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menentukan penyelesaian persamaan trigonometri, membedakan penggunaan rumus jumlah dan selisih sin cos, namun perlu peningkatan dalammenentukan  nilai fungsi trigonometri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2</v>
      </c>
      <c r="P42" s="19" t="str">
        <f t="shared" si="8"/>
        <v>Sangat terampil dalam menyelesaikan masalah persamaan trigonometri</v>
      </c>
      <c r="Q42" s="19" t="str">
        <f t="shared" si="9"/>
        <v>B</v>
      </c>
      <c r="R42" s="19" t="str">
        <f t="shared" si="10"/>
        <v>B</v>
      </c>
      <c r="S42" s="18"/>
      <c r="T42" s="39">
        <v>79</v>
      </c>
      <c r="U42" s="39">
        <v>81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9">
        <v>82</v>
      </c>
      <c r="AG42" s="39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36997</v>
      </c>
      <c r="C43" s="19" t="s">
        <v>225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menentukan penyelesaian persamaan trigonometri, membedakan penggunaan rumus jumlah dan selisih sin cos, dan menentukan nilai fungsi trigonometri</v>
      </c>
      <c r="K43" s="19">
        <f t="shared" si="4"/>
        <v>86</v>
      </c>
      <c r="L43" s="19" t="str">
        <f t="shared" si="5"/>
        <v>A</v>
      </c>
      <c r="M43" s="19">
        <f t="shared" si="6"/>
        <v>86</v>
      </c>
      <c r="N43" s="19" t="str">
        <f t="shared" si="7"/>
        <v>A</v>
      </c>
      <c r="O43" s="35">
        <v>3</v>
      </c>
      <c r="P43" s="19" t="str">
        <f t="shared" si="8"/>
        <v>Sangat terampil dalam menyelesaikan masalah yang berkaitan dengan rumus jumlah dan selisih sin cos</v>
      </c>
      <c r="Q43" s="19" t="str">
        <f t="shared" si="9"/>
        <v>A</v>
      </c>
      <c r="R43" s="19" t="str">
        <f t="shared" si="10"/>
        <v>A</v>
      </c>
      <c r="S43" s="18"/>
      <c r="T43" s="39">
        <v>87</v>
      </c>
      <c r="U43" s="39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9">
        <v>85</v>
      </c>
      <c r="AG43" s="39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37010</v>
      </c>
      <c r="C44" s="19" t="s">
        <v>226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menentukan penyelesaian persamaan trigonometri, membedakan penggunaan rumus jumlah dan selisih sin cos, dan menentukan nilai fungsi trigonometri</v>
      </c>
      <c r="K44" s="19">
        <f t="shared" si="4"/>
        <v>90</v>
      </c>
      <c r="L44" s="19" t="str">
        <f t="shared" si="5"/>
        <v>A</v>
      </c>
      <c r="M44" s="19">
        <f t="shared" si="6"/>
        <v>90</v>
      </c>
      <c r="N44" s="19" t="str">
        <f t="shared" si="7"/>
        <v>A</v>
      </c>
      <c r="O44" s="35">
        <v>3</v>
      </c>
      <c r="P44" s="19" t="str">
        <f t="shared" si="8"/>
        <v>Sangat terampil dalam menyelesaikan masalah yang berkaitan dengan rumus jumlah dan selisih sin cos</v>
      </c>
      <c r="Q44" s="19" t="str">
        <f t="shared" si="9"/>
        <v>A</v>
      </c>
      <c r="R44" s="19" t="str">
        <f t="shared" si="10"/>
        <v>A</v>
      </c>
      <c r="S44" s="18"/>
      <c r="T44" s="39">
        <v>90</v>
      </c>
      <c r="U44" s="39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9">
        <v>90</v>
      </c>
      <c r="AG44" s="39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37023</v>
      </c>
      <c r="C45" s="19" t="s">
        <v>227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menentukan penyelesaian persamaan trigonometri, membedakan penggunaan rumus jumlah dan selisih sin cos, namun perlu peningkatan dalammenentukan  nilai fungsi trigonometri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Sangat terampil dalam menyelesaikan masalah persamaan trigonometri</v>
      </c>
      <c r="Q45" s="19" t="str">
        <f t="shared" si="9"/>
        <v>B</v>
      </c>
      <c r="R45" s="19" t="str">
        <f t="shared" si="10"/>
        <v>B</v>
      </c>
      <c r="S45" s="18"/>
      <c r="T45" s="39">
        <v>76</v>
      </c>
      <c r="U45" s="39">
        <v>78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9">
        <v>80</v>
      </c>
      <c r="AG45" s="39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37036</v>
      </c>
      <c r="C46" s="19" t="s">
        <v>228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menentukan penyelesaian persamaan trigonometri, membedakan penggunaan rumus jumlah dan selisih sin cos, namun perlu peningkatan dalammenentukan  nilai fungsi trigonometri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Sangat terampil dalam menyelesaikan masalah persamaan trigonometri</v>
      </c>
      <c r="Q46" s="19" t="str">
        <f t="shared" si="9"/>
        <v>B</v>
      </c>
      <c r="R46" s="19" t="str">
        <f t="shared" si="10"/>
        <v>B</v>
      </c>
      <c r="S46" s="18"/>
      <c r="T46" s="39">
        <v>75</v>
      </c>
      <c r="U46" s="39">
        <v>78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9">
        <v>80</v>
      </c>
      <c r="AG46" s="39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6" t="s">
        <v>102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6" t="s">
        <v>105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107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108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11" activePane="bottomRight" state="frozen"/>
      <selection pane="topRight"/>
      <selection pane="bottomLeft"/>
      <selection pane="bottomRight" activeCell="T12" sqref="T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37050</v>
      </c>
      <c r="C11" s="19" t="s">
        <v>230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trigonometri, membedakan penggunaan rumus jumlah dan selisih sin cos, dan menentukan nilai fungsi trigonometri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yang berkaitan dengan rumus jumlah dan selisih sin cos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39">
        <v>83</v>
      </c>
      <c r="U11" s="39">
        <v>86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9">
        <v>85</v>
      </c>
      <c r="AG11" s="39">
        <v>89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37063</v>
      </c>
      <c r="C12" s="19" t="s">
        <v>231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menentukan penyelesaian persamaan trigonometri, membedakan penggunaan rumus jumlah dan selisih sin cos, namun perlu peningkatan dalammenentukan  nilai fungsi trigonometri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2</v>
      </c>
      <c r="P12" s="19" t="str">
        <f t="shared" si="8"/>
        <v>Sangat terampil dalam menyelesaikan masalah persamaan trigonometri</v>
      </c>
      <c r="Q12" s="19" t="str">
        <f t="shared" si="9"/>
        <v>B</v>
      </c>
      <c r="R12" s="19" t="str">
        <f t="shared" si="10"/>
        <v>B</v>
      </c>
      <c r="S12" s="18"/>
      <c r="T12" s="39">
        <v>75</v>
      </c>
      <c r="U12" s="39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9">
        <v>82</v>
      </c>
      <c r="AG12" s="39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37076</v>
      </c>
      <c r="C13" s="19" t="s">
        <v>232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menentukan penyelesaian persamaan trigonometri, membedakan penggunaan rumus jumlah dan selisih sin cos, namun perlu peningkatan dalammenentukan  nilai fungsi trigonometri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>Sangat terampil dalam menyelesaikan masalah persamaan trigonometri</v>
      </c>
      <c r="Q13" s="19" t="str">
        <f t="shared" si="9"/>
        <v>B</v>
      </c>
      <c r="R13" s="19" t="str">
        <f t="shared" si="10"/>
        <v>B</v>
      </c>
      <c r="S13" s="18"/>
      <c r="T13" s="39">
        <v>75</v>
      </c>
      <c r="U13" s="39">
        <v>78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9">
        <v>82</v>
      </c>
      <c r="AG13" s="39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3" t="s">
        <v>304</v>
      </c>
      <c r="FI13" s="43" t="s">
        <v>308</v>
      </c>
      <c r="FJ13" s="40">
        <v>10041</v>
      </c>
      <c r="FK13" s="40">
        <v>10051</v>
      </c>
    </row>
    <row r="14" spans="1:167" x14ac:dyDescent="0.25">
      <c r="A14" s="19">
        <v>4</v>
      </c>
      <c r="B14" s="19">
        <v>37089</v>
      </c>
      <c r="C14" s="19" t="s">
        <v>233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menentukan penyelesaian persamaan trigonometri, membedakan penggunaan rumus jumlah dan selisih sin cos, namun perlu peningkatan dalammenentukan  nilai fungsi trigonometri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3</v>
      </c>
      <c r="P14" s="19" t="str">
        <f t="shared" si="8"/>
        <v>Sangat terampil dalam menyelesaikan masalah yang berkaitan dengan rumus jumlah dan selisih sin cos</v>
      </c>
      <c r="Q14" s="19" t="str">
        <f t="shared" si="9"/>
        <v>B</v>
      </c>
      <c r="R14" s="19" t="str">
        <f t="shared" si="10"/>
        <v>B</v>
      </c>
      <c r="S14" s="18"/>
      <c r="T14" s="39">
        <v>84</v>
      </c>
      <c r="U14" s="39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9">
        <v>86</v>
      </c>
      <c r="AG14" s="39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 x14ac:dyDescent="0.25">
      <c r="A15" s="19">
        <v>5</v>
      </c>
      <c r="B15" s="19">
        <v>37102</v>
      </c>
      <c r="C15" s="19" t="s">
        <v>234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menentukan penyelesaian persamaan trigonometri, membedakan penggunaan rumus jumlah dan selisih sin cos, namun perlu peningkatan dalammenentukan  nilai fungsi trigonometri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Sangat terampil dalam menyelesaikan masalah persamaan trigonometri</v>
      </c>
      <c r="Q15" s="19" t="str">
        <f t="shared" si="9"/>
        <v>B</v>
      </c>
      <c r="R15" s="19" t="str">
        <f t="shared" si="10"/>
        <v>B</v>
      </c>
      <c r="S15" s="18"/>
      <c r="T15" s="39">
        <v>78</v>
      </c>
      <c r="U15" s="39">
        <v>81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9">
        <v>81</v>
      </c>
      <c r="AG15" s="39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3" t="s">
        <v>305</v>
      </c>
      <c r="FI15" s="43" t="s">
        <v>309</v>
      </c>
      <c r="FJ15" s="40">
        <v>10042</v>
      </c>
      <c r="FK15" s="40">
        <v>10052</v>
      </c>
    </row>
    <row r="16" spans="1:167" x14ac:dyDescent="0.25">
      <c r="A16" s="19">
        <v>6</v>
      </c>
      <c r="B16" s="19">
        <v>37518</v>
      </c>
      <c r="C16" s="19" t="s">
        <v>235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menentukan penyelesaian persamaan trigonometri, membedakan penggunaan rumus jumlah dan selisih sin cos, namun perlu peningkatan dalammenentukan  nilai fungsi trigonometri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Sangat terampil dalam menyelesaikan masalah persamaan trigonometri</v>
      </c>
      <c r="Q16" s="19" t="str">
        <f t="shared" si="9"/>
        <v>B</v>
      </c>
      <c r="R16" s="19" t="str">
        <f t="shared" si="10"/>
        <v>B</v>
      </c>
      <c r="S16" s="18"/>
      <c r="T16" s="39">
        <v>75</v>
      </c>
      <c r="U16" s="39">
        <v>79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9">
        <v>80</v>
      </c>
      <c r="AG16" s="39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 x14ac:dyDescent="0.25">
      <c r="A17" s="19">
        <v>7</v>
      </c>
      <c r="B17" s="19">
        <v>37115</v>
      </c>
      <c r="C17" s="19" t="s">
        <v>236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menentukan penyelesaian persamaan trigonometri, membedakan penggunaan rumus jumlah dan selisih sin cos, namun perlu peningkatan dalammenentukan  nilai fungsi trigonometri</v>
      </c>
      <c r="K17" s="19">
        <f t="shared" si="4"/>
        <v>77</v>
      </c>
      <c r="L17" s="19" t="str">
        <f t="shared" si="5"/>
        <v>B</v>
      </c>
      <c r="M17" s="19">
        <f t="shared" si="6"/>
        <v>77</v>
      </c>
      <c r="N17" s="19" t="str">
        <f t="shared" si="7"/>
        <v>B</v>
      </c>
      <c r="O17" s="35">
        <v>1</v>
      </c>
      <c r="P17" s="19" t="str">
        <f t="shared" si="8"/>
        <v>Sangat terampil dalam memodelkan masalah persamaan trigonometri</v>
      </c>
      <c r="Q17" s="19" t="str">
        <f t="shared" si="9"/>
        <v>B</v>
      </c>
      <c r="R17" s="19" t="str">
        <f t="shared" si="10"/>
        <v>B</v>
      </c>
      <c r="S17" s="18"/>
      <c r="T17" s="39">
        <v>75</v>
      </c>
      <c r="U17" s="39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9">
        <v>75</v>
      </c>
      <c r="AG17" s="39">
        <v>79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3" t="s">
        <v>306</v>
      </c>
      <c r="FI17" s="43" t="s">
        <v>310</v>
      </c>
      <c r="FJ17" s="40">
        <v>10043</v>
      </c>
      <c r="FK17" s="40">
        <v>10053</v>
      </c>
    </row>
    <row r="18" spans="1:167" x14ac:dyDescent="0.25">
      <c r="A18" s="19">
        <v>8</v>
      </c>
      <c r="B18" s="19">
        <v>37128</v>
      </c>
      <c r="C18" s="19" t="s">
        <v>237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menentukan penyelesaian persamaan trigonometri, membedakan penggunaan rumus jumlah dan selisih sin cos, namun perlu peningkatan dalammenentukan  nilai fungsi trigonometri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>Sangat terampil dalam menyelesaikan masalah persamaan trigonometri</v>
      </c>
      <c r="Q18" s="19" t="str">
        <f t="shared" si="9"/>
        <v>B</v>
      </c>
      <c r="R18" s="19" t="str">
        <f t="shared" si="10"/>
        <v>B</v>
      </c>
      <c r="S18" s="18"/>
      <c r="T18" s="39">
        <v>76</v>
      </c>
      <c r="U18" s="39">
        <v>78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9">
        <v>82</v>
      </c>
      <c r="AG18" s="39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 x14ac:dyDescent="0.25">
      <c r="A19" s="19">
        <v>9</v>
      </c>
      <c r="B19" s="19">
        <v>37141</v>
      </c>
      <c r="C19" s="19" t="s">
        <v>238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menentukan penyelesaian persamaan trigonometri, membedakan penggunaan rumus jumlah dan selisih sin cos, namun perlu peningkatan dalammenentukan  nilai fungsi trigonometri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2</v>
      </c>
      <c r="P19" s="19" t="str">
        <f t="shared" si="8"/>
        <v>Sangat terampil dalam menyelesaikan masalah persamaan trigonometri</v>
      </c>
      <c r="Q19" s="19" t="str">
        <f t="shared" si="9"/>
        <v>B</v>
      </c>
      <c r="R19" s="19" t="str">
        <f t="shared" si="10"/>
        <v>B</v>
      </c>
      <c r="S19" s="18"/>
      <c r="T19" s="39">
        <v>77</v>
      </c>
      <c r="U19" s="39">
        <v>81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9">
        <v>82</v>
      </c>
      <c r="AG19" s="39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3" t="s">
        <v>307</v>
      </c>
      <c r="FI19" s="42"/>
      <c r="FJ19" s="40">
        <v>10044</v>
      </c>
      <c r="FK19" s="40">
        <v>10054</v>
      </c>
    </row>
    <row r="20" spans="1:167" x14ac:dyDescent="0.25">
      <c r="A20" s="19">
        <v>10</v>
      </c>
      <c r="B20" s="19">
        <v>37154</v>
      </c>
      <c r="C20" s="19" t="s">
        <v>239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menentukan penyelesaian persamaan trigonometri, membedakan penggunaan rumus jumlah dan selisih sin cos, namun perlu peningkatan dalammenentukan  nilai fungsi trigonometri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>Sangat terampil dalam menyelesaikan masalah persamaan trigonometri</v>
      </c>
      <c r="Q20" s="19" t="str">
        <f t="shared" si="9"/>
        <v>B</v>
      </c>
      <c r="R20" s="19" t="str">
        <f t="shared" si="10"/>
        <v>B</v>
      </c>
      <c r="S20" s="18"/>
      <c r="T20" s="39">
        <v>75</v>
      </c>
      <c r="U20" s="39">
        <v>79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9">
        <v>82</v>
      </c>
      <c r="AG20" s="39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 x14ac:dyDescent="0.25">
      <c r="A21" s="19">
        <v>11</v>
      </c>
      <c r="B21" s="19">
        <v>37167</v>
      </c>
      <c r="C21" s="19" t="s">
        <v>240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menentukan penyelesaian persamaan trigonometri, membedakan penggunaan rumus jumlah dan selisih sin cos, namun perlu peningkatan dalammenentukan  nilai fungsi trigonometri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3</v>
      </c>
      <c r="P21" s="19" t="str">
        <f t="shared" si="8"/>
        <v>Sangat terampil dalam menyelesaikan masalah yang berkaitan dengan rumus jumlah dan selisih sin cos</v>
      </c>
      <c r="Q21" s="19" t="str">
        <f t="shared" si="9"/>
        <v>A</v>
      </c>
      <c r="R21" s="19" t="str">
        <f t="shared" si="10"/>
        <v>A</v>
      </c>
      <c r="S21" s="18"/>
      <c r="T21" s="39">
        <v>78</v>
      </c>
      <c r="U21" s="39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9">
        <v>87</v>
      </c>
      <c r="AG21" s="39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10045</v>
      </c>
      <c r="FK21" s="40">
        <v>10055</v>
      </c>
    </row>
    <row r="22" spans="1:167" x14ac:dyDescent="0.25">
      <c r="A22" s="19">
        <v>12</v>
      </c>
      <c r="B22" s="19">
        <v>37180</v>
      </c>
      <c r="C22" s="19" t="s">
        <v>241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menentukan penyelesaian persamaan trigonometri, membedakan penggunaan rumus jumlah dan selisih sin cos, namun perlu peningkatan dalammenentukan  nilai fungsi trigonometri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3</v>
      </c>
      <c r="P22" s="19" t="str">
        <f t="shared" si="8"/>
        <v>Sangat terampil dalam menyelesaikan masalah yang berkaitan dengan rumus jumlah dan selisih sin cos</v>
      </c>
      <c r="Q22" s="19" t="str">
        <f t="shared" si="9"/>
        <v>B</v>
      </c>
      <c r="R22" s="19" t="str">
        <f t="shared" si="10"/>
        <v>B</v>
      </c>
      <c r="S22" s="18"/>
      <c r="T22" s="39">
        <v>77</v>
      </c>
      <c r="U22" s="39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9">
        <v>87</v>
      </c>
      <c r="AG22" s="39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 x14ac:dyDescent="0.25">
      <c r="A23" s="19">
        <v>13</v>
      </c>
      <c r="B23" s="19">
        <v>37193</v>
      </c>
      <c r="C23" s="19" t="s">
        <v>242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menentukan penyelesaian persamaan trigonometri, membedakan penggunaan rumus jumlah dan selisih sin cos, namun perlu peningkatan dalammenentukan  nilai fungsi trigonometri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Sangat terampil dalam menyelesaikan masalah persamaan trigonometri</v>
      </c>
      <c r="Q23" s="19" t="str">
        <f t="shared" si="9"/>
        <v>B</v>
      </c>
      <c r="R23" s="19" t="str">
        <f t="shared" si="10"/>
        <v>B</v>
      </c>
      <c r="S23" s="18"/>
      <c r="T23" s="39">
        <v>77</v>
      </c>
      <c r="U23" s="39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9">
        <v>82</v>
      </c>
      <c r="AG23" s="39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10046</v>
      </c>
      <c r="FK23" s="40">
        <v>10056</v>
      </c>
    </row>
    <row r="24" spans="1:167" x14ac:dyDescent="0.25">
      <c r="A24" s="19">
        <v>14</v>
      </c>
      <c r="B24" s="19">
        <v>37206</v>
      </c>
      <c r="C24" s="19" t="s">
        <v>243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menentukan penyelesaian persamaan trigonometri, membedakan penggunaan rumus jumlah dan selisih sin cos, namun perlu peningkatan dalammenentukan  nilai fungsi trigonometri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>Sangat terampil dalam menyelesaikan masalah persamaan trigonometri</v>
      </c>
      <c r="Q24" s="19" t="str">
        <f t="shared" si="9"/>
        <v>A</v>
      </c>
      <c r="R24" s="19" t="str">
        <f t="shared" si="10"/>
        <v>A</v>
      </c>
      <c r="S24" s="18"/>
      <c r="T24" s="39">
        <v>77</v>
      </c>
      <c r="U24" s="39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9">
        <v>80</v>
      </c>
      <c r="AG24" s="39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 x14ac:dyDescent="0.25">
      <c r="A25" s="19">
        <v>15</v>
      </c>
      <c r="B25" s="19">
        <v>37219</v>
      </c>
      <c r="C25" s="19" t="s">
        <v>244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menentukan penyelesaian persamaan trigonometri, membedakan penggunaan rumus jumlah dan selisih sin cos, namun perlu peningkatan dalammenentukan  nilai fungsi trigonometri</v>
      </c>
      <c r="K25" s="19">
        <f t="shared" si="4"/>
        <v>81.5</v>
      </c>
      <c r="L25" s="19" t="str">
        <f t="shared" si="5"/>
        <v>B</v>
      </c>
      <c r="M25" s="19">
        <f t="shared" si="6"/>
        <v>81.5</v>
      </c>
      <c r="N25" s="19" t="str">
        <f t="shared" si="7"/>
        <v>B</v>
      </c>
      <c r="O25" s="35">
        <v>2</v>
      </c>
      <c r="P25" s="19" t="str">
        <f t="shared" si="8"/>
        <v>Sangat terampil dalam menyelesaikan masalah persamaan trigonometri</v>
      </c>
      <c r="Q25" s="19" t="str">
        <f t="shared" si="9"/>
        <v>B</v>
      </c>
      <c r="R25" s="19" t="str">
        <f t="shared" si="10"/>
        <v>B</v>
      </c>
      <c r="S25" s="18"/>
      <c r="T25" s="39">
        <v>78</v>
      </c>
      <c r="U25" s="39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9">
        <v>80</v>
      </c>
      <c r="AG25" s="39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1">
        <v>7</v>
      </c>
      <c r="FH25" s="42"/>
      <c r="FI25" s="42"/>
      <c r="FJ25" s="40">
        <v>10047</v>
      </c>
      <c r="FK25" s="40">
        <v>10057</v>
      </c>
    </row>
    <row r="26" spans="1:167" x14ac:dyDescent="0.25">
      <c r="A26" s="19">
        <v>16</v>
      </c>
      <c r="B26" s="19">
        <v>37232</v>
      </c>
      <c r="C26" s="19" t="s">
        <v>245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menentukan penyelesaian persamaan trigonometri, membedakan penggunaan rumus jumlah dan selisih sin cos, namun perlu peningkatan dalammenentukan  nilai fungsi trigonometri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2</v>
      </c>
      <c r="P26" s="19" t="str">
        <f t="shared" si="8"/>
        <v>Sangat terampil dalam menyelesaikan masalah persamaan trigonometri</v>
      </c>
      <c r="Q26" s="19" t="str">
        <f t="shared" si="9"/>
        <v>A</v>
      </c>
      <c r="R26" s="19" t="str">
        <f t="shared" si="10"/>
        <v>A</v>
      </c>
      <c r="S26" s="18"/>
      <c r="T26" s="39">
        <v>78</v>
      </c>
      <c r="U26" s="39">
        <v>83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9">
        <v>78</v>
      </c>
      <c r="AG26" s="39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 x14ac:dyDescent="0.25">
      <c r="A27" s="19">
        <v>17</v>
      </c>
      <c r="B27" s="19">
        <v>37245</v>
      </c>
      <c r="C27" s="19" t="s">
        <v>246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menentukan penyelesaian persamaan trigonometri, membedakan penggunaan rumus jumlah dan selisih sin cos, namun perlu peningkatan dalammenentukan  nilai fungsi trigonometri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3</v>
      </c>
      <c r="P27" s="19" t="str">
        <f t="shared" si="8"/>
        <v>Sangat terampil dalam menyelesaikan masalah yang berkaitan dengan rumus jumlah dan selisih sin cos</v>
      </c>
      <c r="Q27" s="19" t="str">
        <f t="shared" si="9"/>
        <v>A</v>
      </c>
      <c r="R27" s="19" t="str">
        <f t="shared" si="10"/>
        <v>A</v>
      </c>
      <c r="S27" s="18"/>
      <c r="T27" s="39">
        <v>82</v>
      </c>
      <c r="U27" s="39">
        <v>86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9">
        <v>87</v>
      </c>
      <c r="AG27" s="39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10048</v>
      </c>
      <c r="FK27" s="40">
        <v>10058</v>
      </c>
    </row>
    <row r="28" spans="1:167" x14ac:dyDescent="0.25">
      <c r="A28" s="19">
        <v>18</v>
      </c>
      <c r="B28" s="19">
        <v>37258</v>
      </c>
      <c r="C28" s="19" t="s">
        <v>247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menentukan penyelesaian persamaan trigonometri, membedakan penggunaan rumus jumlah dan selisih sin cos, namun perlu peningkatan dalammenentukan  nilai fungsi trigonometri</v>
      </c>
      <c r="K28" s="19">
        <f t="shared" si="4"/>
        <v>78.5</v>
      </c>
      <c r="L28" s="19" t="str">
        <f t="shared" si="5"/>
        <v>B</v>
      </c>
      <c r="M28" s="19">
        <f t="shared" si="6"/>
        <v>78.5</v>
      </c>
      <c r="N28" s="19" t="str">
        <f t="shared" si="7"/>
        <v>B</v>
      </c>
      <c r="O28" s="35">
        <v>1</v>
      </c>
      <c r="P28" s="19" t="str">
        <f t="shared" si="8"/>
        <v>Sangat terampil dalam memodelkan masalah persamaan trigonometri</v>
      </c>
      <c r="Q28" s="19" t="str">
        <f t="shared" si="9"/>
        <v>B</v>
      </c>
      <c r="R28" s="19" t="str">
        <f t="shared" si="10"/>
        <v>B</v>
      </c>
      <c r="S28" s="18"/>
      <c r="T28" s="39">
        <v>75</v>
      </c>
      <c r="U28" s="39">
        <v>79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9">
        <v>77</v>
      </c>
      <c r="AG28" s="39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 x14ac:dyDescent="0.25">
      <c r="A29" s="19">
        <v>19</v>
      </c>
      <c r="B29" s="19">
        <v>37271</v>
      </c>
      <c r="C29" s="19" t="s">
        <v>248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menentukan penyelesaian persamaan trigonometri, membedakan penggunaan rumus jumlah dan selisih sin cos, namun perlu peningkatan dalammenentukan  nilai fungsi trigonometri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3</v>
      </c>
      <c r="P29" s="19" t="str">
        <f t="shared" si="8"/>
        <v>Sangat terampil dalam menyelesaikan masalah yang berkaitan dengan rumus jumlah dan selisih sin cos</v>
      </c>
      <c r="Q29" s="19" t="str">
        <f t="shared" si="9"/>
        <v>B</v>
      </c>
      <c r="R29" s="19" t="str">
        <f t="shared" si="10"/>
        <v>B</v>
      </c>
      <c r="S29" s="18"/>
      <c r="T29" s="39">
        <v>75</v>
      </c>
      <c r="U29" s="39">
        <v>79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9">
        <v>85</v>
      </c>
      <c r="AG29" s="39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10049</v>
      </c>
      <c r="FK29" s="40">
        <v>10059</v>
      </c>
    </row>
    <row r="30" spans="1:167" x14ac:dyDescent="0.25">
      <c r="A30" s="19">
        <v>20</v>
      </c>
      <c r="B30" s="19">
        <v>37284</v>
      </c>
      <c r="C30" s="19" t="s">
        <v>249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menentukan penyelesaian persamaan trigonometri, membedakan penggunaan rumus jumlah dan selisih sin cos, namun perlu peningkatan dalammenentukan  nilai fungsi trigonometri</v>
      </c>
      <c r="K30" s="19">
        <f t="shared" si="4"/>
        <v>83.5</v>
      </c>
      <c r="L30" s="19" t="str">
        <f t="shared" si="5"/>
        <v>B</v>
      </c>
      <c r="M30" s="19">
        <f t="shared" si="6"/>
        <v>83.5</v>
      </c>
      <c r="N30" s="19" t="str">
        <f t="shared" si="7"/>
        <v>B</v>
      </c>
      <c r="O30" s="35">
        <v>2</v>
      </c>
      <c r="P30" s="19" t="str">
        <f t="shared" si="8"/>
        <v>Sangat terampil dalam menyelesaikan masalah persamaan trigonometri</v>
      </c>
      <c r="Q30" s="19" t="str">
        <f t="shared" si="9"/>
        <v>B</v>
      </c>
      <c r="R30" s="19" t="str">
        <f t="shared" si="10"/>
        <v>B</v>
      </c>
      <c r="S30" s="18"/>
      <c r="T30" s="39">
        <v>80</v>
      </c>
      <c r="U30" s="39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9">
        <v>81</v>
      </c>
      <c r="AG30" s="39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 x14ac:dyDescent="0.25">
      <c r="A31" s="19">
        <v>21</v>
      </c>
      <c r="B31" s="19">
        <v>37310</v>
      </c>
      <c r="C31" s="19" t="s">
        <v>250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menentukan penyelesaian persamaan trigonometri, membedakan penggunaan rumus jumlah dan selisih sin cos, namun perlu peningkatan dalammenentukan  nilai fungsi trigonometri</v>
      </c>
      <c r="K31" s="19">
        <f t="shared" si="4"/>
        <v>84.5</v>
      </c>
      <c r="L31" s="19" t="str">
        <f t="shared" si="5"/>
        <v>A</v>
      </c>
      <c r="M31" s="19">
        <f t="shared" si="6"/>
        <v>84.5</v>
      </c>
      <c r="N31" s="19" t="str">
        <f t="shared" si="7"/>
        <v>A</v>
      </c>
      <c r="O31" s="35">
        <v>2</v>
      </c>
      <c r="P31" s="19" t="str">
        <f t="shared" si="8"/>
        <v>Sangat terampil dalam menyelesaikan masalah persamaan trigonometri</v>
      </c>
      <c r="Q31" s="19" t="str">
        <f t="shared" si="9"/>
        <v>A</v>
      </c>
      <c r="R31" s="19" t="str">
        <f t="shared" si="10"/>
        <v>A</v>
      </c>
      <c r="S31" s="18"/>
      <c r="T31" s="39">
        <v>83</v>
      </c>
      <c r="U31" s="39">
        <v>84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9">
        <v>84</v>
      </c>
      <c r="AG31" s="39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10050</v>
      </c>
      <c r="FK31" s="40">
        <v>10060</v>
      </c>
    </row>
    <row r="32" spans="1:167" x14ac:dyDescent="0.25">
      <c r="A32" s="19">
        <v>22</v>
      </c>
      <c r="B32" s="19">
        <v>37323</v>
      </c>
      <c r="C32" s="19" t="s">
        <v>251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menentukan penyelesaian persamaan trigonometri, membedakan penggunaan rumus jumlah dan selisih sin cos, namun perlu peningkatan dalammenentukan  nilai fungsi trigonometri</v>
      </c>
      <c r="K32" s="19">
        <f t="shared" si="4"/>
        <v>78.5</v>
      </c>
      <c r="L32" s="19" t="str">
        <f t="shared" si="5"/>
        <v>B</v>
      </c>
      <c r="M32" s="19">
        <f t="shared" si="6"/>
        <v>78.5</v>
      </c>
      <c r="N32" s="19" t="str">
        <f t="shared" si="7"/>
        <v>B</v>
      </c>
      <c r="O32" s="35">
        <v>1</v>
      </c>
      <c r="P32" s="19" t="str">
        <f t="shared" si="8"/>
        <v>Sangat terampil dalam memodelkan masalah persamaan trigonometri</v>
      </c>
      <c r="Q32" s="19" t="str">
        <f t="shared" si="9"/>
        <v>B</v>
      </c>
      <c r="R32" s="19" t="str">
        <f t="shared" si="10"/>
        <v>B</v>
      </c>
      <c r="S32" s="18"/>
      <c r="T32" s="39">
        <v>75</v>
      </c>
      <c r="U32" s="39">
        <v>78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9">
        <v>78</v>
      </c>
      <c r="AG32" s="39">
        <v>79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 x14ac:dyDescent="0.25">
      <c r="A33" s="19">
        <v>23</v>
      </c>
      <c r="B33" s="19">
        <v>37336</v>
      </c>
      <c r="C33" s="19" t="s">
        <v>252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menentukan penyelesaian persamaan trigonometri, membedakan penggunaan rumus jumlah dan selisih sin cos, namun perlu peningkatan dalammenentukan  nilai fungsi trigonometri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>Sangat terampil dalam menyelesaikan masalah persamaan trigonometri</v>
      </c>
      <c r="Q33" s="19" t="str">
        <f t="shared" si="9"/>
        <v>B</v>
      </c>
      <c r="R33" s="19" t="str">
        <f t="shared" si="10"/>
        <v>B</v>
      </c>
      <c r="S33" s="18"/>
      <c r="T33" s="39">
        <v>75</v>
      </c>
      <c r="U33" s="39">
        <v>78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9">
        <v>82</v>
      </c>
      <c r="AG33" s="39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37349</v>
      </c>
      <c r="C34" s="19" t="s">
        <v>253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menentukan penyelesaian persamaan trigonometri, membedakan penggunaan rumus jumlah dan selisih sin cos, namun perlu peningkatan dalammenentukan  nilai fungsi trigonometri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2</v>
      </c>
      <c r="P34" s="19" t="str">
        <f t="shared" si="8"/>
        <v>Sangat terampil dalam menyelesaikan masalah persamaan trigonometri</v>
      </c>
      <c r="Q34" s="19" t="str">
        <f t="shared" si="9"/>
        <v>B</v>
      </c>
      <c r="R34" s="19" t="str">
        <f t="shared" si="10"/>
        <v>B</v>
      </c>
      <c r="S34" s="18"/>
      <c r="T34" s="39">
        <v>75</v>
      </c>
      <c r="U34" s="39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9">
        <v>82</v>
      </c>
      <c r="AG34" s="39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37362</v>
      </c>
      <c r="C35" s="19" t="s">
        <v>254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menentukan penyelesaian persamaan trigonometri, membedakan penggunaan rumus jumlah dan selisih sin cos, dan menentukan nilai fungsi trigonometri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3</v>
      </c>
      <c r="P35" s="19" t="str">
        <f t="shared" si="8"/>
        <v>Sangat terampil dalam menyelesaikan masalah yang berkaitan dengan rumus jumlah dan selisih sin cos</v>
      </c>
      <c r="Q35" s="19" t="str">
        <f t="shared" si="9"/>
        <v>B</v>
      </c>
      <c r="R35" s="19" t="str">
        <f t="shared" si="10"/>
        <v>B</v>
      </c>
      <c r="S35" s="18"/>
      <c r="T35" s="39">
        <v>88</v>
      </c>
      <c r="U35" s="39"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9">
        <v>90</v>
      </c>
      <c r="AG35" s="39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37375</v>
      </c>
      <c r="C36" s="19" t="s">
        <v>255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menentukan penyelesaian persamaan trigonometri, membedakan penggunaan rumus jumlah dan selisih sin cos, namun perlu peningkatan dalammenentukan  nilai fungsi trigonometri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3</v>
      </c>
      <c r="P36" s="19" t="str">
        <f t="shared" si="8"/>
        <v>Sangat terampil dalam menyelesaikan masalah yang berkaitan dengan rumus jumlah dan selisih sin cos</v>
      </c>
      <c r="Q36" s="19" t="str">
        <f t="shared" si="9"/>
        <v>B</v>
      </c>
      <c r="R36" s="19" t="str">
        <f t="shared" si="10"/>
        <v>B</v>
      </c>
      <c r="S36" s="18"/>
      <c r="T36" s="39">
        <v>79</v>
      </c>
      <c r="U36" s="39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9">
        <v>87</v>
      </c>
      <c r="AG36" s="39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37388</v>
      </c>
      <c r="C37" s="19" t="s">
        <v>256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menentukan penyelesaian persamaan trigonometri, membedakan penggunaan rumus jumlah dan selisih sin cos, namun perlu peningkatan dalammenentukan  nilai fungsi trigonometri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>Sangat terampil dalam menyelesaikan masalah persamaan trigonometri</v>
      </c>
      <c r="Q37" s="19" t="str">
        <f t="shared" si="9"/>
        <v>B</v>
      </c>
      <c r="R37" s="19" t="str">
        <f t="shared" si="10"/>
        <v>B</v>
      </c>
      <c r="S37" s="18"/>
      <c r="T37" s="39">
        <v>78</v>
      </c>
      <c r="U37" s="39">
        <v>81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9">
        <v>82</v>
      </c>
      <c r="AG37" s="39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37401</v>
      </c>
      <c r="C38" s="19" t="s">
        <v>257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menentukan penyelesaian persamaan trigonometri, membedakan penggunaan rumus jumlah dan selisih sin cos, namun perlu peningkatan dalammenentukan  nilai fungsi trigonometri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2</v>
      </c>
      <c r="P38" s="19" t="str">
        <f t="shared" si="8"/>
        <v>Sangat terampil dalam menyelesaikan masalah persamaan trigonometri</v>
      </c>
      <c r="Q38" s="19" t="str">
        <f t="shared" si="9"/>
        <v>A</v>
      </c>
      <c r="R38" s="19" t="str">
        <f t="shared" si="10"/>
        <v>A</v>
      </c>
      <c r="S38" s="18"/>
      <c r="T38" s="39">
        <v>83</v>
      </c>
      <c r="U38" s="39">
        <v>84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9">
        <v>81</v>
      </c>
      <c r="AG38" s="39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37531</v>
      </c>
      <c r="C39" s="19" t="s">
        <v>258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menentukan penyelesaian persamaan trigonometri, membedakan penggunaan rumus jumlah dan selisih sin cos, namun perlu peningkatan dalammenentukan  nilai fungsi trigonometri</v>
      </c>
      <c r="K39" s="19">
        <f t="shared" si="4"/>
        <v>82</v>
      </c>
      <c r="L39" s="19" t="str">
        <f t="shared" si="5"/>
        <v>B</v>
      </c>
      <c r="M39" s="19">
        <f t="shared" si="6"/>
        <v>82</v>
      </c>
      <c r="N39" s="19" t="str">
        <f t="shared" si="7"/>
        <v>B</v>
      </c>
      <c r="O39" s="35">
        <v>2</v>
      </c>
      <c r="P39" s="19" t="str">
        <f t="shared" si="8"/>
        <v>Sangat terampil dalam menyelesaikan masalah persamaan trigonometri</v>
      </c>
      <c r="Q39" s="19" t="str">
        <f t="shared" si="9"/>
        <v>B</v>
      </c>
      <c r="R39" s="19" t="str">
        <f t="shared" si="10"/>
        <v>B</v>
      </c>
      <c r="S39" s="18"/>
      <c r="T39" s="39">
        <v>77</v>
      </c>
      <c r="U39" s="39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9">
        <v>80</v>
      </c>
      <c r="AG39" s="39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37414</v>
      </c>
      <c r="C40" s="19" t="s">
        <v>259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menentukan penyelesaian persamaan trigonometri, membedakan penggunaan rumus jumlah dan selisih sin cos, namun perlu peningkatan dalammenentukan  nilai fungsi trigonometri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3</v>
      </c>
      <c r="P40" s="19" t="str">
        <f t="shared" si="8"/>
        <v>Sangat terampil dalam menyelesaikan masalah yang berkaitan dengan rumus jumlah dan selisih sin cos</v>
      </c>
      <c r="Q40" s="19" t="str">
        <f t="shared" si="9"/>
        <v>B</v>
      </c>
      <c r="R40" s="19" t="str">
        <f t="shared" si="10"/>
        <v>B</v>
      </c>
      <c r="S40" s="18"/>
      <c r="T40" s="39">
        <v>79</v>
      </c>
      <c r="U40" s="39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9">
        <v>87</v>
      </c>
      <c r="AG40" s="39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37427</v>
      </c>
      <c r="C41" s="19" t="s">
        <v>260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menentukan penyelesaian persamaan trigonometri, membedakan penggunaan rumus jumlah dan selisih sin cos, dan menentukan nilai fungsi trigonometri</v>
      </c>
      <c r="K41" s="19">
        <f t="shared" si="4"/>
        <v>87.5</v>
      </c>
      <c r="L41" s="19" t="str">
        <f t="shared" si="5"/>
        <v>A</v>
      </c>
      <c r="M41" s="19">
        <f t="shared" si="6"/>
        <v>87.5</v>
      </c>
      <c r="N41" s="19" t="str">
        <f t="shared" si="7"/>
        <v>A</v>
      </c>
      <c r="O41" s="35">
        <v>3</v>
      </c>
      <c r="P41" s="19" t="str">
        <f t="shared" si="8"/>
        <v>Sangat terampil dalam menyelesaikan masalah yang berkaitan dengan rumus jumlah dan selisih sin cos</v>
      </c>
      <c r="Q41" s="19" t="str">
        <f t="shared" si="9"/>
        <v>A</v>
      </c>
      <c r="R41" s="19" t="str">
        <f t="shared" si="10"/>
        <v>A</v>
      </c>
      <c r="S41" s="18"/>
      <c r="T41" s="39">
        <v>84</v>
      </c>
      <c r="U41" s="39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9">
        <v>87</v>
      </c>
      <c r="AG41" s="39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37440</v>
      </c>
      <c r="C42" s="19" t="s">
        <v>261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menentukan penyelesaian persamaan trigonometri, membedakan penggunaan rumus jumlah dan selisih sin cos, namun perlu peningkatan dalammenentukan  nilai fungsi trigonometri</v>
      </c>
      <c r="K42" s="19">
        <f t="shared" si="4"/>
        <v>81</v>
      </c>
      <c r="L42" s="19" t="str">
        <f t="shared" si="5"/>
        <v>B</v>
      </c>
      <c r="M42" s="19">
        <f t="shared" si="6"/>
        <v>81</v>
      </c>
      <c r="N42" s="19" t="str">
        <f t="shared" si="7"/>
        <v>B</v>
      </c>
      <c r="O42" s="35">
        <v>2</v>
      </c>
      <c r="P42" s="19" t="str">
        <f t="shared" si="8"/>
        <v>Sangat terampil dalam menyelesaikan masalah persamaan trigonometri</v>
      </c>
      <c r="Q42" s="19" t="str">
        <f t="shared" si="9"/>
        <v>B</v>
      </c>
      <c r="R42" s="19" t="str">
        <f t="shared" si="10"/>
        <v>B</v>
      </c>
      <c r="S42" s="18"/>
      <c r="T42" s="39">
        <v>77</v>
      </c>
      <c r="U42" s="39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9">
        <v>76</v>
      </c>
      <c r="AG42" s="39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37453</v>
      </c>
      <c r="C43" s="19" t="s">
        <v>262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menentukan penyelesaian persamaan trigonometri, membedakan penggunaan rumus jumlah dan selisih sin cos, namun perlu peningkatan dalammenentukan  nilai fungsi trigonometri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>Sangat terampil dalam menyelesaikan masalah persamaan trigonometri</v>
      </c>
      <c r="Q43" s="19" t="str">
        <f t="shared" si="9"/>
        <v>B</v>
      </c>
      <c r="R43" s="19" t="str">
        <f t="shared" si="10"/>
        <v>B</v>
      </c>
      <c r="S43" s="18"/>
      <c r="T43" s="39">
        <v>77</v>
      </c>
      <c r="U43" s="39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9">
        <v>83</v>
      </c>
      <c r="AG43" s="39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37466</v>
      </c>
      <c r="C44" s="19" t="s">
        <v>263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menentukan penyelesaian persamaan trigonometri, membedakan penggunaan rumus jumlah dan selisih sin cos, namun perlu peningkatan dalammenentukan  nilai fungsi trigonometri</v>
      </c>
      <c r="K44" s="19">
        <f t="shared" si="4"/>
        <v>81.5</v>
      </c>
      <c r="L44" s="19" t="str">
        <f t="shared" si="5"/>
        <v>B</v>
      </c>
      <c r="M44" s="19">
        <f t="shared" si="6"/>
        <v>81.5</v>
      </c>
      <c r="N44" s="19" t="str">
        <f t="shared" si="7"/>
        <v>B</v>
      </c>
      <c r="O44" s="35">
        <v>2</v>
      </c>
      <c r="P44" s="19" t="str">
        <f t="shared" si="8"/>
        <v>Sangat terampil dalam menyelesaikan masalah persamaan trigonometri</v>
      </c>
      <c r="Q44" s="19" t="str">
        <f t="shared" si="9"/>
        <v>B</v>
      </c>
      <c r="R44" s="19" t="str">
        <f t="shared" si="10"/>
        <v>B</v>
      </c>
      <c r="S44" s="18"/>
      <c r="T44" s="39">
        <v>80</v>
      </c>
      <c r="U44" s="39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9">
        <v>79</v>
      </c>
      <c r="AG44" s="39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37479</v>
      </c>
      <c r="C45" s="19" t="s">
        <v>264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menentukan penyelesaian persamaan trigonometri, membedakan penggunaan rumus jumlah dan selisih sin cos, namun perlu peningkatan dalammenentukan  nilai fungsi trigonometri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>Sangat terampil dalam menyelesaikan masalah persamaan trigonometri</v>
      </c>
      <c r="Q45" s="19" t="str">
        <f t="shared" si="9"/>
        <v>B</v>
      </c>
      <c r="R45" s="19" t="str">
        <f t="shared" si="10"/>
        <v>B</v>
      </c>
      <c r="S45" s="18"/>
      <c r="T45" s="39">
        <v>78</v>
      </c>
      <c r="U45" s="39">
        <v>83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9">
        <v>80</v>
      </c>
      <c r="AG45" s="39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37492</v>
      </c>
      <c r="C46" s="19" t="s">
        <v>265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menentukan penyelesaian persamaan trigonometri, membedakan penggunaan rumus jumlah dan selisih sin cos, dan menentukan nilai fungsi trigonometri</v>
      </c>
      <c r="K46" s="19">
        <f t="shared" si="4"/>
        <v>86</v>
      </c>
      <c r="L46" s="19" t="str">
        <f t="shared" si="5"/>
        <v>A</v>
      </c>
      <c r="M46" s="19">
        <f t="shared" si="6"/>
        <v>86</v>
      </c>
      <c r="N46" s="19" t="str">
        <f t="shared" si="7"/>
        <v>A</v>
      </c>
      <c r="O46" s="35">
        <v>3</v>
      </c>
      <c r="P46" s="19" t="str">
        <f t="shared" si="8"/>
        <v>Sangat terampil dalam menyelesaikan masalah yang berkaitan dengan rumus jumlah dan selisih sin cos</v>
      </c>
      <c r="Q46" s="19" t="str">
        <f t="shared" si="9"/>
        <v>B</v>
      </c>
      <c r="R46" s="19" t="str">
        <f t="shared" si="10"/>
        <v>B</v>
      </c>
      <c r="S46" s="18"/>
      <c r="T46" s="39">
        <v>85</v>
      </c>
      <c r="U46" s="39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9">
        <v>85</v>
      </c>
      <c r="AG46" s="39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37505</v>
      </c>
      <c r="C47" s="19" t="s">
        <v>266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menentukan penyelesaian persamaan trigonometri, membedakan penggunaan rumus jumlah dan selisih sin cos, namun perlu peningkatan dalammenentukan  nilai fungsi trigonometri</v>
      </c>
      <c r="K47" s="19">
        <f t="shared" si="4"/>
        <v>82</v>
      </c>
      <c r="L47" s="19" t="str">
        <f t="shared" si="5"/>
        <v>B</v>
      </c>
      <c r="M47" s="19">
        <f t="shared" si="6"/>
        <v>82</v>
      </c>
      <c r="N47" s="19" t="str">
        <f t="shared" si="7"/>
        <v>B</v>
      </c>
      <c r="O47" s="35">
        <v>2</v>
      </c>
      <c r="P47" s="19" t="str">
        <f t="shared" si="8"/>
        <v>Sangat terampil dalam menyelesaikan masalah persamaan trigonometri</v>
      </c>
      <c r="Q47" s="19" t="str">
        <f t="shared" si="9"/>
        <v>B</v>
      </c>
      <c r="R47" s="19" t="str">
        <f t="shared" si="10"/>
        <v>B</v>
      </c>
      <c r="S47" s="18"/>
      <c r="T47" s="39">
        <v>78</v>
      </c>
      <c r="U47" s="39">
        <v>82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39">
        <v>79</v>
      </c>
      <c r="AG47" s="39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6" t="s">
        <v>102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6" t="s">
        <v>105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107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108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G47" sqref="AG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37544</v>
      </c>
      <c r="C11" s="19" t="s">
        <v>268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persamaan trigonometri, membedakan penggunaan rumus jumlah dan selisih sin cos, namun perlu peningkatan dalammenentukan  nilai fungsi trigonometri</v>
      </c>
      <c r="K11" s="19">
        <f t="shared" ref="K11:K50" si="4">IF((COUNTA(AF11:AN11)&gt;0),AVERAGE(AF11:AN11),"")</f>
        <v>83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persamaan trigonometri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39">
        <v>82</v>
      </c>
      <c r="U11" s="39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9">
        <v>83</v>
      </c>
      <c r="AG11" s="39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37557</v>
      </c>
      <c r="C12" s="19" t="s">
        <v>269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menentukan penyelesaian persamaan trigonometri, membedakan penggunaan rumus jumlah dan selisih sin cos, namun perlu peningkatan dalammenentukan  nilai fungsi trigonometri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2</v>
      </c>
      <c r="P12" s="19" t="str">
        <f t="shared" si="8"/>
        <v>Sangat terampil dalam menyelesaikan masalah persamaan trigonometri</v>
      </c>
      <c r="Q12" s="19" t="str">
        <f t="shared" si="9"/>
        <v>B</v>
      </c>
      <c r="R12" s="19" t="str">
        <f t="shared" si="10"/>
        <v>B</v>
      </c>
      <c r="S12" s="18"/>
      <c r="T12" s="39">
        <v>78</v>
      </c>
      <c r="U12" s="39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9">
        <v>83</v>
      </c>
      <c r="AG12" s="39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37570</v>
      </c>
      <c r="C13" s="19" t="s">
        <v>270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menentukan penyelesaian persamaan trigonometri, membedakan penggunaan rumus jumlah dan selisih sin cos, namun perlu peningkatan dalammenentukan  nilai fungsi trigonometri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>Sangat terampil dalam menyelesaikan masalah persamaan trigonometri</v>
      </c>
      <c r="Q13" s="19" t="str">
        <f t="shared" si="9"/>
        <v>B</v>
      </c>
      <c r="R13" s="19" t="str">
        <f t="shared" si="10"/>
        <v>B</v>
      </c>
      <c r="S13" s="18"/>
      <c r="T13" s="39">
        <v>78</v>
      </c>
      <c r="U13" s="39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9">
        <v>84</v>
      </c>
      <c r="AG13" s="39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3" t="s">
        <v>304</v>
      </c>
      <c r="FI13" s="43" t="s">
        <v>308</v>
      </c>
      <c r="FJ13" s="40">
        <v>10061</v>
      </c>
      <c r="FK13" s="40">
        <v>10071</v>
      </c>
    </row>
    <row r="14" spans="1:167" x14ac:dyDescent="0.25">
      <c r="A14" s="19">
        <v>4</v>
      </c>
      <c r="B14" s="19">
        <v>37583</v>
      </c>
      <c r="C14" s="19" t="s">
        <v>271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menentukan penyelesaian persamaan trigonometri, membedakan penggunaan rumus jumlah dan selisih sin cos, namun perlu peningkatan dalammenentukan  nilai fungsi trigonometri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Sangat terampil dalam menyelesaikan masalah persamaan trigonometri</v>
      </c>
      <c r="Q14" s="19" t="str">
        <f t="shared" si="9"/>
        <v>B</v>
      </c>
      <c r="R14" s="19" t="str">
        <f t="shared" si="10"/>
        <v>B</v>
      </c>
      <c r="S14" s="18"/>
      <c r="T14" s="39">
        <v>79</v>
      </c>
      <c r="U14" s="39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9">
        <v>83</v>
      </c>
      <c r="AG14" s="39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 x14ac:dyDescent="0.25">
      <c r="A15" s="19">
        <v>5</v>
      </c>
      <c r="B15" s="19">
        <v>37596</v>
      </c>
      <c r="C15" s="19" t="s">
        <v>272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menentukan penyelesaian persamaan trigonometri, membedakan penggunaan rumus jumlah dan selisih sin cos, namun perlu peningkatan dalammenentukan  nilai fungsi trigonometri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Sangat terampil dalam menyelesaikan masalah persamaan trigonometri</v>
      </c>
      <c r="Q15" s="19" t="str">
        <f t="shared" si="9"/>
        <v>B</v>
      </c>
      <c r="R15" s="19" t="str">
        <f t="shared" si="10"/>
        <v>B</v>
      </c>
      <c r="S15" s="18"/>
      <c r="T15" s="39">
        <v>81</v>
      </c>
      <c r="U15" s="39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9">
        <v>83</v>
      </c>
      <c r="AG15" s="39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3" t="s">
        <v>305</v>
      </c>
      <c r="FI15" s="43" t="s">
        <v>309</v>
      </c>
      <c r="FJ15" s="40">
        <v>10062</v>
      </c>
      <c r="FK15" s="40">
        <v>10072</v>
      </c>
    </row>
    <row r="16" spans="1:167" x14ac:dyDescent="0.25">
      <c r="A16" s="19">
        <v>6</v>
      </c>
      <c r="B16" s="19">
        <v>37609</v>
      </c>
      <c r="C16" s="19" t="s">
        <v>273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menentukan penyelesaian persamaan trigonometri, membedakan penggunaan rumus jumlah dan selisih sin cos, namun perlu peningkatan dalammenentukan  nilai fungsi trigonometri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3</v>
      </c>
      <c r="P16" s="19" t="str">
        <f t="shared" si="8"/>
        <v>Sangat terampil dalam menyelesaikan masalah yang berkaitan dengan rumus jumlah dan selisih sin cos</v>
      </c>
      <c r="Q16" s="19" t="str">
        <f t="shared" si="9"/>
        <v>A</v>
      </c>
      <c r="R16" s="19" t="str">
        <f t="shared" si="10"/>
        <v>A</v>
      </c>
      <c r="S16" s="18"/>
      <c r="T16" s="39">
        <v>76</v>
      </c>
      <c r="U16" s="39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9">
        <v>85</v>
      </c>
      <c r="AG16" s="39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 x14ac:dyDescent="0.25">
      <c r="A17" s="19">
        <v>7</v>
      </c>
      <c r="B17" s="19">
        <v>37622</v>
      </c>
      <c r="C17" s="19" t="s">
        <v>274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menentukan penyelesaian persamaan trigonometri, membedakan penggunaan rumus jumlah dan selisih sin cos, namun perlu peningkatan dalammenentukan  nilai fungsi trigonometri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Sangat terampil dalam menyelesaikan masalah persamaan trigonometri</v>
      </c>
      <c r="Q17" s="19" t="str">
        <f t="shared" si="9"/>
        <v>B</v>
      </c>
      <c r="R17" s="19" t="str">
        <f t="shared" si="10"/>
        <v>B</v>
      </c>
      <c r="S17" s="18"/>
      <c r="T17" s="39">
        <v>75</v>
      </c>
      <c r="U17" s="39">
        <v>79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9">
        <v>82</v>
      </c>
      <c r="AG17" s="39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3" t="s">
        <v>306</v>
      </c>
      <c r="FI17" s="43" t="s">
        <v>310</v>
      </c>
      <c r="FJ17" s="40">
        <v>10063</v>
      </c>
      <c r="FK17" s="40">
        <v>10073</v>
      </c>
    </row>
    <row r="18" spans="1:167" x14ac:dyDescent="0.25">
      <c r="A18" s="19">
        <v>8</v>
      </c>
      <c r="B18" s="19">
        <v>37635</v>
      </c>
      <c r="C18" s="19" t="s">
        <v>275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menentukan penyelesaian persamaan trigonometri, membedakan penggunaan rumus jumlah dan selisih sin cos, namun perlu peningkatan dalammenentukan  nilai fungsi trigonometri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>Sangat terampil dalam menyelesaikan masalah persamaan trigonometri</v>
      </c>
      <c r="Q18" s="19" t="str">
        <f t="shared" si="9"/>
        <v>B</v>
      </c>
      <c r="R18" s="19" t="str">
        <f t="shared" si="10"/>
        <v>B</v>
      </c>
      <c r="S18" s="18"/>
      <c r="T18" s="39">
        <v>75</v>
      </c>
      <c r="U18" s="39">
        <v>78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9">
        <v>82</v>
      </c>
      <c r="AG18" s="39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 x14ac:dyDescent="0.25">
      <c r="A19" s="19">
        <v>9</v>
      </c>
      <c r="B19" s="19">
        <v>37648</v>
      </c>
      <c r="C19" s="19" t="s">
        <v>276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menentukan penyelesaian persamaan trigonometri, membedakan penggunaan rumus jumlah dan selisih sin cos, namun perlu peningkatan dalammenentukan  nilai fungsi trigonometri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2</v>
      </c>
      <c r="P19" s="19" t="str">
        <f t="shared" si="8"/>
        <v>Sangat terampil dalam menyelesaikan masalah persamaan trigonometri</v>
      </c>
      <c r="Q19" s="19" t="str">
        <f t="shared" si="9"/>
        <v>B</v>
      </c>
      <c r="R19" s="19" t="str">
        <f t="shared" si="10"/>
        <v>B</v>
      </c>
      <c r="S19" s="18"/>
      <c r="T19" s="39">
        <v>75</v>
      </c>
      <c r="U19" s="39">
        <v>79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9">
        <v>82</v>
      </c>
      <c r="AG19" s="39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3" t="s">
        <v>307</v>
      </c>
      <c r="FI19" s="42"/>
      <c r="FJ19" s="40">
        <v>10064</v>
      </c>
      <c r="FK19" s="40">
        <v>10074</v>
      </c>
    </row>
    <row r="20" spans="1:167" x14ac:dyDescent="0.25">
      <c r="A20" s="19">
        <v>10</v>
      </c>
      <c r="B20" s="19">
        <v>37661</v>
      </c>
      <c r="C20" s="19" t="s">
        <v>277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2</v>
      </c>
      <c r="J20" s="19" t="str">
        <f t="shared" si="3"/>
        <v>Memiliki kemampuan menentukan penyelesaian persamaan trigonometri, membedakan penggunaan rumus jumlah dan selisih sin cos, namun perlu peningkatan dalammenentukan  nilai fungsi trigonometri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dalam memodelkan masalah persamaan trigonometri</v>
      </c>
      <c r="Q20" s="19" t="str">
        <f t="shared" si="9"/>
        <v>A</v>
      </c>
      <c r="R20" s="19" t="str">
        <f t="shared" si="10"/>
        <v>A</v>
      </c>
      <c r="S20" s="18"/>
      <c r="T20" s="39">
        <v>84</v>
      </c>
      <c r="U20" s="39">
        <v>86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9">
        <v>86</v>
      </c>
      <c r="AG20" s="39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 x14ac:dyDescent="0.25">
      <c r="A21" s="19">
        <v>11</v>
      </c>
      <c r="B21" s="19">
        <v>37674</v>
      </c>
      <c r="C21" s="19" t="s">
        <v>278</v>
      </c>
      <c r="D21" s="18"/>
      <c r="E21" s="19">
        <f t="shared" si="0"/>
        <v>91</v>
      </c>
      <c r="F21" s="19" t="str">
        <f t="shared" si="1"/>
        <v>A</v>
      </c>
      <c r="G21" s="19">
        <f>IF((COUNTA(T12:AC12)&gt;0),(ROUND((AVERAGE(T21:AD21)),0)),"")</f>
        <v>91</v>
      </c>
      <c r="H21" s="19" t="str">
        <f t="shared" si="2"/>
        <v>A</v>
      </c>
      <c r="I21" s="35">
        <v>1</v>
      </c>
      <c r="J21" s="19" t="str">
        <f t="shared" si="3"/>
        <v>Memiliki kemampuan menentukan penyelesaian persamaan trigonometri, membedakan penggunaan rumus jumlah dan selisih sin cos, dan menentukan nilai fungsi trigonometri</v>
      </c>
      <c r="K21" s="19">
        <f t="shared" si="4"/>
        <v>92</v>
      </c>
      <c r="L21" s="19" t="str">
        <f t="shared" si="5"/>
        <v>A</v>
      </c>
      <c r="M21" s="19">
        <f t="shared" si="6"/>
        <v>92</v>
      </c>
      <c r="N21" s="19" t="str">
        <f t="shared" si="7"/>
        <v>A</v>
      </c>
      <c r="O21" s="35">
        <v>3</v>
      </c>
      <c r="P21" s="19" t="str">
        <f t="shared" si="8"/>
        <v>Sangat terampil dalam menyelesaikan masalah yang berkaitan dengan rumus jumlah dan selisih sin cos</v>
      </c>
      <c r="Q21" s="19" t="str">
        <f t="shared" si="9"/>
        <v>A</v>
      </c>
      <c r="R21" s="19" t="str">
        <f t="shared" si="10"/>
        <v>A</v>
      </c>
      <c r="S21" s="18"/>
      <c r="T21" s="39">
        <v>92</v>
      </c>
      <c r="U21" s="39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9">
        <v>92</v>
      </c>
      <c r="AG21" s="39">
        <v>92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10065</v>
      </c>
      <c r="FK21" s="40">
        <v>10075</v>
      </c>
    </row>
    <row r="22" spans="1:167" x14ac:dyDescent="0.25">
      <c r="A22" s="19">
        <v>12</v>
      </c>
      <c r="B22" s="19">
        <v>37687</v>
      </c>
      <c r="C22" s="19" t="s">
        <v>279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Memiliki kemampuan menentukan penyelesaian persamaan trigonometri, membedakan penggunaan rumus jumlah dan selisih sin cos, dan menentukan nilai fungsi trigonometri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3</v>
      </c>
      <c r="P22" s="19" t="str">
        <f t="shared" si="8"/>
        <v>Sangat terampil dalam menyelesaikan masalah yang berkaitan dengan rumus jumlah dan selisih sin cos</v>
      </c>
      <c r="Q22" s="19" t="str">
        <f t="shared" si="9"/>
        <v>B</v>
      </c>
      <c r="R22" s="19" t="str">
        <f t="shared" si="10"/>
        <v>B</v>
      </c>
      <c r="S22" s="18"/>
      <c r="T22" s="39">
        <v>75</v>
      </c>
      <c r="U22" s="39">
        <v>78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9">
        <v>83</v>
      </c>
      <c r="AG22" s="39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 x14ac:dyDescent="0.25">
      <c r="A23" s="19">
        <v>13</v>
      </c>
      <c r="B23" s="19">
        <v>37700</v>
      </c>
      <c r="C23" s="19" t="s">
        <v>280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menentukan penyelesaian persamaan trigonometri, membedakan penggunaan rumus jumlah dan selisih sin cos, namun perlu peningkatan dalammenentukan  nilai fungsi trigonometri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Sangat terampil dalam menyelesaikan masalah persamaan trigonometri</v>
      </c>
      <c r="Q23" s="19" t="str">
        <f t="shared" si="9"/>
        <v>B</v>
      </c>
      <c r="R23" s="19" t="str">
        <f t="shared" si="10"/>
        <v>B</v>
      </c>
      <c r="S23" s="18"/>
      <c r="T23" s="39">
        <v>75</v>
      </c>
      <c r="U23" s="39">
        <v>79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9">
        <v>82</v>
      </c>
      <c r="AG23" s="39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10066</v>
      </c>
      <c r="FK23" s="40">
        <v>10076</v>
      </c>
    </row>
    <row r="24" spans="1:167" x14ac:dyDescent="0.25">
      <c r="A24" s="19">
        <v>14</v>
      </c>
      <c r="B24" s="19">
        <v>37713</v>
      </c>
      <c r="C24" s="19" t="s">
        <v>281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menentukan penyelesaian persamaan trigonometri, membedakan penggunaan rumus jumlah dan selisih sin cos, namun perlu peningkatan dalammenentukan  nilai fungsi trigonometri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Sangat terampil dalam menyelesaikan masalah persamaan trigonometri</v>
      </c>
      <c r="Q24" s="19" t="str">
        <f t="shared" si="9"/>
        <v>B</v>
      </c>
      <c r="R24" s="19" t="str">
        <f t="shared" si="10"/>
        <v>B</v>
      </c>
      <c r="S24" s="18"/>
      <c r="T24" s="39">
        <v>76</v>
      </c>
      <c r="U24" s="39">
        <v>79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9">
        <v>83</v>
      </c>
      <c r="AG24" s="39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 x14ac:dyDescent="0.25">
      <c r="A25" s="19">
        <v>15</v>
      </c>
      <c r="B25" s="19">
        <v>37726</v>
      </c>
      <c r="C25" s="19" t="s">
        <v>282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menentukan penyelesaian persamaan trigonometri, membedakan penggunaan rumus jumlah dan selisih sin cos, namun perlu peningkatan dalammenentukan  nilai fungsi trigonometri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2</v>
      </c>
      <c r="P25" s="19" t="str">
        <f t="shared" si="8"/>
        <v>Sangat terampil dalam menyelesaikan masalah persamaan trigonometri</v>
      </c>
      <c r="Q25" s="19" t="str">
        <f t="shared" si="9"/>
        <v>B</v>
      </c>
      <c r="R25" s="19" t="str">
        <f t="shared" si="10"/>
        <v>B</v>
      </c>
      <c r="S25" s="18"/>
      <c r="T25" s="39">
        <v>75</v>
      </c>
      <c r="U25" s="39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9">
        <v>83</v>
      </c>
      <c r="AG25" s="39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1">
        <v>7</v>
      </c>
      <c r="FH25" s="42"/>
      <c r="FI25" s="42"/>
      <c r="FJ25" s="40">
        <v>10067</v>
      </c>
      <c r="FK25" s="40">
        <v>10077</v>
      </c>
    </row>
    <row r="26" spans="1:167" x14ac:dyDescent="0.25">
      <c r="A26" s="19">
        <v>16</v>
      </c>
      <c r="B26" s="19">
        <v>37739</v>
      </c>
      <c r="C26" s="19" t="s">
        <v>283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2</v>
      </c>
      <c r="J26" s="19" t="str">
        <f t="shared" si="3"/>
        <v>Memiliki kemampuan menentukan penyelesaian persamaan trigonometri, membedakan penggunaan rumus jumlah dan selisih sin cos, namun perlu peningkatan dalammenentukan  nilai fungsi trigonometri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2</v>
      </c>
      <c r="P26" s="19" t="str">
        <f t="shared" si="8"/>
        <v>Sangat terampil dalam menyelesaikan masalah persamaan trigonometri</v>
      </c>
      <c r="Q26" s="19" t="str">
        <f t="shared" si="9"/>
        <v>B</v>
      </c>
      <c r="R26" s="19" t="str">
        <f t="shared" si="10"/>
        <v>B</v>
      </c>
      <c r="S26" s="18"/>
      <c r="T26" s="39">
        <v>84</v>
      </c>
      <c r="U26" s="39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9">
        <v>86</v>
      </c>
      <c r="AG26" s="39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 x14ac:dyDescent="0.25">
      <c r="A27" s="19">
        <v>17</v>
      </c>
      <c r="B27" s="19">
        <v>37752</v>
      </c>
      <c r="C27" s="19" t="s">
        <v>284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Memiliki kemampuan menentukan penyelesaian persamaan trigonometri, membedakan penggunaan rumus jumlah dan selisih sin cos, dan menentukan nilai fungsi trigonometri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3</v>
      </c>
      <c r="P27" s="19" t="str">
        <f t="shared" si="8"/>
        <v>Sangat terampil dalam menyelesaikan masalah yang berkaitan dengan rumus jumlah dan selisih sin cos</v>
      </c>
      <c r="Q27" s="19" t="str">
        <f t="shared" si="9"/>
        <v>B</v>
      </c>
      <c r="R27" s="19" t="str">
        <f t="shared" si="10"/>
        <v>B</v>
      </c>
      <c r="S27" s="18"/>
      <c r="T27" s="39">
        <v>75</v>
      </c>
      <c r="U27" s="39">
        <v>78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9">
        <v>83</v>
      </c>
      <c r="AG27" s="39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10068</v>
      </c>
      <c r="FK27" s="40">
        <v>10078</v>
      </c>
    </row>
    <row r="28" spans="1:167" x14ac:dyDescent="0.25">
      <c r="A28" s="19">
        <v>18</v>
      </c>
      <c r="B28" s="19">
        <v>37765</v>
      </c>
      <c r="C28" s="19" t="s">
        <v>285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menentukan penyelesaian persamaan trigonometri, membedakan penggunaan rumus jumlah dan selisih sin cos, namun perlu peningkatan dalammenentukan  nilai fungsi trigonometri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Sangat terampil dalam menyelesaikan masalah persamaan trigonometri</v>
      </c>
      <c r="Q28" s="19" t="str">
        <f t="shared" si="9"/>
        <v>B</v>
      </c>
      <c r="R28" s="19" t="str">
        <f t="shared" si="10"/>
        <v>B</v>
      </c>
      <c r="S28" s="18"/>
      <c r="T28" s="39">
        <v>76</v>
      </c>
      <c r="U28" s="39">
        <v>79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9">
        <v>83</v>
      </c>
      <c r="AG28" s="39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 x14ac:dyDescent="0.25">
      <c r="A29" s="19">
        <v>19</v>
      </c>
      <c r="B29" s="19">
        <v>37778</v>
      </c>
      <c r="C29" s="19" t="s">
        <v>286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menentukan penyelesaian persamaan trigonometri, membedakan penggunaan rumus jumlah dan selisih sin cos, namun perlu peningkatan dalammenentukan  nilai fungsi trigonometri</v>
      </c>
      <c r="K29" s="19">
        <f t="shared" si="4"/>
        <v>81.5</v>
      </c>
      <c r="L29" s="19" t="str">
        <f t="shared" si="5"/>
        <v>B</v>
      </c>
      <c r="M29" s="19">
        <f t="shared" si="6"/>
        <v>81.5</v>
      </c>
      <c r="N29" s="19" t="str">
        <f t="shared" si="7"/>
        <v>B</v>
      </c>
      <c r="O29" s="35">
        <v>2</v>
      </c>
      <c r="P29" s="19" t="str">
        <f t="shared" si="8"/>
        <v>Sangat terampil dalam menyelesaikan masalah persamaan trigonometri</v>
      </c>
      <c r="Q29" s="19" t="str">
        <f t="shared" si="9"/>
        <v>B</v>
      </c>
      <c r="R29" s="19" t="str">
        <f t="shared" si="10"/>
        <v>B</v>
      </c>
      <c r="S29" s="18"/>
      <c r="T29" s="39">
        <v>80</v>
      </c>
      <c r="U29" s="39">
        <v>83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9">
        <v>80</v>
      </c>
      <c r="AG29" s="39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10069</v>
      </c>
      <c r="FK29" s="40">
        <v>10079</v>
      </c>
    </row>
    <row r="30" spans="1:167" x14ac:dyDescent="0.25">
      <c r="A30" s="19">
        <v>20</v>
      </c>
      <c r="B30" s="19">
        <v>37791</v>
      </c>
      <c r="C30" s="19" t="s">
        <v>287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menentukan penyelesaian persamaan trigonometri, membedakan penggunaan rumus jumlah dan selisih sin cos, namun perlu peningkatan dalammenentukan  nilai fungsi trigonometri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2</v>
      </c>
      <c r="P30" s="19" t="str">
        <f t="shared" si="8"/>
        <v>Sangat terampil dalam menyelesaikan masalah persamaan trigonometri</v>
      </c>
      <c r="Q30" s="19" t="str">
        <f t="shared" si="9"/>
        <v>A</v>
      </c>
      <c r="R30" s="19" t="str">
        <f t="shared" si="10"/>
        <v>A</v>
      </c>
      <c r="S30" s="18"/>
      <c r="T30" s="39">
        <v>81</v>
      </c>
      <c r="U30" s="39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9">
        <v>83</v>
      </c>
      <c r="AG30" s="39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 x14ac:dyDescent="0.25">
      <c r="A31" s="19">
        <v>21</v>
      </c>
      <c r="B31" s="19">
        <v>37804</v>
      </c>
      <c r="C31" s="19" t="s">
        <v>288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2</v>
      </c>
      <c r="J31" s="19" t="str">
        <f t="shared" si="3"/>
        <v>Memiliki kemampuan menentukan penyelesaian persamaan trigonometri, membedakan penggunaan rumus jumlah dan selisih sin cos, namun perlu peningkatan dalammenentukan  nilai fungsi trigonometri</v>
      </c>
      <c r="K31" s="19">
        <f t="shared" si="4"/>
        <v>90</v>
      </c>
      <c r="L31" s="19" t="str">
        <f t="shared" si="5"/>
        <v>A</v>
      </c>
      <c r="M31" s="19">
        <f t="shared" si="6"/>
        <v>90</v>
      </c>
      <c r="N31" s="19" t="str">
        <f t="shared" si="7"/>
        <v>A</v>
      </c>
      <c r="O31" s="35">
        <v>2</v>
      </c>
      <c r="P31" s="19" t="str">
        <f t="shared" si="8"/>
        <v>Sangat terampil dalam menyelesaikan masalah persamaan trigonometri</v>
      </c>
      <c r="Q31" s="19" t="str">
        <f t="shared" si="9"/>
        <v>A</v>
      </c>
      <c r="R31" s="19" t="str">
        <f t="shared" si="10"/>
        <v>A</v>
      </c>
      <c r="S31" s="18"/>
      <c r="T31" s="39">
        <v>88</v>
      </c>
      <c r="U31" s="39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9">
        <v>90</v>
      </c>
      <c r="AG31" s="39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10070</v>
      </c>
      <c r="FK31" s="40">
        <v>10080</v>
      </c>
    </row>
    <row r="32" spans="1:167" x14ac:dyDescent="0.25">
      <c r="A32" s="19">
        <v>22</v>
      </c>
      <c r="B32" s="19">
        <v>37817</v>
      </c>
      <c r="C32" s="19" t="s">
        <v>289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menentukan penyelesaian persamaan trigonometri, membedakan penggunaan rumus jumlah dan selisih sin cos, dan menentukan nilai fungsi trigonometri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3</v>
      </c>
      <c r="P32" s="19" t="str">
        <f t="shared" si="8"/>
        <v>Sangat terampil dalam menyelesaikan masalah yang berkaitan dengan rumus jumlah dan selisih sin cos</v>
      </c>
      <c r="Q32" s="19" t="str">
        <f t="shared" si="9"/>
        <v>B</v>
      </c>
      <c r="R32" s="19" t="str">
        <f t="shared" si="10"/>
        <v>B</v>
      </c>
      <c r="S32" s="18"/>
      <c r="T32" s="39">
        <v>79</v>
      </c>
      <c r="U32" s="39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9">
        <v>83</v>
      </c>
      <c r="AG32" s="39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 x14ac:dyDescent="0.25">
      <c r="A33" s="19">
        <v>23</v>
      </c>
      <c r="B33" s="19">
        <v>37830</v>
      </c>
      <c r="C33" s="19" t="s">
        <v>290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menentukan penyelesaian persamaan trigonometri, membedakan penggunaan rumus jumlah dan selisih sin cos, namun perlu peningkatan dalammenentukan  nilai fungsi trigonometri</v>
      </c>
      <c r="K33" s="19">
        <f t="shared" si="4"/>
        <v>83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2</v>
      </c>
      <c r="P33" s="19" t="str">
        <f t="shared" si="8"/>
        <v>Sangat terampil dalam menyelesaikan masalah persamaan trigonometri</v>
      </c>
      <c r="Q33" s="19" t="str">
        <f t="shared" si="9"/>
        <v>B</v>
      </c>
      <c r="R33" s="19" t="str">
        <f t="shared" si="10"/>
        <v>B</v>
      </c>
      <c r="S33" s="18"/>
      <c r="T33" s="39">
        <v>78</v>
      </c>
      <c r="U33" s="39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9">
        <v>83</v>
      </c>
      <c r="AG33" s="39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37843</v>
      </c>
      <c r="C34" s="19" t="s">
        <v>291</v>
      </c>
      <c r="D34" s="18"/>
      <c r="E34" s="19">
        <f t="shared" si="0"/>
        <v>89</v>
      </c>
      <c r="F34" s="19" t="str">
        <f t="shared" si="1"/>
        <v>A</v>
      </c>
      <c r="G34" s="19">
        <f>IF((COUNTA(T12:AC12)&gt;0),(ROUND((AVERAGE(T34:AD34)),0)),"")</f>
        <v>89</v>
      </c>
      <c r="H34" s="19" t="str">
        <f t="shared" si="2"/>
        <v>A</v>
      </c>
      <c r="I34" s="35">
        <v>2</v>
      </c>
      <c r="J34" s="19" t="str">
        <f t="shared" si="3"/>
        <v>Memiliki kemampuan menentukan penyelesaian persamaan trigonometri, membedakan penggunaan rumus jumlah dan selisih sin cos, namun perlu peningkatan dalammenentukan  nilai fungsi trigonometri</v>
      </c>
      <c r="K34" s="19">
        <f t="shared" si="4"/>
        <v>90.5</v>
      </c>
      <c r="L34" s="19" t="str">
        <f t="shared" si="5"/>
        <v>A</v>
      </c>
      <c r="M34" s="19">
        <f t="shared" si="6"/>
        <v>90.5</v>
      </c>
      <c r="N34" s="19" t="str">
        <f t="shared" si="7"/>
        <v>A</v>
      </c>
      <c r="O34" s="35">
        <v>2</v>
      </c>
      <c r="P34" s="19" t="str">
        <f t="shared" si="8"/>
        <v>Sangat terampil dalam menyelesaikan masalah persamaan trigonometri</v>
      </c>
      <c r="Q34" s="19" t="str">
        <f t="shared" si="9"/>
        <v>A</v>
      </c>
      <c r="R34" s="19" t="str">
        <f t="shared" si="10"/>
        <v>A</v>
      </c>
      <c r="S34" s="18"/>
      <c r="T34" s="39">
        <v>90</v>
      </c>
      <c r="U34" s="39">
        <v>87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9">
        <v>91</v>
      </c>
      <c r="AG34" s="39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37856</v>
      </c>
      <c r="C35" s="19" t="s">
        <v>292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1</v>
      </c>
      <c r="J35" s="19" t="str">
        <f t="shared" si="3"/>
        <v>Memiliki kemampuan menentukan penyelesaian persamaan trigonometri, membedakan penggunaan rumus jumlah dan selisih sin cos, dan menentukan nilai fungsi trigonometri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3</v>
      </c>
      <c r="P35" s="19" t="str">
        <f t="shared" si="8"/>
        <v>Sangat terampil dalam menyelesaikan masalah yang berkaitan dengan rumus jumlah dan selisih sin cos</v>
      </c>
      <c r="Q35" s="19" t="str">
        <f t="shared" si="9"/>
        <v>B</v>
      </c>
      <c r="R35" s="19" t="str">
        <f t="shared" si="10"/>
        <v>B</v>
      </c>
      <c r="S35" s="18"/>
      <c r="T35" s="39">
        <v>75</v>
      </c>
      <c r="U35" s="39">
        <v>79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9">
        <v>82</v>
      </c>
      <c r="AG35" s="39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37869</v>
      </c>
      <c r="C36" s="19" t="s">
        <v>293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2</v>
      </c>
      <c r="J36" s="19" t="str">
        <f t="shared" si="3"/>
        <v>Memiliki kemampuan menentukan penyelesaian persamaan trigonometri, membedakan penggunaan rumus jumlah dan selisih sin cos, namun perlu peningkatan dalammenentukan  nilai fungsi trigonometri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2</v>
      </c>
      <c r="P36" s="19" t="str">
        <f t="shared" si="8"/>
        <v>Sangat terampil dalam menyelesaikan masalah persamaan trigonometri</v>
      </c>
      <c r="Q36" s="19" t="str">
        <f t="shared" si="9"/>
        <v>B</v>
      </c>
      <c r="R36" s="19" t="str">
        <f t="shared" si="10"/>
        <v>B</v>
      </c>
      <c r="S36" s="18"/>
      <c r="T36" s="39">
        <v>87</v>
      </c>
      <c r="U36" s="39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9">
        <v>87</v>
      </c>
      <c r="AG36" s="39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37882</v>
      </c>
      <c r="C37" s="19" t="s">
        <v>294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>Memiliki kemampuan menentukan penyelesaian persamaan trigonometri, membedakan penggunaan rumus jumlah dan selisih sin cos, dan menentukan nilai fungsi trigonometri</v>
      </c>
      <c r="K37" s="19">
        <f t="shared" si="4"/>
        <v>86</v>
      </c>
      <c r="L37" s="19" t="str">
        <f t="shared" si="5"/>
        <v>A</v>
      </c>
      <c r="M37" s="19">
        <f t="shared" si="6"/>
        <v>86</v>
      </c>
      <c r="N37" s="19" t="str">
        <f t="shared" si="7"/>
        <v>A</v>
      </c>
      <c r="O37" s="35">
        <v>3</v>
      </c>
      <c r="P37" s="19" t="str">
        <f t="shared" si="8"/>
        <v>Sangat terampil dalam menyelesaikan masalah yang berkaitan dengan rumus jumlah dan selisih sin cos</v>
      </c>
      <c r="Q37" s="19" t="str">
        <f t="shared" si="9"/>
        <v>B</v>
      </c>
      <c r="R37" s="19" t="str">
        <f t="shared" si="10"/>
        <v>B</v>
      </c>
      <c r="S37" s="18"/>
      <c r="T37" s="39">
        <v>87</v>
      </c>
      <c r="U37" s="39">
        <v>81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9">
        <v>85</v>
      </c>
      <c r="AG37" s="39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37895</v>
      </c>
      <c r="C38" s="19" t="s">
        <v>295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menentukan penyelesaian persamaan trigonometri, membedakan penggunaan rumus jumlah dan selisih sin cos, namun perlu peningkatan dalammenentukan  nilai fungsi trigonometri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3</v>
      </c>
      <c r="P38" s="19" t="str">
        <f t="shared" si="8"/>
        <v>Sangat terampil dalam menyelesaikan masalah yang berkaitan dengan rumus jumlah dan selisih sin cos</v>
      </c>
      <c r="Q38" s="19" t="str">
        <f t="shared" si="9"/>
        <v>A</v>
      </c>
      <c r="R38" s="19" t="str">
        <f t="shared" si="10"/>
        <v>A</v>
      </c>
      <c r="S38" s="18"/>
      <c r="T38" s="39">
        <v>79</v>
      </c>
      <c r="U38" s="39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9">
        <v>85</v>
      </c>
      <c r="AG38" s="39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37908</v>
      </c>
      <c r="C39" s="19" t="s">
        <v>296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menentukan penyelesaian persamaan trigonometri, membedakan penggunaan rumus jumlah dan selisih sin cos, namun perlu peningkatan dalammenentukan  nilai fungsi trigonometri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3</v>
      </c>
      <c r="P39" s="19" t="str">
        <f t="shared" si="8"/>
        <v>Sangat terampil dalam menyelesaikan masalah yang berkaitan dengan rumus jumlah dan selisih sin cos</v>
      </c>
      <c r="Q39" s="19" t="str">
        <f t="shared" si="9"/>
        <v>A</v>
      </c>
      <c r="R39" s="19" t="str">
        <f t="shared" si="10"/>
        <v>A</v>
      </c>
      <c r="S39" s="18"/>
      <c r="T39" s="39">
        <v>77</v>
      </c>
      <c r="U39" s="39">
        <v>79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9">
        <v>85</v>
      </c>
      <c r="AG39" s="39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37921</v>
      </c>
      <c r="C40" s="19" t="s">
        <v>297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menentukan penyelesaian persamaan trigonometri, membedakan penggunaan rumus jumlah dan selisih sin cos, namun perlu peningkatan dalammenentukan  nilai fungsi trigonometri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3</v>
      </c>
      <c r="P40" s="19" t="str">
        <f t="shared" si="8"/>
        <v>Sangat terampil dalam menyelesaikan masalah yang berkaitan dengan rumus jumlah dan selisih sin cos</v>
      </c>
      <c r="Q40" s="19" t="str">
        <f t="shared" si="9"/>
        <v>B</v>
      </c>
      <c r="R40" s="19" t="str">
        <f t="shared" si="10"/>
        <v>B</v>
      </c>
      <c r="S40" s="18"/>
      <c r="T40" s="39">
        <v>75</v>
      </c>
      <c r="U40" s="39">
        <v>78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9">
        <v>85</v>
      </c>
      <c r="AG40" s="39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37934</v>
      </c>
      <c r="C41" s="19" t="s">
        <v>298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menentukan penyelesaian persamaan trigonometri, membedakan penggunaan rumus jumlah dan selisih sin cos, namun perlu peningkatan dalammenentukan  nilai fungsi trigonometri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3</v>
      </c>
      <c r="P41" s="19" t="str">
        <f t="shared" si="8"/>
        <v>Sangat terampil dalam menyelesaikan masalah yang berkaitan dengan rumus jumlah dan selisih sin cos</v>
      </c>
      <c r="Q41" s="19" t="str">
        <f t="shared" si="9"/>
        <v>B</v>
      </c>
      <c r="R41" s="19" t="str">
        <f t="shared" si="10"/>
        <v>B</v>
      </c>
      <c r="S41" s="18"/>
      <c r="T41" s="39">
        <v>75</v>
      </c>
      <c r="U41" s="39">
        <v>78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9">
        <v>82</v>
      </c>
      <c r="AG41" s="39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37947</v>
      </c>
      <c r="C42" s="19" t="s">
        <v>299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menentukan penyelesaian persamaan trigonometri, membedakan penggunaan rumus jumlah dan selisih sin cos, namun perlu peningkatan dalammenentukan  nilai fungsi trigonometri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2</v>
      </c>
      <c r="P42" s="19" t="str">
        <f t="shared" si="8"/>
        <v>Sangat terampil dalam menyelesaikan masalah persamaan trigonometri</v>
      </c>
      <c r="Q42" s="19" t="str">
        <f t="shared" si="9"/>
        <v>B</v>
      </c>
      <c r="R42" s="19" t="str">
        <f t="shared" si="10"/>
        <v>B</v>
      </c>
      <c r="S42" s="18"/>
      <c r="T42" s="39">
        <v>81</v>
      </c>
      <c r="U42" s="39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9">
        <v>83</v>
      </c>
      <c r="AG42" s="39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37960</v>
      </c>
      <c r="C43" s="19" t="s">
        <v>300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menentukan penyelesaian persamaan trigonometri, membedakan penggunaan rumus jumlah dan selisih sin cos, namun perlu peningkatan dalammenentukan  nilai fungsi trigonometri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2</v>
      </c>
      <c r="P43" s="19" t="str">
        <f t="shared" si="8"/>
        <v>Sangat terampil dalam menyelesaikan masalah persamaan trigonometri</v>
      </c>
      <c r="Q43" s="19" t="str">
        <f t="shared" si="9"/>
        <v>B</v>
      </c>
      <c r="R43" s="19" t="str">
        <f t="shared" si="10"/>
        <v>B</v>
      </c>
      <c r="S43" s="18"/>
      <c r="T43" s="39">
        <v>78</v>
      </c>
      <c r="U43" s="39">
        <v>79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9">
        <v>85</v>
      </c>
      <c r="AG43" s="39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44681</v>
      </c>
      <c r="C44" s="19" t="s">
        <v>301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menentukan penyelesaian persamaan trigonometri, membedakan penggunaan rumus jumlah dan selisih sin cos, namun perlu peningkatan dalammenentukan  nilai fungsi trigonometri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Sangat terampil dalam memodelkan masalah persamaan trigonometri</v>
      </c>
      <c r="Q44" s="19" t="str">
        <f t="shared" si="9"/>
        <v>B</v>
      </c>
      <c r="R44" s="19" t="str">
        <f t="shared" si="10"/>
        <v>B</v>
      </c>
      <c r="S44" s="18"/>
      <c r="T44" s="39">
        <v>75</v>
      </c>
      <c r="U44" s="39">
        <v>79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9">
        <v>80</v>
      </c>
      <c r="AG44" s="39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37973</v>
      </c>
      <c r="C45" s="19" t="s">
        <v>302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menentukan penyelesaian persamaan trigonometri, membedakan penggunaan rumus jumlah dan selisih sin cos, namun perlu peningkatan dalammenentukan  nilai fungsi trigonometri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2</v>
      </c>
      <c r="P45" s="19" t="str">
        <f t="shared" si="8"/>
        <v>Sangat terampil dalam menyelesaikan masalah persamaan trigonometri</v>
      </c>
      <c r="Q45" s="19" t="str">
        <f t="shared" si="9"/>
        <v>B</v>
      </c>
      <c r="R45" s="19" t="str">
        <f t="shared" si="10"/>
        <v>B</v>
      </c>
      <c r="S45" s="18"/>
      <c r="T45" s="39">
        <v>78</v>
      </c>
      <c r="U45" s="39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9">
        <v>83</v>
      </c>
      <c r="AG45" s="39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44724</v>
      </c>
      <c r="C46" s="19" t="s">
        <v>303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menentukan penyelesaian persamaan trigonometri, membedakan penggunaan rumus jumlah dan selisih sin cos, namun perlu peningkatan dalammenentukan  nilai fungsi trigonometri</v>
      </c>
      <c r="K46" s="19">
        <f t="shared" si="4"/>
        <v>76.5</v>
      </c>
      <c r="L46" s="19" t="str">
        <f t="shared" si="5"/>
        <v>B</v>
      </c>
      <c r="M46" s="19">
        <f t="shared" si="6"/>
        <v>76.5</v>
      </c>
      <c r="N46" s="19" t="str">
        <f t="shared" si="7"/>
        <v>B</v>
      </c>
      <c r="O46" s="35">
        <v>2</v>
      </c>
      <c r="P46" s="19" t="str">
        <f t="shared" si="8"/>
        <v>Sangat terampil dalam menyelesaikan masalah persamaan trigonometri</v>
      </c>
      <c r="Q46" s="19" t="str">
        <f t="shared" si="9"/>
        <v>B</v>
      </c>
      <c r="R46" s="19" t="str">
        <f t="shared" si="10"/>
        <v>B</v>
      </c>
      <c r="S46" s="18"/>
      <c r="T46" s="39">
        <v>77</v>
      </c>
      <c r="U46" s="39">
        <v>79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9">
        <v>76</v>
      </c>
      <c r="AG46" s="39">
        <v>77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6" t="s">
        <v>102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6" t="s">
        <v>105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107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108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2018-01-03T07:55:16Z</dcterms:modified>
  <cp:category/>
</cp:coreProperties>
</file>