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ARSIP MAMA\A aaa PERANGKATnNILAInSOALnFOTO\A TAHUN 2017 2018\andewiPAS UAS sem1 1718\"/>
    </mc:Choice>
  </mc:AlternateContent>
  <bookViews>
    <workbookView xWindow="390" yWindow="555" windowWidth="19815" windowHeight="9405" firstSheet="1" activeTab="6"/>
  </bookViews>
  <sheets>
    <sheet name="XI-MIPA 1" sheetId="1" r:id="rId1"/>
    <sheet name="XI-MIPA 2" sheetId="2" r:id="rId2"/>
    <sheet name="XI-MIPA 3" sheetId="3" r:id="rId3"/>
    <sheet name="XI-MIPA 4" sheetId="4" r:id="rId4"/>
    <sheet name="XI-MIPA 5" sheetId="5" r:id="rId5"/>
    <sheet name="XI-MIPA 6" sheetId="6" r:id="rId6"/>
    <sheet name="XI-MIPA 7" sheetId="7" r:id="rId7"/>
  </sheets>
  <calcPr calcId="162913"/>
</workbook>
</file>

<file path=xl/calcChain.xml><?xml version="1.0" encoding="utf-8"?>
<calcChain xmlns="http://schemas.openxmlformats.org/spreadsheetml/2006/main">
  <c r="K55" i="7" l="1"/>
  <c r="R50" i="7"/>
  <c r="Q50" i="7"/>
  <c r="P50" i="7"/>
  <c r="M50" i="7"/>
  <c r="N50" i="7" s="1"/>
  <c r="K50" i="7"/>
  <c r="L50" i="7" s="1"/>
  <c r="J50" i="7"/>
  <c r="G50" i="7"/>
  <c r="H50" i="7" s="1"/>
  <c r="E50" i="7"/>
  <c r="F50" i="7" s="1"/>
  <c r="R49" i="7"/>
  <c r="Q49" i="7"/>
  <c r="P49" i="7"/>
  <c r="M49" i="7"/>
  <c r="N49" i="7" s="1"/>
  <c r="K49" i="7"/>
  <c r="L49" i="7" s="1"/>
  <c r="J49" i="7"/>
  <c r="G49" i="7"/>
  <c r="H49" i="7" s="1"/>
  <c r="E49" i="7"/>
  <c r="F49" i="7" s="1"/>
  <c r="R48" i="7"/>
  <c r="Q48" i="7"/>
  <c r="P48" i="7"/>
  <c r="M48" i="7"/>
  <c r="N48" i="7" s="1"/>
  <c r="K48" i="7"/>
  <c r="L48" i="7" s="1"/>
  <c r="J48" i="7"/>
  <c r="G48" i="7"/>
  <c r="H48" i="7" s="1"/>
  <c r="E48" i="7"/>
  <c r="F48" i="7" s="1"/>
  <c r="R47" i="7"/>
  <c r="Q47" i="7"/>
  <c r="P47" i="7"/>
  <c r="M47" i="7"/>
  <c r="N47" i="7" s="1"/>
  <c r="K47" i="7"/>
  <c r="L47" i="7" s="1"/>
  <c r="J47" i="7"/>
  <c r="G47" i="7"/>
  <c r="H47" i="7" s="1"/>
  <c r="E47" i="7"/>
  <c r="F47" i="7" s="1"/>
  <c r="R46" i="7"/>
  <c r="Q46" i="7"/>
  <c r="P46" i="7"/>
  <c r="M46" i="7"/>
  <c r="N46" i="7" s="1"/>
  <c r="K46" i="7"/>
  <c r="L46" i="7" s="1"/>
  <c r="J46" i="7"/>
  <c r="G46" i="7"/>
  <c r="H46" i="7" s="1"/>
  <c r="E46" i="7"/>
  <c r="F46" i="7" s="1"/>
  <c r="R45" i="7"/>
  <c r="Q45" i="7"/>
  <c r="P45" i="7"/>
  <c r="M45" i="7"/>
  <c r="N45" i="7" s="1"/>
  <c r="K45" i="7"/>
  <c r="L45" i="7" s="1"/>
  <c r="J45" i="7"/>
  <c r="G45" i="7"/>
  <c r="H45" i="7" s="1"/>
  <c r="E45" i="7"/>
  <c r="F45" i="7" s="1"/>
  <c r="R44" i="7"/>
  <c r="Q44" i="7"/>
  <c r="P44" i="7"/>
  <c r="M44" i="7"/>
  <c r="N44" i="7" s="1"/>
  <c r="K44" i="7"/>
  <c r="L44" i="7" s="1"/>
  <c r="J44" i="7"/>
  <c r="G44" i="7"/>
  <c r="H44" i="7" s="1"/>
  <c r="E44" i="7"/>
  <c r="F44" i="7" s="1"/>
  <c r="R43" i="7"/>
  <c r="Q43" i="7"/>
  <c r="P43" i="7"/>
  <c r="M43" i="7"/>
  <c r="N43" i="7" s="1"/>
  <c r="K43" i="7"/>
  <c r="L43" i="7" s="1"/>
  <c r="J43" i="7"/>
  <c r="G43" i="7"/>
  <c r="H43" i="7" s="1"/>
  <c r="E43" i="7"/>
  <c r="F43" i="7" s="1"/>
  <c r="R42" i="7"/>
  <c r="Q42" i="7"/>
  <c r="P42" i="7"/>
  <c r="M42" i="7"/>
  <c r="N42" i="7" s="1"/>
  <c r="K42" i="7"/>
  <c r="L42" i="7" s="1"/>
  <c r="J42" i="7"/>
  <c r="G42" i="7"/>
  <c r="H42" i="7" s="1"/>
  <c r="E42" i="7"/>
  <c r="F42" i="7" s="1"/>
  <c r="R41" i="7"/>
  <c r="Q41" i="7"/>
  <c r="P41" i="7"/>
  <c r="M41" i="7"/>
  <c r="N41" i="7" s="1"/>
  <c r="K41" i="7"/>
  <c r="L41" i="7" s="1"/>
  <c r="J41" i="7"/>
  <c r="G41" i="7"/>
  <c r="H41" i="7" s="1"/>
  <c r="E41" i="7"/>
  <c r="F41" i="7" s="1"/>
  <c r="R40" i="7"/>
  <c r="Q40" i="7"/>
  <c r="P40" i="7"/>
  <c r="M40" i="7"/>
  <c r="N40" i="7" s="1"/>
  <c r="K40" i="7"/>
  <c r="L40" i="7" s="1"/>
  <c r="J40" i="7"/>
  <c r="G40" i="7"/>
  <c r="H40" i="7" s="1"/>
  <c r="E40" i="7"/>
  <c r="F40" i="7" s="1"/>
  <c r="R39" i="7"/>
  <c r="Q39" i="7"/>
  <c r="P39" i="7"/>
  <c r="M39" i="7"/>
  <c r="N39" i="7" s="1"/>
  <c r="K39" i="7"/>
  <c r="L39" i="7" s="1"/>
  <c r="J39" i="7"/>
  <c r="G39" i="7"/>
  <c r="H39" i="7" s="1"/>
  <c r="E39" i="7"/>
  <c r="F39" i="7" s="1"/>
  <c r="R38" i="7"/>
  <c r="Q38" i="7"/>
  <c r="P38" i="7"/>
  <c r="M38" i="7"/>
  <c r="N38" i="7" s="1"/>
  <c r="K38" i="7"/>
  <c r="L38" i="7" s="1"/>
  <c r="J38" i="7"/>
  <c r="G38" i="7"/>
  <c r="H38" i="7" s="1"/>
  <c r="E38" i="7"/>
  <c r="F38" i="7" s="1"/>
  <c r="R37" i="7"/>
  <c r="Q37" i="7"/>
  <c r="P37" i="7"/>
  <c r="M37" i="7"/>
  <c r="N37" i="7" s="1"/>
  <c r="K37" i="7"/>
  <c r="L37" i="7" s="1"/>
  <c r="J37" i="7"/>
  <c r="G37" i="7"/>
  <c r="H37" i="7" s="1"/>
  <c r="E37" i="7"/>
  <c r="F37" i="7" s="1"/>
  <c r="R36" i="7"/>
  <c r="Q36" i="7"/>
  <c r="P36" i="7"/>
  <c r="M36" i="7"/>
  <c r="N36" i="7" s="1"/>
  <c r="K36" i="7"/>
  <c r="L36" i="7" s="1"/>
  <c r="J36" i="7"/>
  <c r="G36" i="7"/>
  <c r="H36" i="7" s="1"/>
  <c r="E36" i="7"/>
  <c r="F36" i="7" s="1"/>
  <c r="R35" i="7"/>
  <c r="Q35" i="7"/>
  <c r="P35" i="7"/>
  <c r="M35" i="7"/>
  <c r="N35" i="7" s="1"/>
  <c r="K35" i="7"/>
  <c r="L35" i="7" s="1"/>
  <c r="J35" i="7"/>
  <c r="G35" i="7"/>
  <c r="H35" i="7" s="1"/>
  <c r="E35" i="7"/>
  <c r="F35" i="7" s="1"/>
  <c r="R34" i="7"/>
  <c r="Q34" i="7"/>
  <c r="P34" i="7"/>
  <c r="M34" i="7"/>
  <c r="N34" i="7" s="1"/>
  <c r="K34" i="7"/>
  <c r="L34" i="7" s="1"/>
  <c r="J34" i="7"/>
  <c r="G34" i="7"/>
  <c r="H34" i="7" s="1"/>
  <c r="E34" i="7"/>
  <c r="F34" i="7" s="1"/>
  <c r="R33" i="7"/>
  <c r="Q33" i="7"/>
  <c r="P33" i="7"/>
  <c r="M33" i="7"/>
  <c r="N33" i="7" s="1"/>
  <c r="K33" i="7"/>
  <c r="L33" i="7" s="1"/>
  <c r="J33" i="7"/>
  <c r="G33" i="7"/>
  <c r="H33" i="7" s="1"/>
  <c r="E33" i="7"/>
  <c r="F33" i="7" s="1"/>
  <c r="R32" i="7"/>
  <c r="Q32" i="7"/>
  <c r="P32" i="7"/>
  <c r="M32" i="7"/>
  <c r="N32" i="7" s="1"/>
  <c r="K32" i="7"/>
  <c r="L32" i="7" s="1"/>
  <c r="J32" i="7"/>
  <c r="G32" i="7"/>
  <c r="H32" i="7" s="1"/>
  <c r="E32" i="7"/>
  <c r="F32" i="7" s="1"/>
  <c r="R31" i="7"/>
  <c r="Q31" i="7"/>
  <c r="P31" i="7"/>
  <c r="M31" i="7"/>
  <c r="N31" i="7" s="1"/>
  <c r="K31" i="7"/>
  <c r="L31" i="7" s="1"/>
  <c r="J31" i="7"/>
  <c r="G31" i="7"/>
  <c r="H31" i="7" s="1"/>
  <c r="E31" i="7"/>
  <c r="F31" i="7" s="1"/>
  <c r="R30" i="7"/>
  <c r="Q30" i="7"/>
  <c r="P30" i="7"/>
  <c r="M30" i="7"/>
  <c r="N30" i="7" s="1"/>
  <c r="K30" i="7"/>
  <c r="L30" i="7" s="1"/>
  <c r="J30" i="7"/>
  <c r="G30" i="7"/>
  <c r="H30" i="7" s="1"/>
  <c r="E30" i="7"/>
  <c r="F30" i="7" s="1"/>
  <c r="R29" i="7"/>
  <c r="Q29" i="7"/>
  <c r="P29" i="7"/>
  <c r="M29" i="7"/>
  <c r="N29" i="7" s="1"/>
  <c r="K29" i="7"/>
  <c r="L29" i="7" s="1"/>
  <c r="J29" i="7"/>
  <c r="G29" i="7"/>
  <c r="H29" i="7" s="1"/>
  <c r="E29" i="7"/>
  <c r="F29" i="7" s="1"/>
  <c r="R28" i="7"/>
  <c r="Q28" i="7"/>
  <c r="P28" i="7"/>
  <c r="M28" i="7"/>
  <c r="N28" i="7" s="1"/>
  <c r="K28" i="7"/>
  <c r="L28" i="7" s="1"/>
  <c r="J28" i="7"/>
  <c r="G28" i="7"/>
  <c r="H28" i="7" s="1"/>
  <c r="E28" i="7"/>
  <c r="F28" i="7" s="1"/>
  <c r="R27" i="7"/>
  <c r="Q27" i="7"/>
  <c r="P27" i="7"/>
  <c r="M27" i="7"/>
  <c r="N27" i="7" s="1"/>
  <c r="K27" i="7"/>
  <c r="L27" i="7" s="1"/>
  <c r="J27" i="7"/>
  <c r="G27" i="7"/>
  <c r="H27" i="7" s="1"/>
  <c r="E27" i="7"/>
  <c r="F27" i="7" s="1"/>
  <c r="R26" i="7"/>
  <c r="Q26" i="7"/>
  <c r="P26" i="7"/>
  <c r="M26" i="7"/>
  <c r="N26" i="7" s="1"/>
  <c r="K26" i="7"/>
  <c r="L26" i="7" s="1"/>
  <c r="J26" i="7"/>
  <c r="G26" i="7"/>
  <c r="H26" i="7" s="1"/>
  <c r="E26" i="7"/>
  <c r="F26" i="7" s="1"/>
  <c r="R25" i="7"/>
  <c r="Q25" i="7"/>
  <c r="P25" i="7"/>
  <c r="M25" i="7"/>
  <c r="N25" i="7" s="1"/>
  <c r="K25" i="7"/>
  <c r="L25" i="7" s="1"/>
  <c r="J25" i="7"/>
  <c r="G25" i="7"/>
  <c r="H25" i="7" s="1"/>
  <c r="E25" i="7"/>
  <c r="F25" i="7" s="1"/>
  <c r="R24" i="7"/>
  <c r="Q24" i="7"/>
  <c r="P24" i="7"/>
  <c r="M24" i="7"/>
  <c r="N24" i="7" s="1"/>
  <c r="K24" i="7"/>
  <c r="L24" i="7" s="1"/>
  <c r="J24" i="7"/>
  <c r="G24" i="7"/>
  <c r="H24" i="7" s="1"/>
  <c r="E24" i="7"/>
  <c r="F24" i="7" s="1"/>
  <c r="R23" i="7"/>
  <c r="Q23" i="7"/>
  <c r="P23" i="7"/>
  <c r="M23" i="7"/>
  <c r="N23" i="7" s="1"/>
  <c r="K23" i="7"/>
  <c r="L23" i="7" s="1"/>
  <c r="J23" i="7"/>
  <c r="G23" i="7"/>
  <c r="H23" i="7" s="1"/>
  <c r="E23" i="7"/>
  <c r="F23" i="7" s="1"/>
  <c r="R22" i="7"/>
  <c r="Q22" i="7"/>
  <c r="P22" i="7"/>
  <c r="M22" i="7"/>
  <c r="N22" i="7" s="1"/>
  <c r="K22" i="7"/>
  <c r="L22" i="7" s="1"/>
  <c r="J22" i="7"/>
  <c r="G22" i="7"/>
  <c r="H22" i="7" s="1"/>
  <c r="E22" i="7"/>
  <c r="F22" i="7" s="1"/>
  <c r="R21" i="7"/>
  <c r="Q21" i="7"/>
  <c r="P21" i="7"/>
  <c r="M21" i="7"/>
  <c r="N21" i="7" s="1"/>
  <c r="K21" i="7"/>
  <c r="L21" i="7" s="1"/>
  <c r="J21" i="7"/>
  <c r="G21" i="7"/>
  <c r="H21" i="7" s="1"/>
  <c r="E21" i="7"/>
  <c r="F21" i="7" s="1"/>
  <c r="R20" i="7"/>
  <c r="Q20" i="7"/>
  <c r="P20" i="7"/>
  <c r="M20" i="7"/>
  <c r="N20" i="7" s="1"/>
  <c r="K20" i="7"/>
  <c r="L20" i="7" s="1"/>
  <c r="J20" i="7"/>
  <c r="G20" i="7"/>
  <c r="H20" i="7" s="1"/>
  <c r="E20" i="7"/>
  <c r="F20" i="7" s="1"/>
  <c r="R19" i="7"/>
  <c r="Q19" i="7"/>
  <c r="P19" i="7"/>
  <c r="M19" i="7"/>
  <c r="N19" i="7" s="1"/>
  <c r="K19" i="7"/>
  <c r="L19" i="7" s="1"/>
  <c r="J19" i="7"/>
  <c r="G19" i="7"/>
  <c r="H19" i="7" s="1"/>
  <c r="E19" i="7"/>
  <c r="F19" i="7" s="1"/>
  <c r="R18" i="7"/>
  <c r="Q18" i="7"/>
  <c r="P18" i="7"/>
  <c r="M18" i="7"/>
  <c r="N18" i="7" s="1"/>
  <c r="K18" i="7"/>
  <c r="L18" i="7" s="1"/>
  <c r="J18" i="7"/>
  <c r="G18" i="7"/>
  <c r="H18" i="7" s="1"/>
  <c r="E18" i="7"/>
  <c r="F18" i="7" s="1"/>
  <c r="R17" i="7"/>
  <c r="Q17" i="7"/>
  <c r="P17" i="7"/>
  <c r="M17" i="7"/>
  <c r="N17" i="7" s="1"/>
  <c r="K17" i="7"/>
  <c r="L17" i="7" s="1"/>
  <c r="J17" i="7"/>
  <c r="G17" i="7"/>
  <c r="H17" i="7" s="1"/>
  <c r="E17" i="7"/>
  <c r="F17" i="7" s="1"/>
  <c r="R16" i="7"/>
  <c r="Q16" i="7"/>
  <c r="P16" i="7"/>
  <c r="M16" i="7"/>
  <c r="N16" i="7" s="1"/>
  <c r="K16" i="7"/>
  <c r="L16" i="7" s="1"/>
  <c r="J16" i="7"/>
  <c r="G16" i="7"/>
  <c r="H16" i="7" s="1"/>
  <c r="E16" i="7"/>
  <c r="F16" i="7" s="1"/>
  <c r="R15" i="7"/>
  <c r="Q15" i="7"/>
  <c r="P15" i="7"/>
  <c r="M15" i="7"/>
  <c r="N15" i="7" s="1"/>
  <c r="K15" i="7"/>
  <c r="L15" i="7" s="1"/>
  <c r="J15" i="7"/>
  <c r="G15" i="7"/>
  <c r="H15" i="7" s="1"/>
  <c r="E15" i="7"/>
  <c r="F15" i="7" s="1"/>
  <c r="R14" i="7"/>
  <c r="Q14" i="7"/>
  <c r="P14" i="7"/>
  <c r="M14" i="7"/>
  <c r="N14" i="7" s="1"/>
  <c r="K14" i="7"/>
  <c r="L14" i="7" s="1"/>
  <c r="J14" i="7"/>
  <c r="G14" i="7"/>
  <c r="H14" i="7" s="1"/>
  <c r="E14" i="7"/>
  <c r="F14" i="7" s="1"/>
  <c r="R13" i="7"/>
  <c r="Q13" i="7"/>
  <c r="P13" i="7"/>
  <c r="M13" i="7"/>
  <c r="N13" i="7" s="1"/>
  <c r="K13" i="7"/>
  <c r="L13" i="7" s="1"/>
  <c r="J13" i="7"/>
  <c r="G13" i="7"/>
  <c r="H13" i="7" s="1"/>
  <c r="E13" i="7"/>
  <c r="F13" i="7" s="1"/>
  <c r="R12" i="7"/>
  <c r="Q12" i="7"/>
  <c r="P12" i="7"/>
  <c r="M12" i="7"/>
  <c r="N12" i="7" s="1"/>
  <c r="K12" i="7"/>
  <c r="L12" i="7" s="1"/>
  <c r="J12" i="7"/>
  <c r="G12" i="7"/>
  <c r="H12" i="7" s="1"/>
  <c r="E12" i="7"/>
  <c r="F12" i="7" s="1"/>
  <c r="R11" i="7"/>
  <c r="Q11" i="7"/>
  <c r="P11" i="7"/>
  <c r="M11" i="7"/>
  <c r="N11" i="7" s="1"/>
  <c r="K11" i="7"/>
  <c r="L11" i="7" s="1"/>
  <c r="J11" i="7"/>
  <c r="G11" i="7"/>
  <c r="H11" i="7" s="1"/>
  <c r="E11" i="7"/>
  <c r="F11" i="7" s="1"/>
  <c r="K55" i="6"/>
  <c r="R50" i="6"/>
  <c r="Q50" i="6"/>
  <c r="P50" i="6"/>
  <c r="N50" i="6"/>
  <c r="M50" i="6"/>
  <c r="L50" i="6"/>
  <c r="K50" i="6"/>
  <c r="J50" i="6"/>
  <c r="G50" i="6"/>
  <c r="H50" i="6" s="1"/>
  <c r="E50" i="6"/>
  <c r="F50" i="6" s="1"/>
  <c r="R49" i="6"/>
  <c r="Q49" i="6"/>
  <c r="P49" i="6"/>
  <c r="N49" i="6"/>
  <c r="M49" i="6"/>
  <c r="L49" i="6"/>
  <c r="K49" i="6"/>
  <c r="J49" i="6"/>
  <c r="G49" i="6"/>
  <c r="H49" i="6" s="1"/>
  <c r="E49" i="6"/>
  <c r="F49" i="6" s="1"/>
  <c r="R48" i="6"/>
  <c r="Q48" i="6"/>
  <c r="P48" i="6"/>
  <c r="N48" i="6"/>
  <c r="M48" i="6"/>
  <c r="L48" i="6"/>
  <c r="K48" i="6"/>
  <c r="J48" i="6"/>
  <c r="G48" i="6"/>
  <c r="H48" i="6" s="1"/>
  <c r="E48" i="6"/>
  <c r="F48" i="6" s="1"/>
  <c r="R47" i="6"/>
  <c r="Q47" i="6"/>
  <c r="P47" i="6"/>
  <c r="N47" i="6"/>
  <c r="M47" i="6"/>
  <c r="L47" i="6"/>
  <c r="K47" i="6"/>
  <c r="J47" i="6"/>
  <c r="G47" i="6"/>
  <c r="H47" i="6" s="1"/>
  <c r="E47" i="6"/>
  <c r="F47" i="6" s="1"/>
  <c r="R46" i="6"/>
  <c r="Q46" i="6"/>
  <c r="P46" i="6"/>
  <c r="N46" i="6"/>
  <c r="M46" i="6"/>
  <c r="L46" i="6"/>
  <c r="K46" i="6"/>
  <c r="J46" i="6"/>
  <c r="G46" i="6"/>
  <c r="H46" i="6" s="1"/>
  <c r="E46" i="6"/>
  <c r="F46" i="6" s="1"/>
  <c r="R45" i="6"/>
  <c r="Q45" i="6"/>
  <c r="P45" i="6"/>
  <c r="M45" i="6"/>
  <c r="N45" i="6" s="1"/>
  <c r="K45" i="6"/>
  <c r="L45" i="6" s="1"/>
  <c r="J45" i="6"/>
  <c r="G45" i="6"/>
  <c r="H45" i="6" s="1"/>
  <c r="E45" i="6"/>
  <c r="F45" i="6" s="1"/>
  <c r="R44" i="6"/>
  <c r="Q44" i="6"/>
  <c r="P44" i="6"/>
  <c r="M44" i="6"/>
  <c r="N44" i="6" s="1"/>
  <c r="K44" i="6"/>
  <c r="L44" i="6" s="1"/>
  <c r="J44" i="6"/>
  <c r="G44" i="6"/>
  <c r="H44" i="6" s="1"/>
  <c r="E44" i="6"/>
  <c r="F44" i="6" s="1"/>
  <c r="R43" i="6"/>
  <c r="Q43" i="6"/>
  <c r="P43" i="6"/>
  <c r="N43" i="6"/>
  <c r="M43" i="6"/>
  <c r="L43" i="6"/>
  <c r="K43" i="6"/>
  <c r="J43" i="6"/>
  <c r="G43" i="6"/>
  <c r="H43" i="6" s="1"/>
  <c r="E43" i="6"/>
  <c r="F43" i="6" s="1"/>
  <c r="R42" i="6"/>
  <c r="Q42" i="6"/>
  <c r="P42" i="6"/>
  <c r="M42" i="6"/>
  <c r="N42" i="6" s="1"/>
  <c r="K42" i="6"/>
  <c r="L42" i="6" s="1"/>
  <c r="J42" i="6"/>
  <c r="G42" i="6"/>
  <c r="H42" i="6" s="1"/>
  <c r="E42" i="6"/>
  <c r="F42" i="6" s="1"/>
  <c r="R41" i="6"/>
  <c r="Q41" i="6"/>
  <c r="P41" i="6"/>
  <c r="M41" i="6"/>
  <c r="N41" i="6" s="1"/>
  <c r="K41" i="6"/>
  <c r="L41" i="6" s="1"/>
  <c r="J41" i="6"/>
  <c r="G41" i="6"/>
  <c r="H41" i="6" s="1"/>
  <c r="E41" i="6"/>
  <c r="F41" i="6" s="1"/>
  <c r="R40" i="6"/>
  <c r="Q40" i="6"/>
  <c r="P40" i="6"/>
  <c r="N40" i="6"/>
  <c r="M40" i="6"/>
  <c r="L40" i="6"/>
  <c r="K40" i="6"/>
  <c r="J40" i="6"/>
  <c r="G40" i="6"/>
  <c r="H40" i="6" s="1"/>
  <c r="E40" i="6"/>
  <c r="F40" i="6" s="1"/>
  <c r="R39" i="6"/>
  <c r="Q39" i="6"/>
  <c r="P39" i="6"/>
  <c r="N39" i="6"/>
  <c r="M39" i="6"/>
  <c r="L39" i="6"/>
  <c r="K39" i="6"/>
  <c r="J39" i="6"/>
  <c r="G39" i="6"/>
  <c r="H39" i="6" s="1"/>
  <c r="E39" i="6"/>
  <c r="F39" i="6" s="1"/>
  <c r="R38" i="6"/>
  <c r="Q38" i="6"/>
  <c r="P38" i="6"/>
  <c r="M38" i="6"/>
  <c r="N38" i="6" s="1"/>
  <c r="K38" i="6"/>
  <c r="L38" i="6" s="1"/>
  <c r="J38" i="6"/>
  <c r="G38" i="6"/>
  <c r="H38" i="6" s="1"/>
  <c r="E38" i="6"/>
  <c r="F38" i="6" s="1"/>
  <c r="R37" i="6"/>
  <c r="Q37" i="6"/>
  <c r="P37" i="6"/>
  <c r="N37" i="6"/>
  <c r="M37" i="6"/>
  <c r="L37" i="6"/>
  <c r="K37" i="6"/>
  <c r="J37" i="6"/>
  <c r="G37" i="6"/>
  <c r="H37" i="6" s="1"/>
  <c r="E37" i="6"/>
  <c r="F37" i="6" s="1"/>
  <c r="R36" i="6"/>
  <c r="Q36" i="6"/>
  <c r="P36" i="6"/>
  <c r="M36" i="6"/>
  <c r="N36" i="6" s="1"/>
  <c r="K36" i="6"/>
  <c r="L36" i="6" s="1"/>
  <c r="J36" i="6"/>
  <c r="G36" i="6"/>
  <c r="H36" i="6" s="1"/>
  <c r="E36" i="6"/>
  <c r="F36" i="6" s="1"/>
  <c r="R35" i="6"/>
  <c r="Q35" i="6"/>
  <c r="P35" i="6"/>
  <c r="M35" i="6"/>
  <c r="N35" i="6" s="1"/>
  <c r="K35" i="6"/>
  <c r="L35" i="6" s="1"/>
  <c r="J35" i="6"/>
  <c r="G35" i="6"/>
  <c r="H35" i="6" s="1"/>
  <c r="E35" i="6"/>
  <c r="F35" i="6" s="1"/>
  <c r="R34" i="6"/>
  <c r="Q34" i="6"/>
  <c r="P34" i="6"/>
  <c r="N34" i="6"/>
  <c r="M34" i="6"/>
  <c r="L34" i="6"/>
  <c r="K34" i="6"/>
  <c r="J34" i="6"/>
  <c r="G34" i="6"/>
  <c r="H34" i="6" s="1"/>
  <c r="E34" i="6"/>
  <c r="F34" i="6" s="1"/>
  <c r="R33" i="6"/>
  <c r="Q33" i="6"/>
  <c r="P33" i="6"/>
  <c r="N33" i="6"/>
  <c r="M33" i="6"/>
  <c r="L33" i="6"/>
  <c r="K33" i="6"/>
  <c r="J33" i="6"/>
  <c r="G33" i="6"/>
  <c r="H33" i="6" s="1"/>
  <c r="E33" i="6"/>
  <c r="F33" i="6" s="1"/>
  <c r="R32" i="6"/>
  <c r="Q32" i="6"/>
  <c r="P32" i="6"/>
  <c r="N32" i="6"/>
  <c r="M32" i="6"/>
  <c r="L32" i="6"/>
  <c r="K32" i="6"/>
  <c r="J32" i="6"/>
  <c r="G32" i="6"/>
  <c r="H32" i="6" s="1"/>
  <c r="E32" i="6"/>
  <c r="F32" i="6" s="1"/>
  <c r="R31" i="6"/>
  <c r="Q31" i="6"/>
  <c r="P31" i="6"/>
  <c r="N31" i="6"/>
  <c r="M31" i="6"/>
  <c r="L31" i="6"/>
  <c r="K31" i="6"/>
  <c r="J31" i="6"/>
  <c r="G31" i="6"/>
  <c r="H31" i="6" s="1"/>
  <c r="E31" i="6"/>
  <c r="F31" i="6" s="1"/>
  <c r="R30" i="6"/>
  <c r="Q30" i="6"/>
  <c r="P30" i="6"/>
  <c r="M30" i="6"/>
  <c r="N30" i="6" s="1"/>
  <c r="K30" i="6"/>
  <c r="L30" i="6" s="1"/>
  <c r="J30" i="6"/>
  <c r="G30" i="6"/>
  <c r="H30" i="6" s="1"/>
  <c r="E30" i="6"/>
  <c r="F30" i="6" s="1"/>
  <c r="R29" i="6"/>
  <c r="Q29" i="6"/>
  <c r="P29" i="6"/>
  <c r="N29" i="6"/>
  <c r="M29" i="6"/>
  <c r="L29" i="6"/>
  <c r="K29" i="6"/>
  <c r="J29" i="6"/>
  <c r="G29" i="6"/>
  <c r="H29" i="6" s="1"/>
  <c r="E29" i="6"/>
  <c r="F29" i="6" s="1"/>
  <c r="R28" i="6"/>
  <c r="Q28" i="6"/>
  <c r="P28" i="6"/>
  <c r="N28" i="6"/>
  <c r="M28" i="6"/>
  <c r="L28" i="6"/>
  <c r="K28" i="6"/>
  <c r="J28" i="6"/>
  <c r="G28" i="6"/>
  <c r="H28" i="6" s="1"/>
  <c r="E28" i="6"/>
  <c r="F28" i="6" s="1"/>
  <c r="R27" i="6"/>
  <c r="Q27" i="6"/>
  <c r="P27" i="6"/>
  <c r="N27" i="6"/>
  <c r="M27" i="6"/>
  <c r="L27" i="6"/>
  <c r="K27" i="6"/>
  <c r="J27" i="6"/>
  <c r="G27" i="6"/>
  <c r="H27" i="6" s="1"/>
  <c r="E27" i="6"/>
  <c r="F27" i="6" s="1"/>
  <c r="R26" i="6"/>
  <c r="Q26" i="6"/>
  <c r="P26" i="6"/>
  <c r="N26" i="6"/>
  <c r="M26" i="6"/>
  <c r="L26" i="6"/>
  <c r="K26" i="6"/>
  <c r="J26" i="6"/>
  <c r="G26" i="6"/>
  <c r="H26" i="6" s="1"/>
  <c r="E26" i="6"/>
  <c r="F26" i="6" s="1"/>
  <c r="R25" i="6"/>
  <c r="Q25" i="6"/>
  <c r="P25" i="6"/>
  <c r="N25" i="6"/>
  <c r="M25" i="6"/>
  <c r="L25" i="6"/>
  <c r="K25" i="6"/>
  <c r="J25" i="6"/>
  <c r="G25" i="6"/>
  <c r="H25" i="6" s="1"/>
  <c r="E25" i="6"/>
  <c r="F25" i="6" s="1"/>
  <c r="R24" i="6"/>
  <c r="Q24" i="6"/>
  <c r="P24" i="6"/>
  <c r="N24" i="6"/>
  <c r="M24" i="6"/>
  <c r="L24" i="6"/>
  <c r="K24" i="6"/>
  <c r="J24" i="6"/>
  <c r="G24" i="6"/>
  <c r="H24" i="6" s="1"/>
  <c r="E24" i="6"/>
  <c r="F24" i="6" s="1"/>
  <c r="R23" i="6"/>
  <c r="Q23" i="6"/>
  <c r="P23" i="6"/>
  <c r="N23" i="6"/>
  <c r="M23" i="6"/>
  <c r="L23" i="6"/>
  <c r="K23" i="6"/>
  <c r="J23" i="6"/>
  <c r="G23" i="6"/>
  <c r="H23" i="6" s="1"/>
  <c r="E23" i="6"/>
  <c r="F23" i="6" s="1"/>
  <c r="R22" i="6"/>
  <c r="Q22" i="6"/>
  <c r="P22" i="6"/>
  <c r="M22" i="6"/>
  <c r="N22" i="6" s="1"/>
  <c r="K22" i="6"/>
  <c r="L22" i="6" s="1"/>
  <c r="J22" i="6"/>
  <c r="G22" i="6"/>
  <c r="H22" i="6" s="1"/>
  <c r="E22" i="6"/>
  <c r="F22" i="6" s="1"/>
  <c r="R21" i="6"/>
  <c r="Q21" i="6"/>
  <c r="P21" i="6"/>
  <c r="N21" i="6"/>
  <c r="M21" i="6"/>
  <c r="L21" i="6"/>
  <c r="K21" i="6"/>
  <c r="J21" i="6"/>
  <c r="G21" i="6"/>
  <c r="H21" i="6" s="1"/>
  <c r="E21" i="6"/>
  <c r="F21" i="6" s="1"/>
  <c r="R20" i="6"/>
  <c r="Q20" i="6"/>
  <c r="P20" i="6"/>
  <c r="N20" i="6"/>
  <c r="M20" i="6"/>
  <c r="L20" i="6"/>
  <c r="K20" i="6"/>
  <c r="J20" i="6"/>
  <c r="G20" i="6"/>
  <c r="H20" i="6" s="1"/>
  <c r="E20" i="6"/>
  <c r="F20" i="6" s="1"/>
  <c r="R19" i="6"/>
  <c r="Q19" i="6"/>
  <c r="P19" i="6"/>
  <c r="N19" i="6"/>
  <c r="M19" i="6"/>
  <c r="L19" i="6"/>
  <c r="K19" i="6"/>
  <c r="J19" i="6"/>
  <c r="G19" i="6"/>
  <c r="H19" i="6" s="1"/>
  <c r="E19" i="6"/>
  <c r="F19" i="6" s="1"/>
  <c r="R18" i="6"/>
  <c r="Q18" i="6"/>
  <c r="P18" i="6"/>
  <c r="N18" i="6"/>
  <c r="M18" i="6"/>
  <c r="L18" i="6"/>
  <c r="K18" i="6"/>
  <c r="J18" i="6"/>
  <c r="G18" i="6"/>
  <c r="H18" i="6" s="1"/>
  <c r="E18" i="6"/>
  <c r="F18" i="6" s="1"/>
  <c r="R17" i="6"/>
  <c r="Q17" i="6"/>
  <c r="P17" i="6"/>
  <c r="N17" i="6"/>
  <c r="M17" i="6"/>
  <c r="L17" i="6"/>
  <c r="K17" i="6"/>
  <c r="J17" i="6"/>
  <c r="G17" i="6"/>
  <c r="H17" i="6" s="1"/>
  <c r="E17" i="6"/>
  <c r="F17" i="6" s="1"/>
  <c r="R16" i="6"/>
  <c r="Q16" i="6"/>
  <c r="P16" i="6"/>
  <c r="N16" i="6"/>
  <c r="M16" i="6"/>
  <c r="L16" i="6"/>
  <c r="K16" i="6"/>
  <c r="J16" i="6"/>
  <c r="G16" i="6"/>
  <c r="H16" i="6" s="1"/>
  <c r="F16" i="6"/>
  <c r="E16" i="6"/>
  <c r="R15" i="6"/>
  <c r="Q15" i="6"/>
  <c r="P15" i="6"/>
  <c r="M15" i="6"/>
  <c r="N15" i="6" s="1"/>
  <c r="K15" i="6"/>
  <c r="L15" i="6" s="1"/>
  <c r="J15" i="6"/>
  <c r="G15" i="6"/>
  <c r="H15" i="6" s="1"/>
  <c r="E15" i="6"/>
  <c r="F15" i="6" s="1"/>
  <c r="R14" i="6"/>
  <c r="Q14" i="6"/>
  <c r="P14" i="6"/>
  <c r="M14" i="6"/>
  <c r="N14" i="6" s="1"/>
  <c r="K14" i="6"/>
  <c r="L14" i="6" s="1"/>
  <c r="J14" i="6"/>
  <c r="G14" i="6"/>
  <c r="H14" i="6" s="1"/>
  <c r="E14" i="6"/>
  <c r="F14" i="6" s="1"/>
  <c r="R13" i="6"/>
  <c r="Q13" i="6"/>
  <c r="P13" i="6"/>
  <c r="M13" i="6"/>
  <c r="N13" i="6" s="1"/>
  <c r="K13" i="6"/>
  <c r="L13" i="6" s="1"/>
  <c r="J13" i="6"/>
  <c r="G13" i="6"/>
  <c r="H13" i="6" s="1"/>
  <c r="E13" i="6"/>
  <c r="F13" i="6" s="1"/>
  <c r="R12" i="6"/>
  <c r="Q12" i="6"/>
  <c r="P12" i="6"/>
  <c r="M12" i="6"/>
  <c r="N12" i="6" s="1"/>
  <c r="K12" i="6"/>
  <c r="L12" i="6" s="1"/>
  <c r="J12" i="6"/>
  <c r="G12" i="6"/>
  <c r="H12" i="6" s="1"/>
  <c r="E12" i="6"/>
  <c r="F12" i="6" s="1"/>
  <c r="R11" i="6"/>
  <c r="Q11" i="6"/>
  <c r="P11" i="6"/>
  <c r="M11" i="6"/>
  <c r="N11" i="6" s="1"/>
  <c r="K11" i="6"/>
  <c r="L11" i="6" s="1"/>
  <c r="J11" i="6"/>
  <c r="G11" i="6"/>
  <c r="E11" i="6"/>
  <c r="F11" i="6" s="1"/>
  <c r="K55" i="5"/>
  <c r="R50" i="5"/>
  <c r="Q50" i="5"/>
  <c r="P50" i="5"/>
  <c r="M50" i="5"/>
  <c r="N50" i="5" s="1"/>
  <c r="K50" i="5"/>
  <c r="L50" i="5" s="1"/>
  <c r="J50" i="5"/>
  <c r="G50" i="5"/>
  <c r="H50" i="5" s="1"/>
  <c r="E50" i="5"/>
  <c r="F50" i="5" s="1"/>
  <c r="R49" i="5"/>
  <c r="Q49" i="5"/>
  <c r="P49" i="5"/>
  <c r="N49" i="5"/>
  <c r="M49" i="5"/>
  <c r="K49" i="5"/>
  <c r="L49" i="5" s="1"/>
  <c r="J49" i="5"/>
  <c r="G49" i="5"/>
  <c r="H49" i="5" s="1"/>
  <c r="E49" i="5"/>
  <c r="F49" i="5" s="1"/>
  <c r="R48" i="5"/>
  <c r="Q48" i="5"/>
  <c r="P48" i="5"/>
  <c r="M48" i="5"/>
  <c r="N48" i="5" s="1"/>
  <c r="L48" i="5"/>
  <c r="K48" i="5"/>
  <c r="J48" i="5"/>
  <c r="G48" i="5"/>
  <c r="H48" i="5" s="1"/>
  <c r="F48" i="5"/>
  <c r="E48" i="5"/>
  <c r="R47" i="5"/>
  <c r="Q47" i="5"/>
  <c r="P47" i="5"/>
  <c r="M47" i="5"/>
  <c r="N47" i="5" s="1"/>
  <c r="K47" i="5"/>
  <c r="L47" i="5" s="1"/>
  <c r="J47" i="5"/>
  <c r="G47" i="5"/>
  <c r="H47" i="5" s="1"/>
  <c r="E47" i="5"/>
  <c r="F47" i="5" s="1"/>
  <c r="R46" i="5"/>
  <c r="Q46" i="5"/>
  <c r="P46" i="5"/>
  <c r="M46" i="5"/>
  <c r="N46" i="5" s="1"/>
  <c r="K46" i="5"/>
  <c r="L46" i="5" s="1"/>
  <c r="J46" i="5"/>
  <c r="G46" i="5"/>
  <c r="H46" i="5" s="1"/>
  <c r="E46" i="5"/>
  <c r="F46" i="5" s="1"/>
  <c r="R45" i="5"/>
  <c r="Q45" i="5"/>
  <c r="P45" i="5"/>
  <c r="M45" i="5"/>
  <c r="N45" i="5" s="1"/>
  <c r="K45" i="5"/>
  <c r="L45" i="5" s="1"/>
  <c r="J45" i="5"/>
  <c r="G45" i="5"/>
  <c r="H45" i="5" s="1"/>
  <c r="E45" i="5"/>
  <c r="F45" i="5" s="1"/>
  <c r="R44" i="5"/>
  <c r="Q44" i="5"/>
  <c r="P44" i="5"/>
  <c r="M44" i="5"/>
  <c r="N44" i="5" s="1"/>
  <c r="K44" i="5"/>
  <c r="L44" i="5" s="1"/>
  <c r="J44" i="5"/>
  <c r="G44" i="5"/>
  <c r="H44" i="5" s="1"/>
  <c r="E44" i="5"/>
  <c r="F44" i="5" s="1"/>
  <c r="R43" i="5"/>
  <c r="Q43" i="5"/>
  <c r="P43" i="5"/>
  <c r="M43" i="5"/>
  <c r="N43" i="5" s="1"/>
  <c r="K43" i="5"/>
  <c r="L43" i="5" s="1"/>
  <c r="J43" i="5"/>
  <c r="G43" i="5"/>
  <c r="H43" i="5" s="1"/>
  <c r="E43" i="5"/>
  <c r="F43" i="5" s="1"/>
  <c r="R42" i="5"/>
  <c r="Q42" i="5"/>
  <c r="P42" i="5"/>
  <c r="M42" i="5"/>
  <c r="N42" i="5" s="1"/>
  <c r="K42" i="5"/>
  <c r="L42" i="5" s="1"/>
  <c r="J42" i="5"/>
  <c r="G42" i="5"/>
  <c r="H42" i="5" s="1"/>
  <c r="E42" i="5"/>
  <c r="F42" i="5" s="1"/>
  <c r="R41" i="5"/>
  <c r="Q41" i="5"/>
  <c r="P41" i="5"/>
  <c r="M41" i="5"/>
  <c r="N41" i="5" s="1"/>
  <c r="K41" i="5"/>
  <c r="L41" i="5" s="1"/>
  <c r="J41" i="5"/>
  <c r="G41" i="5"/>
  <c r="H41" i="5" s="1"/>
  <c r="E41" i="5"/>
  <c r="F41" i="5" s="1"/>
  <c r="R40" i="5"/>
  <c r="Q40" i="5"/>
  <c r="P40" i="5"/>
  <c r="M40" i="5"/>
  <c r="N40" i="5" s="1"/>
  <c r="K40" i="5"/>
  <c r="L40" i="5" s="1"/>
  <c r="J40" i="5"/>
  <c r="G40" i="5"/>
  <c r="H40" i="5" s="1"/>
  <c r="E40" i="5"/>
  <c r="F40" i="5" s="1"/>
  <c r="R39" i="5"/>
  <c r="Q39" i="5"/>
  <c r="P39" i="5"/>
  <c r="M39" i="5"/>
  <c r="N39" i="5" s="1"/>
  <c r="K39" i="5"/>
  <c r="L39" i="5" s="1"/>
  <c r="J39" i="5"/>
  <c r="G39" i="5"/>
  <c r="H39" i="5" s="1"/>
  <c r="E39" i="5"/>
  <c r="F39" i="5" s="1"/>
  <c r="R38" i="5"/>
  <c r="Q38" i="5"/>
  <c r="P38" i="5"/>
  <c r="M38" i="5"/>
  <c r="N38" i="5" s="1"/>
  <c r="K38" i="5"/>
  <c r="L38" i="5" s="1"/>
  <c r="J38" i="5"/>
  <c r="G38" i="5"/>
  <c r="H38" i="5" s="1"/>
  <c r="E38" i="5"/>
  <c r="F38" i="5" s="1"/>
  <c r="R37" i="5"/>
  <c r="Q37" i="5"/>
  <c r="P37" i="5"/>
  <c r="M37" i="5"/>
  <c r="N37" i="5" s="1"/>
  <c r="K37" i="5"/>
  <c r="L37" i="5" s="1"/>
  <c r="J37" i="5"/>
  <c r="G37" i="5"/>
  <c r="H37" i="5" s="1"/>
  <c r="E37" i="5"/>
  <c r="F37" i="5" s="1"/>
  <c r="R36" i="5"/>
  <c r="Q36" i="5"/>
  <c r="P36" i="5"/>
  <c r="M36" i="5"/>
  <c r="N36" i="5" s="1"/>
  <c r="K36" i="5"/>
  <c r="L36" i="5" s="1"/>
  <c r="J36" i="5"/>
  <c r="G36" i="5"/>
  <c r="H36" i="5" s="1"/>
  <c r="E36" i="5"/>
  <c r="F36" i="5" s="1"/>
  <c r="R35" i="5"/>
  <c r="Q35" i="5"/>
  <c r="P35" i="5"/>
  <c r="M35" i="5"/>
  <c r="N35" i="5" s="1"/>
  <c r="K35" i="5"/>
  <c r="L35" i="5" s="1"/>
  <c r="J35" i="5"/>
  <c r="G35" i="5"/>
  <c r="H35" i="5" s="1"/>
  <c r="E35" i="5"/>
  <c r="F35" i="5" s="1"/>
  <c r="R34" i="5"/>
  <c r="Q34" i="5"/>
  <c r="P34" i="5"/>
  <c r="M34" i="5"/>
  <c r="N34" i="5" s="1"/>
  <c r="K34" i="5"/>
  <c r="L34" i="5" s="1"/>
  <c r="J34" i="5"/>
  <c r="G34" i="5"/>
  <c r="H34" i="5" s="1"/>
  <c r="E34" i="5"/>
  <c r="F34" i="5" s="1"/>
  <c r="R33" i="5"/>
  <c r="Q33" i="5"/>
  <c r="P33" i="5"/>
  <c r="M33" i="5"/>
  <c r="N33" i="5" s="1"/>
  <c r="K33" i="5"/>
  <c r="L33" i="5" s="1"/>
  <c r="J33" i="5"/>
  <c r="G33" i="5"/>
  <c r="H33" i="5" s="1"/>
  <c r="E33" i="5"/>
  <c r="F33" i="5" s="1"/>
  <c r="R32" i="5"/>
  <c r="Q32" i="5"/>
  <c r="P32" i="5"/>
  <c r="M32" i="5"/>
  <c r="N32" i="5" s="1"/>
  <c r="K32" i="5"/>
  <c r="L32" i="5" s="1"/>
  <c r="J32" i="5"/>
  <c r="G32" i="5"/>
  <c r="H32" i="5" s="1"/>
  <c r="E32" i="5"/>
  <c r="F32" i="5" s="1"/>
  <c r="R31" i="5"/>
  <c r="Q31" i="5"/>
  <c r="P31" i="5"/>
  <c r="M31" i="5"/>
  <c r="N31" i="5" s="1"/>
  <c r="K31" i="5"/>
  <c r="L31" i="5" s="1"/>
  <c r="J31" i="5"/>
  <c r="G31" i="5"/>
  <c r="H31" i="5" s="1"/>
  <c r="E31" i="5"/>
  <c r="F31" i="5" s="1"/>
  <c r="R30" i="5"/>
  <c r="Q30" i="5"/>
  <c r="P30" i="5"/>
  <c r="M30" i="5"/>
  <c r="N30" i="5" s="1"/>
  <c r="K30" i="5"/>
  <c r="L30" i="5" s="1"/>
  <c r="J30" i="5"/>
  <c r="G30" i="5"/>
  <c r="H30" i="5" s="1"/>
  <c r="E30" i="5"/>
  <c r="F30" i="5" s="1"/>
  <c r="R29" i="5"/>
  <c r="Q29" i="5"/>
  <c r="P29" i="5"/>
  <c r="M29" i="5"/>
  <c r="N29" i="5" s="1"/>
  <c r="K29" i="5"/>
  <c r="L29" i="5" s="1"/>
  <c r="J29" i="5"/>
  <c r="G29" i="5"/>
  <c r="H29" i="5" s="1"/>
  <c r="E29" i="5"/>
  <c r="F29" i="5" s="1"/>
  <c r="R28" i="5"/>
  <c r="Q28" i="5"/>
  <c r="P28" i="5"/>
  <c r="M28" i="5"/>
  <c r="N28" i="5" s="1"/>
  <c r="K28" i="5"/>
  <c r="L28" i="5" s="1"/>
  <c r="J28" i="5"/>
  <c r="G28" i="5"/>
  <c r="H28" i="5" s="1"/>
  <c r="E28" i="5"/>
  <c r="F28" i="5" s="1"/>
  <c r="R27" i="5"/>
  <c r="Q27" i="5"/>
  <c r="P27" i="5"/>
  <c r="M27" i="5"/>
  <c r="N27" i="5" s="1"/>
  <c r="K27" i="5"/>
  <c r="L27" i="5" s="1"/>
  <c r="J27" i="5"/>
  <c r="G27" i="5"/>
  <c r="H27" i="5" s="1"/>
  <c r="E27" i="5"/>
  <c r="F27" i="5" s="1"/>
  <c r="R26" i="5"/>
  <c r="Q26" i="5"/>
  <c r="P26" i="5"/>
  <c r="M26" i="5"/>
  <c r="N26" i="5" s="1"/>
  <c r="K26" i="5"/>
  <c r="L26" i="5" s="1"/>
  <c r="J26" i="5"/>
  <c r="G26" i="5"/>
  <c r="H26" i="5" s="1"/>
  <c r="E26" i="5"/>
  <c r="F26" i="5" s="1"/>
  <c r="R25" i="5"/>
  <c r="Q25" i="5"/>
  <c r="P25" i="5"/>
  <c r="M25" i="5"/>
  <c r="N25" i="5" s="1"/>
  <c r="K25" i="5"/>
  <c r="L25" i="5" s="1"/>
  <c r="J25" i="5"/>
  <c r="G25" i="5"/>
  <c r="H25" i="5" s="1"/>
  <c r="E25" i="5"/>
  <c r="F25" i="5" s="1"/>
  <c r="R24" i="5"/>
  <c r="Q24" i="5"/>
  <c r="P24" i="5"/>
  <c r="M24" i="5"/>
  <c r="N24" i="5" s="1"/>
  <c r="K24" i="5"/>
  <c r="L24" i="5" s="1"/>
  <c r="J24" i="5"/>
  <c r="G24" i="5"/>
  <c r="H24" i="5" s="1"/>
  <c r="E24" i="5"/>
  <c r="F24" i="5" s="1"/>
  <c r="R23" i="5"/>
  <c r="Q23" i="5"/>
  <c r="P23" i="5"/>
  <c r="M23" i="5"/>
  <c r="N23" i="5" s="1"/>
  <c r="K23" i="5"/>
  <c r="L23" i="5" s="1"/>
  <c r="J23" i="5"/>
  <c r="G23" i="5"/>
  <c r="H23" i="5" s="1"/>
  <c r="E23" i="5"/>
  <c r="F23" i="5" s="1"/>
  <c r="R22" i="5"/>
  <c r="Q22" i="5"/>
  <c r="P22" i="5"/>
  <c r="M22" i="5"/>
  <c r="N22" i="5" s="1"/>
  <c r="K22" i="5"/>
  <c r="L22" i="5" s="1"/>
  <c r="J22" i="5"/>
  <c r="G22" i="5"/>
  <c r="H22" i="5" s="1"/>
  <c r="E22" i="5"/>
  <c r="F22" i="5" s="1"/>
  <c r="R21" i="5"/>
  <c r="Q21" i="5"/>
  <c r="P21" i="5"/>
  <c r="M21" i="5"/>
  <c r="N21" i="5" s="1"/>
  <c r="K21" i="5"/>
  <c r="L21" i="5" s="1"/>
  <c r="J21" i="5"/>
  <c r="G21" i="5"/>
  <c r="H21" i="5" s="1"/>
  <c r="E21" i="5"/>
  <c r="F21" i="5" s="1"/>
  <c r="R20" i="5"/>
  <c r="Q20" i="5"/>
  <c r="P20" i="5"/>
  <c r="M20" i="5"/>
  <c r="N20" i="5" s="1"/>
  <c r="K20" i="5"/>
  <c r="L20" i="5" s="1"/>
  <c r="J20" i="5"/>
  <c r="G20" i="5"/>
  <c r="H20" i="5" s="1"/>
  <c r="E20" i="5"/>
  <c r="F20" i="5" s="1"/>
  <c r="R19" i="5"/>
  <c r="Q19" i="5"/>
  <c r="P19" i="5"/>
  <c r="M19" i="5"/>
  <c r="N19" i="5" s="1"/>
  <c r="K19" i="5"/>
  <c r="L19" i="5" s="1"/>
  <c r="J19" i="5"/>
  <c r="G19" i="5"/>
  <c r="H19" i="5" s="1"/>
  <c r="E19" i="5"/>
  <c r="F19" i="5" s="1"/>
  <c r="R18" i="5"/>
  <c r="Q18" i="5"/>
  <c r="P18" i="5"/>
  <c r="M18" i="5"/>
  <c r="N18" i="5" s="1"/>
  <c r="K18" i="5"/>
  <c r="L18" i="5" s="1"/>
  <c r="J18" i="5"/>
  <c r="G18" i="5"/>
  <c r="H18" i="5" s="1"/>
  <c r="E18" i="5"/>
  <c r="F18" i="5" s="1"/>
  <c r="R17" i="5"/>
  <c r="Q17" i="5"/>
  <c r="P17" i="5"/>
  <c r="M17" i="5"/>
  <c r="N17" i="5" s="1"/>
  <c r="K17" i="5"/>
  <c r="L17" i="5" s="1"/>
  <c r="J17" i="5"/>
  <c r="G17" i="5"/>
  <c r="H17" i="5" s="1"/>
  <c r="E17" i="5"/>
  <c r="F17" i="5" s="1"/>
  <c r="R16" i="5"/>
  <c r="Q16" i="5"/>
  <c r="P16" i="5"/>
  <c r="M16" i="5"/>
  <c r="N16" i="5" s="1"/>
  <c r="K16" i="5"/>
  <c r="L16" i="5" s="1"/>
  <c r="J16" i="5"/>
  <c r="G16" i="5"/>
  <c r="H16" i="5" s="1"/>
  <c r="E16" i="5"/>
  <c r="F16" i="5" s="1"/>
  <c r="R15" i="5"/>
  <c r="Q15" i="5"/>
  <c r="P15" i="5"/>
  <c r="M15" i="5"/>
  <c r="N15" i="5" s="1"/>
  <c r="K15" i="5"/>
  <c r="L15" i="5" s="1"/>
  <c r="J15" i="5"/>
  <c r="G15" i="5"/>
  <c r="H15" i="5" s="1"/>
  <c r="E15" i="5"/>
  <c r="F15" i="5" s="1"/>
  <c r="R14" i="5"/>
  <c r="Q14" i="5"/>
  <c r="P14" i="5"/>
  <c r="M14" i="5"/>
  <c r="N14" i="5" s="1"/>
  <c r="K14" i="5"/>
  <c r="L14" i="5" s="1"/>
  <c r="J14" i="5"/>
  <c r="G14" i="5"/>
  <c r="H14" i="5" s="1"/>
  <c r="E14" i="5"/>
  <c r="F14" i="5" s="1"/>
  <c r="R13" i="5"/>
  <c r="Q13" i="5"/>
  <c r="P13" i="5"/>
  <c r="M13" i="5"/>
  <c r="N13" i="5" s="1"/>
  <c r="K13" i="5"/>
  <c r="L13" i="5" s="1"/>
  <c r="J13" i="5"/>
  <c r="G13" i="5"/>
  <c r="H13" i="5" s="1"/>
  <c r="E13" i="5"/>
  <c r="F13" i="5" s="1"/>
  <c r="R12" i="5"/>
  <c r="Q12" i="5"/>
  <c r="P12" i="5"/>
  <c r="M12" i="5"/>
  <c r="N12" i="5" s="1"/>
  <c r="K12" i="5"/>
  <c r="L12" i="5" s="1"/>
  <c r="J12" i="5"/>
  <c r="G12" i="5"/>
  <c r="H12" i="5" s="1"/>
  <c r="E12" i="5"/>
  <c r="F12" i="5" s="1"/>
  <c r="R11" i="5"/>
  <c r="Q11" i="5"/>
  <c r="P11" i="5"/>
  <c r="M11" i="5"/>
  <c r="N11" i="5" s="1"/>
  <c r="K11" i="5"/>
  <c r="L11" i="5" s="1"/>
  <c r="J11" i="5"/>
  <c r="G11" i="5"/>
  <c r="E11" i="5"/>
  <c r="F11" i="5" s="1"/>
  <c r="K55" i="4"/>
  <c r="R50" i="4"/>
  <c r="Q50" i="4"/>
  <c r="P50" i="4"/>
  <c r="M50" i="4"/>
  <c r="N50" i="4" s="1"/>
  <c r="K50" i="4"/>
  <c r="L50" i="4" s="1"/>
  <c r="J50" i="4"/>
  <c r="G50" i="4"/>
  <c r="H50" i="4" s="1"/>
  <c r="F50" i="4"/>
  <c r="E50" i="4"/>
  <c r="R49" i="4"/>
  <c r="Q49" i="4"/>
  <c r="P49" i="4"/>
  <c r="M49" i="4"/>
  <c r="N49" i="4" s="1"/>
  <c r="K49" i="4"/>
  <c r="L49" i="4" s="1"/>
  <c r="J49" i="4"/>
  <c r="G49" i="4"/>
  <c r="H49" i="4" s="1"/>
  <c r="F49" i="4"/>
  <c r="E49" i="4"/>
  <c r="R48" i="4"/>
  <c r="Q48" i="4"/>
  <c r="P48" i="4"/>
  <c r="M48" i="4"/>
  <c r="N48" i="4" s="1"/>
  <c r="K48" i="4"/>
  <c r="L48" i="4" s="1"/>
  <c r="J48" i="4"/>
  <c r="G48" i="4"/>
  <c r="H48" i="4" s="1"/>
  <c r="E48" i="4"/>
  <c r="F48" i="4" s="1"/>
  <c r="R47" i="4"/>
  <c r="Q47" i="4"/>
  <c r="P47" i="4"/>
  <c r="M47" i="4"/>
  <c r="N47" i="4" s="1"/>
  <c r="K47" i="4"/>
  <c r="L47" i="4" s="1"/>
  <c r="J47" i="4"/>
  <c r="G47" i="4"/>
  <c r="H47" i="4" s="1"/>
  <c r="F47" i="4"/>
  <c r="E47" i="4"/>
  <c r="R46" i="4"/>
  <c r="Q46" i="4"/>
  <c r="P46" i="4"/>
  <c r="M46" i="4"/>
  <c r="N46" i="4" s="1"/>
  <c r="K46" i="4"/>
  <c r="L46" i="4" s="1"/>
  <c r="J46" i="4"/>
  <c r="G46" i="4"/>
  <c r="H46" i="4" s="1"/>
  <c r="E46" i="4"/>
  <c r="F46" i="4" s="1"/>
  <c r="R45" i="4"/>
  <c r="Q45" i="4"/>
  <c r="P45" i="4"/>
  <c r="M45" i="4"/>
  <c r="N45" i="4" s="1"/>
  <c r="K45" i="4"/>
  <c r="L45" i="4" s="1"/>
  <c r="J45" i="4"/>
  <c r="G45" i="4"/>
  <c r="H45" i="4" s="1"/>
  <c r="E45" i="4"/>
  <c r="F45" i="4" s="1"/>
  <c r="R44" i="4"/>
  <c r="Q44" i="4"/>
  <c r="P44" i="4"/>
  <c r="M44" i="4"/>
  <c r="N44" i="4" s="1"/>
  <c r="K44" i="4"/>
  <c r="L44" i="4" s="1"/>
  <c r="J44" i="4"/>
  <c r="G44" i="4"/>
  <c r="H44" i="4" s="1"/>
  <c r="E44" i="4"/>
  <c r="F44" i="4" s="1"/>
  <c r="R43" i="4"/>
  <c r="Q43" i="4"/>
  <c r="P43" i="4"/>
  <c r="M43" i="4"/>
  <c r="N43" i="4" s="1"/>
  <c r="K43" i="4"/>
  <c r="L43" i="4" s="1"/>
  <c r="J43" i="4"/>
  <c r="G43" i="4"/>
  <c r="H43" i="4" s="1"/>
  <c r="E43" i="4"/>
  <c r="F43" i="4" s="1"/>
  <c r="R42" i="4"/>
  <c r="Q42" i="4"/>
  <c r="P42" i="4"/>
  <c r="M42" i="4"/>
  <c r="N42" i="4" s="1"/>
  <c r="K42" i="4"/>
  <c r="L42" i="4" s="1"/>
  <c r="J42" i="4"/>
  <c r="G42" i="4"/>
  <c r="H42" i="4" s="1"/>
  <c r="E42" i="4"/>
  <c r="F42" i="4" s="1"/>
  <c r="R41" i="4"/>
  <c r="Q41" i="4"/>
  <c r="P41" i="4"/>
  <c r="M41" i="4"/>
  <c r="N41" i="4" s="1"/>
  <c r="K41" i="4"/>
  <c r="L41" i="4" s="1"/>
  <c r="J41" i="4"/>
  <c r="G41" i="4"/>
  <c r="H41" i="4" s="1"/>
  <c r="E41" i="4"/>
  <c r="F41" i="4" s="1"/>
  <c r="R40" i="4"/>
  <c r="Q40" i="4"/>
  <c r="P40" i="4"/>
  <c r="M40" i="4"/>
  <c r="N40" i="4" s="1"/>
  <c r="K40" i="4"/>
  <c r="L40" i="4" s="1"/>
  <c r="J40" i="4"/>
  <c r="G40" i="4"/>
  <c r="H40" i="4" s="1"/>
  <c r="E40" i="4"/>
  <c r="F40" i="4" s="1"/>
  <c r="R39" i="4"/>
  <c r="Q39" i="4"/>
  <c r="P39" i="4"/>
  <c r="M39" i="4"/>
  <c r="N39" i="4" s="1"/>
  <c r="K39" i="4"/>
  <c r="L39" i="4" s="1"/>
  <c r="J39" i="4"/>
  <c r="G39" i="4"/>
  <c r="H39" i="4" s="1"/>
  <c r="E39" i="4"/>
  <c r="F39" i="4" s="1"/>
  <c r="R38" i="4"/>
  <c r="Q38" i="4"/>
  <c r="P38" i="4"/>
  <c r="M38" i="4"/>
  <c r="N38" i="4" s="1"/>
  <c r="K38" i="4"/>
  <c r="L38" i="4" s="1"/>
  <c r="J38" i="4"/>
  <c r="G38" i="4"/>
  <c r="H38" i="4" s="1"/>
  <c r="E38" i="4"/>
  <c r="F38" i="4" s="1"/>
  <c r="R37" i="4"/>
  <c r="Q37" i="4"/>
  <c r="P37" i="4"/>
  <c r="M37" i="4"/>
  <c r="N37" i="4" s="1"/>
  <c r="K37" i="4"/>
  <c r="L37" i="4" s="1"/>
  <c r="J37" i="4"/>
  <c r="G37" i="4"/>
  <c r="H37" i="4" s="1"/>
  <c r="E37" i="4"/>
  <c r="F37" i="4" s="1"/>
  <c r="R36" i="4"/>
  <c r="Q36" i="4"/>
  <c r="P36" i="4"/>
  <c r="M36" i="4"/>
  <c r="N36" i="4" s="1"/>
  <c r="K36" i="4"/>
  <c r="L36" i="4" s="1"/>
  <c r="J36" i="4"/>
  <c r="G36" i="4"/>
  <c r="H36" i="4" s="1"/>
  <c r="E36" i="4"/>
  <c r="F36" i="4" s="1"/>
  <c r="R35" i="4"/>
  <c r="Q35" i="4"/>
  <c r="P35" i="4"/>
  <c r="M35" i="4"/>
  <c r="N35" i="4" s="1"/>
  <c r="K35" i="4"/>
  <c r="L35" i="4" s="1"/>
  <c r="J35" i="4"/>
  <c r="G35" i="4"/>
  <c r="H35" i="4" s="1"/>
  <c r="E35" i="4"/>
  <c r="F35" i="4" s="1"/>
  <c r="R34" i="4"/>
  <c r="Q34" i="4"/>
  <c r="P34" i="4"/>
  <c r="M34" i="4"/>
  <c r="N34" i="4" s="1"/>
  <c r="K34" i="4"/>
  <c r="L34" i="4" s="1"/>
  <c r="J34" i="4"/>
  <c r="G34" i="4"/>
  <c r="H34" i="4" s="1"/>
  <c r="E34" i="4"/>
  <c r="F34" i="4" s="1"/>
  <c r="R33" i="4"/>
  <c r="Q33" i="4"/>
  <c r="P33" i="4"/>
  <c r="M33" i="4"/>
  <c r="N33" i="4" s="1"/>
  <c r="K33" i="4"/>
  <c r="L33" i="4" s="1"/>
  <c r="J33" i="4"/>
  <c r="G33" i="4"/>
  <c r="H33" i="4" s="1"/>
  <c r="E33" i="4"/>
  <c r="F33" i="4" s="1"/>
  <c r="R32" i="4"/>
  <c r="Q32" i="4"/>
  <c r="P32" i="4"/>
  <c r="M32" i="4"/>
  <c r="N32" i="4" s="1"/>
  <c r="K32" i="4"/>
  <c r="L32" i="4" s="1"/>
  <c r="J32" i="4"/>
  <c r="G32" i="4"/>
  <c r="H32" i="4" s="1"/>
  <c r="E32" i="4"/>
  <c r="F32" i="4" s="1"/>
  <c r="R31" i="4"/>
  <c r="Q31" i="4"/>
  <c r="P31" i="4"/>
  <c r="M31" i="4"/>
  <c r="N31" i="4" s="1"/>
  <c r="K31" i="4"/>
  <c r="L31" i="4" s="1"/>
  <c r="J31" i="4"/>
  <c r="G31" i="4"/>
  <c r="H31" i="4" s="1"/>
  <c r="E31" i="4"/>
  <c r="F31" i="4" s="1"/>
  <c r="R30" i="4"/>
  <c r="Q30" i="4"/>
  <c r="P30" i="4"/>
  <c r="M30" i="4"/>
  <c r="N30" i="4" s="1"/>
  <c r="K30" i="4"/>
  <c r="L30" i="4" s="1"/>
  <c r="J30" i="4"/>
  <c r="G30" i="4"/>
  <c r="H30" i="4" s="1"/>
  <c r="E30" i="4"/>
  <c r="F30" i="4" s="1"/>
  <c r="R29" i="4"/>
  <c r="Q29" i="4"/>
  <c r="P29" i="4"/>
  <c r="M29" i="4"/>
  <c r="N29" i="4" s="1"/>
  <c r="K29" i="4"/>
  <c r="L29" i="4" s="1"/>
  <c r="J29" i="4"/>
  <c r="G29" i="4"/>
  <c r="H29" i="4" s="1"/>
  <c r="E29" i="4"/>
  <c r="F29" i="4" s="1"/>
  <c r="R28" i="4"/>
  <c r="Q28" i="4"/>
  <c r="P28" i="4"/>
  <c r="M28" i="4"/>
  <c r="N28" i="4" s="1"/>
  <c r="K28" i="4"/>
  <c r="L28" i="4" s="1"/>
  <c r="J28" i="4"/>
  <c r="G28" i="4"/>
  <c r="H28" i="4" s="1"/>
  <c r="E28" i="4"/>
  <c r="F28" i="4" s="1"/>
  <c r="R27" i="4"/>
  <c r="Q27" i="4"/>
  <c r="P27" i="4"/>
  <c r="M27" i="4"/>
  <c r="N27" i="4" s="1"/>
  <c r="K27" i="4"/>
  <c r="L27" i="4" s="1"/>
  <c r="J27" i="4"/>
  <c r="G27" i="4"/>
  <c r="H27" i="4" s="1"/>
  <c r="E27" i="4"/>
  <c r="F27" i="4" s="1"/>
  <c r="R26" i="4"/>
  <c r="Q26" i="4"/>
  <c r="P26" i="4"/>
  <c r="M26" i="4"/>
  <c r="N26" i="4" s="1"/>
  <c r="K26" i="4"/>
  <c r="L26" i="4" s="1"/>
  <c r="J26" i="4"/>
  <c r="G26" i="4"/>
  <c r="H26" i="4" s="1"/>
  <c r="E26" i="4"/>
  <c r="F26" i="4" s="1"/>
  <c r="R25" i="4"/>
  <c r="Q25" i="4"/>
  <c r="P25" i="4"/>
  <c r="M25" i="4"/>
  <c r="N25" i="4" s="1"/>
  <c r="K25" i="4"/>
  <c r="L25" i="4" s="1"/>
  <c r="J25" i="4"/>
  <c r="G25" i="4"/>
  <c r="H25" i="4" s="1"/>
  <c r="E25" i="4"/>
  <c r="F25" i="4" s="1"/>
  <c r="R24" i="4"/>
  <c r="Q24" i="4"/>
  <c r="P24" i="4"/>
  <c r="M24" i="4"/>
  <c r="N24" i="4" s="1"/>
  <c r="K24" i="4"/>
  <c r="L24" i="4" s="1"/>
  <c r="J24" i="4"/>
  <c r="G24" i="4"/>
  <c r="H24" i="4" s="1"/>
  <c r="E24" i="4"/>
  <c r="F24" i="4" s="1"/>
  <c r="R23" i="4"/>
  <c r="Q23" i="4"/>
  <c r="P23" i="4"/>
  <c r="M23" i="4"/>
  <c r="N23" i="4" s="1"/>
  <c r="K23" i="4"/>
  <c r="L23" i="4" s="1"/>
  <c r="J23" i="4"/>
  <c r="G23" i="4"/>
  <c r="H23" i="4" s="1"/>
  <c r="E23" i="4"/>
  <c r="F23" i="4" s="1"/>
  <c r="R22" i="4"/>
  <c r="Q22" i="4"/>
  <c r="P22" i="4"/>
  <c r="M22" i="4"/>
  <c r="N22" i="4" s="1"/>
  <c r="K22" i="4"/>
  <c r="L22" i="4" s="1"/>
  <c r="J22" i="4"/>
  <c r="G22" i="4"/>
  <c r="H22" i="4" s="1"/>
  <c r="E22" i="4"/>
  <c r="F22" i="4" s="1"/>
  <c r="R21" i="4"/>
  <c r="Q21" i="4"/>
  <c r="P21" i="4"/>
  <c r="M21" i="4"/>
  <c r="N21" i="4" s="1"/>
  <c r="K21" i="4"/>
  <c r="L21" i="4" s="1"/>
  <c r="J21" i="4"/>
  <c r="G21" i="4"/>
  <c r="H21" i="4" s="1"/>
  <c r="E21" i="4"/>
  <c r="F21" i="4" s="1"/>
  <c r="R20" i="4"/>
  <c r="Q20" i="4"/>
  <c r="P20" i="4"/>
  <c r="M20" i="4"/>
  <c r="N20" i="4" s="1"/>
  <c r="K20" i="4"/>
  <c r="L20" i="4" s="1"/>
  <c r="J20" i="4"/>
  <c r="G20" i="4"/>
  <c r="H20" i="4" s="1"/>
  <c r="E20" i="4"/>
  <c r="F20" i="4" s="1"/>
  <c r="R19" i="4"/>
  <c r="Q19" i="4"/>
  <c r="P19" i="4"/>
  <c r="M19" i="4"/>
  <c r="N19" i="4" s="1"/>
  <c r="K19" i="4"/>
  <c r="L19" i="4" s="1"/>
  <c r="J19" i="4"/>
  <c r="G19" i="4"/>
  <c r="H19" i="4" s="1"/>
  <c r="E19" i="4"/>
  <c r="F19" i="4" s="1"/>
  <c r="R18" i="4"/>
  <c r="Q18" i="4"/>
  <c r="P18" i="4"/>
  <c r="M18" i="4"/>
  <c r="N18" i="4" s="1"/>
  <c r="K18" i="4"/>
  <c r="L18" i="4" s="1"/>
  <c r="J18" i="4"/>
  <c r="G18" i="4"/>
  <c r="H18" i="4" s="1"/>
  <c r="E18" i="4"/>
  <c r="F18" i="4" s="1"/>
  <c r="R17" i="4"/>
  <c r="Q17" i="4"/>
  <c r="P17" i="4"/>
  <c r="M17" i="4"/>
  <c r="N17" i="4" s="1"/>
  <c r="K17" i="4"/>
  <c r="L17" i="4" s="1"/>
  <c r="J17" i="4"/>
  <c r="G17" i="4"/>
  <c r="H17" i="4" s="1"/>
  <c r="E17" i="4"/>
  <c r="F17" i="4" s="1"/>
  <c r="R16" i="4"/>
  <c r="Q16" i="4"/>
  <c r="P16" i="4"/>
  <c r="N16" i="4"/>
  <c r="M16" i="4"/>
  <c r="K16" i="4"/>
  <c r="L16" i="4" s="1"/>
  <c r="J16" i="4"/>
  <c r="G16" i="4"/>
  <c r="H16" i="4" s="1"/>
  <c r="E16" i="4"/>
  <c r="F16" i="4" s="1"/>
  <c r="R15" i="4"/>
  <c r="Q15" i="4"/>
  <c r="P15" i="4"/>
  <c r="M15" i="4"/>
  <c r="N15" i="4" s="1"/>
  <c r="K15" i="4"/>
  <c r="L15" i="4" s="1"/>
  <c r="J15" i="4"/>
  <c r="G15" i="4"/>
  <c r="H15" i="4" s="1"/>
  <c r="E15" i="4"/>
  <c r="F15" i="4" s="1"/>
  <c r="R14" i="4"/>
  <c r="Q14" i="4"/>
  <c r="P14" i="4"/>
  <c r="M14" i="4"/>
  <c r="N14" i="4" s="1"/>
  <c r="K14" i="4"/>
  <c r="L14" i="4" s="1"/>
  <c r="J14" i="4"/>
  <c r="G14" i="4"/>
  <c r="H14" i="4" s="1"/>
  <c r="E14" i="4"/>
  <c r="F14" i="4" s="1"/>
  <c r="R13" i="4"/>
  <c r="Q13" i="4"/>
  <c r="P13" i="4"/>
  <c r="M13" i="4"/>
  <c r="N13" i="4" s="1"/>
  <c r="K13" i="4"/>
  <c r="L13" i="4" s="1"/>
  <c r="J13" i="4"/>
  <c r="G13" i="4"/>
  <c r="H13" i="4" s="1"/>
  <c r="E13" i="4"/>
  <c r="F13" i="4" s="1"/>
  <c r="R12" i="4"/>
  <c r="Q12" i="4"/>
  <c r="P12" i="4"/>
  <c r="M12" i="4"/>
  <c r="N12" i="4" s="1"/>
  <c r="K12" i="4"/>
  <c r="L12" i="4" s="1"/>
  <c r="J12" i="4"/>
  <c r="G12" i="4"/>
  <c r="H12" i="4" s="1"/>
  <c r="E12" i="4"/>
  <c r="F12" i="4" s="1"/>
  <c r="R11" i="4"/>
  <c r="Q11" i="4"/>
  <c r="P11" i="4"/>
  <c r="M11" i="4"/>
  <c r="N11" i="4" s="1"/>
  <c r="K11" i="4"/>
  <c r="L11" i="4" s="1"/>
  <c r="J11" i="4"/>
  <c r="G11" i="4"/>
  <c r="E11" i="4"/>
  <c r="F11" i="4" s="1"/>
  <c r="K55" i="3"/>
  <c r="R50" i="3"/>
  <c r="Q50" i="3"/>
  <c r="P50" i="3"/>
  <c r="M50" i="3"/>
  <c r="N50" i="3" s="1"/>
  <c r="K50" i="3"/>
  <c r="L50" i="3" s="1"/>
  <c r="J50" i="3"/>
  <c r="G50" i="3"/>
  <c r="H50" i="3" s="1"/>
  <c r="E50" i="3"/>
  <c r="F50" i="3" s="1"/>
  <c r="R49" i="3"/>
  <c r="Q49" i="3"/>
  <c r="P49" i="3"/>
  <c r="M49" i="3"/>
  <c r="N49" i="3" s="1"/>
  <c r="K49" i="3"/>
  <c r="L49" i="3" s="1"/>
  <c r="J49" i="3"/>
  <c r="G49" i="3"/>
  <c r="H49" i="3" s="1"/>
  <c r="E49" i="3"/>
  <c r="F49" i="3" s="1"/>
  <c r="R48" i="3"/>
  <c r="Q48" i="3"/>
  <c r="P48" i="3"/>
  <c r="M48" i="3"/>
  <c r="N48" i="3" s="1"/>
  <c r="K48" i="3"/>
  <c r="L48" i="3" s="1"/>
  <c r="J48" i="3"/>
  <c r="G48" i="3"/>
  <c r="H48" i="3" s="1"/>
  <c r="E48" i="3"/>
  <c r="F48" i="3" s="1"/>
  <c r="R47" i="3"/>
  <c r="Q47" i="3"/>
  <c r="P47" i="3"/>
  <c r="M47" i="3"/>
  <c r="N47" i="3" s="1"/>
  <c r="K47" i="3"/>
  <c r="L47" i="3" s="1"/>
  <c r="J47" i="3"/>
  <c r="G47" i="3"/>
  <c r="H47" i="3" s="1"/>
  <c r="E47" i="3"/>
  <c r="F47" i="3" s="1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G45" i="3"/>
  <c r="H45" i="3" s="1"/>
  <c r="E45" i="3"/>
  <c r="F45" i="3" s="1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M43" i="3"/>
  <c r="N43" i="3" s="1"/>
  <c r="K43" i="3"/>
  <c r="L43" i="3" s="1"/>
  <c r="J43" i="3"/>
  <c r="G43" i="3"/>
  <c r="H43" i="3" s="1"/>
  <c r="E43" i="3"/>
  <c r="F43" i="3" s="1"/>
  <c r="R42" i="3"/>
  <c r="Q42" i="3"/>
  <c r="P42" i="3"/>
  <c r="M42" i="3"/>
  <c r="N42" i="3" s="1"/>
  <c r="K42" i="3"/>
  <c r="L42" i="3" s="1"/>
  <c r="J42" i="3"/>
  <c r="G42" i="3"/>
  <c r="H42" i="3" s="1"/>
  <c r="E42" i="3"/>
  <c r="F42" i="3" s="1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M39" i="3"/>
  <c r="N39" i="3" s="1"/>
  <c r="K39" i="3"/>
  <c r="L39" i="3" s="1"/>
  <c r="J39" i="3"/>
  <c r="G39" i="3"/>
  <c r="H39" i="3" s="1"/>
  <c r="E39" i="3"/>
  <c r="F39" i="3" s="1"/>
  <c r="R38" i="3"/>
  <c r="Q38" i="3"/>
  <c r="P38" i="3"/>
  <c r="M38" i="3"/>
  <c r="N38" i="3" s="1"/>
  <c r="K38" i="3"/>
  <c r="L38" i="3" s="1"/>
  <c r="J38" i="3"/>
  <c r="G38" i="3"/>
  <c r="H38" i="3" s="1"/>
  <c r="E38" i="3"/>
  <c r="F38" i="3" s="1"/>
  <c r="R37" i="3"/>
  <c r="Q37" i="3"/>
  <c r="P37" i="3"/>
  <c r="M37" i="3"/>
  <c r="N37" i="3" s="1"/>
  <c r="K37" i="3"/>
  <c r="L37" i="3" s="1"/>
  <c r="J37" i="3"/>
  <c r="G37" i="3"/>
  <c r="H37" i="3" s="1"/>
  <c r="E37" i="3"/>
  <c r="F37" i="3" s="1"/>
  <c r="R36" i="3"/>
  <c r="Q36" i="3"/>
  <c r="P36" i="3"/>
  <c r="M36" i="3"/>
  <c r="N36" i="3" s="1"/>
  <c r="K36" i="3"/>
  <c r="L36" i="3" s="1"/>
  <c r="J36" i="3"/>
  <c r="G36" i="3"/>
  <c r="H36" i="3" s="1"/>
  <c r="E36" i="3"/>
  <c r="F36" i="3" s="1"/>
  <c r="R35" i="3"/>
  <c r="Q35" i="3"/>
  <c r="P35" i="3"/>
  <c r="M35" i="3"/>
  <c r="N35" i="3" s="1"/>
  <c r="K35" i="3"/>
  <c r="L35" i="3" s="1"/>
  <c r="J35" i="3"/>
  <c r="G35" i="3"/>
  <c r="H35" i="3" s="1"/>
  <c r="E35" i="3"/>
  <c r="F35" i="3" s="1"/>
  <c r="R34" i="3"/>
  <c r="Q34" i="3"/>
  <c r="P34" i="3"/>
  <c r="M34" i="3"/>
  <c r="N34" i="3" s="1"/>
  <c r="K34" i="3"/>
  <c r="L34" i="3" s="1"/>
  <c r="J34" i="3"/>
  <c r="G34" i="3"/>
  <c r="H34" i="3" s="1"/>
  <c r="E34" i="3"/>
  <c r="F34" i="3" s="1"/>
  <c r="R33" i="3"/>
  <c r="Q33" i="3"/>
  <c r="P33" i="3"/>
  <c r="M33" i="3"/>
  <c r="N33" i="3" s="1"/>
  <c r="K33" i="3"/>
  <c r="L33" i="3" s="1"/>
  <c r="J33" i="3"/>
  <c r="G33" i="3"/>
  <c r="H33" i="3" s="1"/>
  <c r="E33" i="3"/>
  <c r="F33" i="3" s="1"/>
  <c r="R32" i="3"/>
  <c r="Q32" i="3"/>
  <c r="P32" i="3"/>
  <c r="M32" i="3"/>
  <c r="N32" i="3" s="1"/>
  <c r="K32" i="3"/>
  <c r="L32" i="3" s="1"/>
  <c r="J32" i="3"/>
  <c r="G32" i="3"/>
  <c r="H32" i="3" s="1"/>
  <c r="E32" i="3"/>
  <c r="F32" i="3" s="1"/>
  <c r="R31" i="3"/>
  <c r="Q31" i="3"/>
  <c r="P31" i="3"/>
  <c r="M31" i="3"/>
  <c r="N31" i="3" s="1"/>
  <c r="K31" i="3"/>
  <c r="L31" i="3" s="1"/>
  <c r="J31" i="3"/>
  <c r="G31" i="3"/>
  <c r="H31" i="3" s="1"/>
  <c r="E31" i="3"/>
  <c r="F31" i="3" s="1"/>
  <c r="R30" i="3"/>
  <c r="Q30" i="3"/>
  <c r="P30" i="3"/>
  <c r="M30" i="3"/>
  <c r="N30" i="3" s="1"/>
  <c r="K30" i="3"/>
  <c r="L30" i="3" s="1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M27" i="3"/>
  <c r="N27" i="3" s="1"/>
  <c r="K27" i="3"/>
  <c r="L27" i="3" s="1"/>
  <c r="J27" i="3"/>
  <c r="G27" i="3"/>
  <c r="H27" i="3" s="1"/>
  <c r="E27" i="3"/>
  <c r="F27" i="3" s="1"/>
  <c r="R26" i="3"/>
  <c r="Q26" i="3"/>
  <c r="P26" i="3"/>
  <c r="M26" i="3"/>
  <c r="N26" i="3" s="1"/>
  <c r="K26" i="3"/>
  <c r="L26" i="3" s="1"/>
  <c r="J26" i="3"/>
  <c r="G26" i="3"/>
  <c r="H26" i="3" s="1"/>
  <c r="E26" i="3"/>
  <c r="F26" i="3" s="1"/>
  <c r="R25" i="3"/>
  <c r="Q25" i="3"/>
  <c r="P25" i="3"/>
  <c r="M25" i="3"/>
  <c r="N25" i="3" s="1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M23" i="3"/>
  <c r="N23" i="3" s="1"/>
  <c r="K23" i="3"/>
  <c r="L23" i="3" s="1"/>
  <c r="J23" i="3"/>
  <c r="G23" i="3"/>
  <c r="H23" i="3" s="1"/>
  <c r="E23" i="3"/>
  <c r="F23" i="3" s="1"/>
  <c r="R22" i="3"/>
  <c r="Q22" i="3"/>
  <c r="P22" i="3"/>
  <c r="M22" i="3"/>
  <c r="N22" i="3" s="1"/>
  <c r="K22" i="3"/>
  <c r="L22" i="3" s="1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M19" i="3"/>
  <c r="N19" i="3" s="1"/>
  <c r="K19" i="3"/>
  <c r="L19" i="3" s="1"/>
  <c r="J19" i="3"/>
  <c r="G19" i="3"/>
  <c r="H19" i="3" s="1"/>
  <c r="E19" i="3"/>
  <c r="F19" i="3" s="1"/>
  <c r="R18" i="3"/>
  <c r="Q18" i="3"/>
  <c r="P18" i="3"/>
  <c r="M18" i="3"/>
  <c r="N18" i="3" s="1"/>
  <c r="K18" i="3"/>
  <c r="L18" i="3" s="1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G17" i="3"/>
  <c r="H17" i="3" s="1"/>
  <c r="E17" i="3"/>
  <c r="F17" i="3" s="1"/>
  <c r="R16" i="3"/>
  <c r="Q16" i="3"/>
  <c r="P16" i="3"/>
  <c r="M16" i="3"/>
  <c r="N16" i="3" s="1"/>
  <c r="K16" i="3"/>
  <c r="L16" i="3" s="1"/>
  <c r="J16" i="3"/>
  <c r="G16" i="3"/>
  <c r="H16" i="3" s="1"/>
  <c r="E16" i="3"/>
  <c r="F16" i="3" s="1"/>
  <c r="R15" i="3"/>
  <c r="Q15" i="3"/>
  <c r="P15" i="3"/>
  <c r="M15" i="3"/>
  <c r="N15" i="3" s="1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E14" i="3"/>
  <c r="F14" i="3" s="1"/>
  <c r="R13" i="3"/>
  <c r="Q13" i="3"/>
  <c r="P13" i="3"/>
  <c r="M13" i="3"/>
  <c r="N13" i="3" s="1"/>
  <c r="K13" i="3"/>
  <c r="L13" i="3" s="1"/>
  <c r="J13" i="3"/>
  <c r="G13" i="3"/>
  <c r="H13" i="3" s="1"/>
  <c r="E13" i="3"/>
  <c r="F13" i="3" s="1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G11" i="3"/>
  <c r="K54" i="3" s="1"/>
  <c r="E11" i="3"/>
  <c r="F11" i="3" s="1"/>
  <c r="K55" i="2"/>
  <c r="R50" i="2"/>
  <c r="Q50" i="2"/>
  <c r="P50" i="2"/>
  <c r="M50" i="2"/>
  <c r="N50" i="2" s="1"/>
  <c r="K50" i="2"/>
  <c r="L50" i="2" s="1"/>
  <c r="J50" i="2"/>
  <c r="G50" i="2"/>
  <c r="H50" i="2" s="1"/>
  <c r="E50" i="2"/>
  <c r="F50" i="2" s="1"/>
  <c r="R49" i="2"/>
  <c r="Q49" i="2"/>
  <c r="P49" i="2"/>
  <c r="M49" i="2"/>
  <c r="N49" i="2" s="1"/>
  <c r="K49" i="2"/>
  <c r="L49" i="2" s="1"/>
  <c r="J49" i="2"/>
  <c r="G49" i="2"/>
  <c r="H49" i="2" s="1"/>
  <c r="F49" i="2"/>
  <c r="E49" i="2"/>
  <c r="R48" i="2"/>
  <c r="Q48" i="2"/>
  <c r="P48" i="2"/>
  <c r="M48" i="2"/>
  <c r="N48" i="2" s="1"/>
  <c r="K48" i="2"/>
  <c r="L48" i="2" s="1"/>
  <c r="J48" i="2"/>
  <c r="G48" i="2"/>
  <c r="H48" i="2" s="1"/>
  <c r="E48" i="2"/>
  <c r="F48" i="2" s="1"/>
  <c r="R47" i="2"/>
  <c r="Q47" i="2"/>
  <c r="P47" i="2"/>
  <c r="M47" i="2"/>
  <c r="N47" i="2" s="1"/>
  <c r="K47" i="2"/>
  <c r="L47" i="2" s="1"/>
  <c r="J47" i="2"/>
  <c r="G47" i="2"/>
  <c r="H47" i="2" s="1"/>
  <c r="E47" i="2"/>
  <c r="F47" i="2" s="1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N25" i="2"/>
  <c r="M25" i="2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E11" i="2"/>
  <c r="F11" i="2" s="1"/>
  <c r="K55" i="1"/>
  <c r="R50" i="1"/>
  <c r="Q50" i="1"/>
  <c r="P50" i="1"/>
  <c r="N50" i="1"/>
  <c r="M50" i="1"/>
  <c r="L50" i="1"/>
  <c r="K50" i="1"/>
  <c r="J50" i="1"/>
  <c r="G50" i="1"/>
  <c r="H50" i="1" s="1"/>
  <c r="E50" i="1"/>
  <c r="F50" i="1" s="1"/>
  <c r="R49" i="1"/>
  <c r="Q49" i="1"/>
  <c r="P49" i="1"/>
  <c r="N49" i="1"/>
  <c r="M49" i="1"/>
  <c r="L49" i="1"/>
  <c r="K49" i="1"/>
  <c r="J49" i="1"/>
  <c r="G49" i="1"/>
  <c r="H49" i="1" s="1"/>
  <c r="E49" i="1"/>
  <c r="F49" i="1" s="1"/>
  <c r="R48" i="1"/>
  <c r="Q48" i="1"/>
  <c r="P48" i="1"/>
  <c r="N48" i="1"/>
  <c r="M48" i="1"/>
  <c r="L48" i="1"/>
  <c r="K48" i="1"/>
  <c r="J48" i="1"/>
  <c r="G48" i="1"/>
  <c r="H48" i="1" s="1"/>
  <c r="E48" i="1"/>
  <c r="F48" i="1" s="1"/>
  <c r="R47" i="1"/>
  <c r="Q47" i="1"/>
  <c r="P47" i="1"/>
  <c r="N47" i="1"/>
  <c r="M47" i="1"/>
  <c r="L47" i="1"/>
  <c r="K47" i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N11" i="1"/>
  <c r="M11" i="1"/>
  <c r="L11" i="1"/>
  <c r="K11" i="1"/>
  <c r="J11" i="1"/>
  <c r="G11" i="1"/>
  <c r="H11" i="1" s="1"/>
  <c r="E11" i="1"/>
  <c r="F11" i="1" s="1"/>
  <c r="K53" i="5" l="1"/>
  <c r="K54" i="4"/>
  <c r="H11" i="5"/>
  <c r="H11" i="4"/>
  <c r="K53" i="3"/>
  <c r="H11" i="3"/>
  <c r="K53" i="4"/>
  <c r="K52" i="7"/>
  <c r="K52" i="1"/>
  <c r="K53" i="1"/>
  <c r="K54" i="1"/>
  <c r="K52" i="2"/>
  <c r="K54" i="2"/>
  <c r="H11" i="2"/>
  <c r="K53" i="2"/>
  <c r="K52" i="3"/>
  <c r="K52" i="4"/>
  <c r="K54" i="5"/>
  <c r="H11" i="6"/>
  <c r="K54" i="6"/>
  <c r="K53" i="6"/>
  <c r="K52" i="6"/>
  <c r="K52" i="5"/>
  <c r="K53" i="7"/>
  <c r="K54" i="7"/>
</calcChain>
</file>

<file path=xl/sharedStrings.xml><?xml version="1.0" encoding="utf-8"?>
<sst xmlns="http://schemas.openxmlformats.org/spreadsheetml/2006/main" count="1321" uniqueCount="349">
  <si>
    <t>DAFTAR NILAI SISWA SMAN 9 SEMARANG SEMESTER GASAL TAHUN PELAJARAN 2017/2018</t>
  </si>
  <si>
    <t>Guru :</t>
  </si>
  <si>
    <t>Andewi Hastu S.Pd.</t>
  </si>
  <si>
    <t>Kelas XI-MIPA 1</t>
  </si>
  <si>
    <t>Mapel :</t>
  </si>
  <si>
    <t>Seni Budaya [ Kelompok B (Wajib) ]</t>
  </si>
  <si>
    <t>didownload 14/12/2017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</si>
  <si>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</si>
  <si>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</si>
  <si>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</si>
  <si>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</si>
  <si>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</si>
  <si>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</si>
  <si>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</si>
  <si>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</si>
  <si>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</si>
  <si>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</si>
  <si>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</si>
  <si>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</si>
  <si>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</si>
  <si>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</si>
  <si>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</si>
  <si>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</si>
  <si>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</si>
  <si>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</si>
  <si>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</si>
  <si>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</si>
  <si>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</si>
  <si>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</si>
  <si>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</si>
  <si>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</si>
  <si>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</si>
  <si>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</si>
  <si>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</si>
  <si>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</si>
  <si>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</si>
  <si>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</si>
  <si>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</si>
  <si>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</si>
  <si>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</si>
  <si>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</si>
  <si>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</si>
  <si>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</si>
  <si>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</si>
  <si>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</si>
  <si>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</si>
  <si>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</si>
  <si>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</si>
  <si>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</si>
  <si>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</si>
  <si>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</si>
  <si>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</si>
  <si>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</si>
  <si>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</si>
  <si>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</si>
  <si>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</si>
  <si>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</si>
  <si>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</si>
  <si>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</si>
  <si>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</si>
  <si>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</si>
  <si>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</si>
  <si>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</si>
  <si>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</si>
  <si>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</si>
  <si>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</si>
  <si>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ARUM GURITNO LEMBAYUNG APITRA</t>
  </si>
  <si>
    <t>AULIA PUTRI FITRIANA</t>
  </si>
  <si>
    <t>BERDIKA MADU CAHYADARU</t>
  </si>
  <si>
    <t>BINTANG ALLJERRO SETYANEGARA</t>
  </si>
  <si>
    <t>BOBBY RIZQI FEBRIANTO</t>
  </si>
  <si>
    <t>CANINE ARDIYANNISA</t>
  </si>
  <si>
    <t>DAFA KURNIA PUTRA</t>
  </si>
  <si>
    <t>DEBBY ALIN ANUGERAH DEWI</t>
  </si>
  <si>
    <t>DELFINA FEBRISTA MUSTIKASARI</t>
  </si>
  <si>
    <t>DHIA PUTRI WULANSARI</t>
  </si>
  <si>
    <t>DHYTA AALIYAH PUTRIKU</t>
  </si>
  <si>
    <t>FEDIANY CITRA SETYANI</t>
  </si>
  <si>
    <t>Predikat &amp; Deskripsi Keterampilan</t>
  </si>
  <si>
    <t>FITRA FAIZA NOOR FATIMAH</t>
  </si>
  <si>
    <t>INAYAH NURAINI</t>
  </si>
  <si>
    <t>IZZULHAQ ZVEZDA NASHR</t>
  </si>
  <si>
    <t>MARCELINA FAUZIYYAH</t>
  </si>
  <si>
    <t>MOHAMMAD RIFQI SATRIAMAS</t>
  </si>
  <si>
    <t>MUHAMMAD KHARIRRUSHOFA</t>
  </si>
  <si>
    <t>NADIA KHAIRUNNISA</t>
  </si>
  <si>
    <t>NADILA YU`TI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</si>
  <si>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</si>
  <si>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</si>
  <si>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</si>
  <si>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</si>
  <si>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</si>
  <si>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</si>
  <si>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</si>
  <si>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</si>
  <si>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</si>
  <si>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</si>
  <si>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</si>
  <si>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</si>
  <si>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</si>
  <si>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</si>
  <si>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</si>
  <si>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</si>
  <si>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</si>
  <si>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</si>
  <si>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</si>
  <si>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</si>
  <si>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</si>
  <si>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</si>
  <si>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</si>
  <si>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</si>
  <si>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19810112</t>
  </si>
  <si>
    <t>Nip</t>
  </si>
  <si>
    <t>Kelas XI-MIPA 2</t>
  </si>
  <si>
    <t>ALFONSUS RENALDI RUSDIANTO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</si>
  <si>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</si>
  <si>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</si>
  <si>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</si>
  <si>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</si>
  <si>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</si>
  <si>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</si>
  <si>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</si>
  <si>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</si>
  <si>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</si>
  <si>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</si>
  <si>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</si>
  <si>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</si>
  <si>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</si>
  <si>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</si>
  <si>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</si>
  <si>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</si>
  <si>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</si>
  <si>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</si>
  <si>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</si>
  <si>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</si>
  <si>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</si>
  <si>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</si>
  <si>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</si>
  <si>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</si>
  <si>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</si>
  <si>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</si>
  <si>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</si>
  <si>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</si>
  <si>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</si>
  <si>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</si>
  <si>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</si>
  <si>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RYMARSHA AUDRIANNE F</t>
  </si>
  <si>
    <t>SEPFIANDA EKA WIDHIRA</t>
  </si>
  <si>
    <t>SHANANDA ALVITA ARRIVIA</t>
  </si>
  <si>
    <t>WINA ELVATIKA SARI</t>
  </si>
  <si>
    <t>YOANNES DION PRADVENANTA</t>
  </si>
  <si>
    <t>Kelas XI-MIPA 3</t>
  </si>
  <si>
    <t>AGUNG PRASETYO</t>
  </si>
  <si>
    <t>AKBAR RAMADHAN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</si>
  <si>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</si>
  <si>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</si>
  <si>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</si>
  <si>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</si>
  <si>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</si>
  <si>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</si>
  <si>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</si>
  <si>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</si>
  <si>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</si>
  <si>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</si>
  <si>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EDO NOORMAN ALFARIZI</t>
  </si>
  <si>
    <t>ELIZA LATIFIA FIRMANI</t>
  </si>
  <si>
    <t>ENI NURYANTI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</si>
  <si>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</si>
  <si>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</si>
  <si>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</si>
  <si>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</si>
  <si>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</si>
  <si>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</si>
  <si>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IVAN RIZKY HERMAWAN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</si>
  <si>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</si>
  <si>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</si>
  <si>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</si>
  <si>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</si>
  <si>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</si>
  <si>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</si>
  <si>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</si>
  <si>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</si>
  <si>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</si>
  <si>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</si>
  <si>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</si>
  <si>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</si>
  <si>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RIFQI HANIF PRATAMA</t>
  </si>
  <si>
    <t>RR. PADANTYA SANCHIA RANI</t>
  </si>
  <si>
    <t>USIE WIRASETYA RAFIKA PUTRI</t>
  </si>
  <si>
    <t>YUSNIA MIFTAKHUL HUDA</t>
  </si>
  <si>
    <t>Kelas XI-MIPA 4</t>
  </si>
  <si>
    <t>ADINDA PUTRI WAHYU RAMADHANI</t>
  </si>
  <si>
    <t>ANISSA PUTRI YUNITA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</si>
  <si>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</si>
  <si>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</si>
  <si>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</si>
  <si>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</si>
  <si>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</si>
  <si>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</si>
  <si>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</si>
  <si>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AR`RAFIQ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</si>
  <si>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</si>
  <si>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</si>
  <si>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</si>
  <si>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</si>
  <si>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</si>
  <si>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FITRI ALYA TAMPUBOLON</t>
  </si>
  <si>
    <t>HAMIDAH SALSABILLA</t>
  </si>
  <si>
    <t>IRFAN MAULANA</t>
  </si>
  <si>
    <t>KANYA ADISTI BINGARMANITRA</t>
  </si>
  <si>
    <t>LATIFA HIMATUL ALIYAH</t>
  </si>
  <si>
    <t>MAHARANI SHERLY AUDRINATA</t>
  </si>
  <si>
    <t>MOHAMMAD FARHAN HAFIZD</t>
  </si>
  <si>
    <t>MOHAMMAD HILAL BACHERI GANIRA</t>
  </si>
  <si>
    <t>MUHAMAD BAYU CAHYONO</t>
  </si>
  <si>
    <t>NABILA AMALIA IZAAZ AANISA</t>
  </si>
  <si>
    <t>NAUFAL AFIF HIDAYAT</t>
  </si>
  <si>
    <t>NAURA ALFA QARINA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</si>
  <si>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</si>
  <si>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</si>
  <si>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</si>
  <si>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</si>
  <si>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</si>
  <si>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</si>
  <si>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</si>
  <si>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</si>
  <si>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</si>
  <si>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</si>
  <si>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</si>
  <si>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Kelas XI-MIPA 5</t>
  </si>
  <si>
    <t>ACHMAD DWI AFANDI</t>
  </si>
  <si>
    <t>ADHIMAS IQBAL NUGROHO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</si>
  <si>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</si>
  <si>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</si>
  <si>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</si>
  <si>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</si>
  <si>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</si>
  <si>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</si>
  <si>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</si>
  <si>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</si>
  <si>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</si>
  <si>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</si>
  <si>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</si>
  <si>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</si>
  <si>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</si>
  <si>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</si>
  <si>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</si>
  <si>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</si>
  <si>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</si>
  <si>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</si>
  <si>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</si>
  <si>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</si>
  <si>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</si>
  <si>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</si>
  <si>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</si>
  <si>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</si>
  <si>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</si>
  <si>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</si>
  <si>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</si>
  <si>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</si>
  <si>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</si>
  <si>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</si>
  <si>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</si>
  <si>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</si>
  <si>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</si>
  <si>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</si>
  <si>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Kelas XI-MIPA 6</t>
  </si>
  <si>
    <t>AKBAR GILANG RAMADHAN</t>
  </si>
  <si>
    <t>ANISA ANGGARI PUTRI DIANTI</t>
  </si>
  <si>
    <t>ARDITO HAYU AMASTO</t>
  </si>
  <si>
    <t>ARUM PUSVITA SARI</t>
  </si>
  <si>
    <t>AULIA FARISA</t>
  </si>
  <si>
    <t>BAGUS RIZKY ARYA NUGROHO</t>
  </si>
  <si>
    <t>BRAM ADHIWENA HIMAWAN</t>
  </si>
  <si>
    <t>CARIN ANNUR AINI</t>
  </si>
  <si>
    <t>DELLA FEBRIANA PUTRI UTOMO</t>
  </si>
  <si>
    <t>DENNY SURYA NUGRAHA</t>
  </si>
  <si>
    <t>DHIYA`A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</si>
  <si>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</si>
  <si>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</si>
  <si>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</si>
  <si>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</si>
  <si>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</si>
  <si>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</si>
  <si>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FATAH NUR ABDUL AZIZ</t>
  </si>
  <si>
    <t>FENDRIYANTO YUDHA LAKSANA</t>
  </si>
  <si>
    <t>GITA KRISTIA SALSABILLA</t>
  </si>
  <si>
    <t>JIHAN AYU FAUZIAH</t>
  </si>
  <si>
    <t>KEVIN ADITYA WEDHASMARA</t>
  </si>
  <si>
    <t>MAIZZURA NAJMA AZ-ZAHRA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</si>
  <si>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</si>
  <si>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</si>
  <si>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</si>
  <si>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</si>
  <si>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</si>
  <si>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</si>
  <si>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</si>
  <si>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</si>
  <si>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</si>
  <si>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</si>
  <si>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</si>
  <si>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</si>
  <si>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</si>
  <si>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</si>
  <si>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Kelas XI-MIPA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</si>
  <si>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</si>
  <si>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</si>
  <si>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</si>
  <si>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</si>
  <si>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</si>
  <si>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</si>
  <si>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</si>
  <si>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</si>
  <si>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</si>
  <si>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DIVANANDYA ZAHRA RAMADHANA</t>
  </si>
  <si>
    <t>EKA HARIZKI RAHMAWATI</t>
  </si>
  <si>
    <t>EVA AMELIA NOVITASARI</t>
  </si>
  <si>
    <t>FADHIL ANUGRAH FIRDAUS</t>
  </si>
  <si>
    <t>HANUNG SALSABILA PRAMESTI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</si>
  <si>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</si>
  <si>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</si>
  <si>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</si>
  <si>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</si>
  <si>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</si>
  <si>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</si>
  <si>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</si>
  <si>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</si>
  <si>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</si>
  <si>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</si>
  <si>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</si>
  <si>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</si>
  <si>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AZZAHRA`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</si>
  <si>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</si>
  <si>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</si>
  <si>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</si>
  <si>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</si>
  <si>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</si>
  <si>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</si>
  <si>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VICKA AZIZAH MAULANI</t>
  </si>
  <si>
    <t>ZULFA RONA DHANIA</t>
  </si>
  <si>
    <t>DINDA CHAIRUNISYA</t>
  </si>
  <si>
    <t>Sangat terampil dalam menganalisa detail gambar 2D, terampil menganalisa proyeksi dari desain karya, terampil membuat karya dari desain yang telah dibuat</t>
  </si>
  <si>
    <t>Terampil dalam menganalisa detail gambar 2D, Terampil dalam menggambar proyeksi dari desain karya, namun perlu peningkatan  pembuat karya dari desain yang telah dibuat</t>
  </si>
  <si>
    <t>Terampil dalam detail gambar 2D, terampil membuat karya dari desain yang telah dibuat, namun perlu peningkatan dalam  penggambaran proyeksi dari desain karya yang akan dibuat.</t>
  </si>
  <si>
    <t>perlu peningkatan kemampuan dalam detail gambar 2D, proyeksi dari desain karya, membuat karya dari desain yang telah dibuat.</t>
  </si>
  <si>
    <t>Memiliki kemampuan dalam menganalisa perbedaan karya 2D dan 3D,mampu menyebutkan aliran seni 2D dan senimannya, mampu menyebutkan langkah dalam mengapresiasi karya 2D.</t>
  </si>
  <si>
    <t>Memiliki kemampuan dalam menganalisa perbedaan karya 2D dan 3D,mampu menyebutkan aliran seni 2D dan senimannya, namun perlu ditingkatkan kemampuan dalam menyebutkan langkah dalam mengapresiasi karya 2D.</t>
  </si>
  <si>
    <t>Memiliki kemampuan dalam menganalisa perbedaan karya 2D dan 3D, , mampu menyebutkan langkah dalam mengapresiasi karya 2D, namun perlu ditingkatkan dalam pemahaman tentang aliran seni 2D dan senimannya.</t>
  </si>
  <si>
    <t>Perlu peningkatan kemampuan dalam menganalisa perbedaan karya 2D dan 3D,meningkatkan pemahaman tentang aliran seni 2D dan senimannya, meningkatkan pemahaman tentang langkah dalam mengapresiasi karya 2D.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</si>
</sst>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  <family val="2"/>
    </font>
    <font>
      <sz val="10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7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4" fillId="2" borderId="1" xfId="0" applyFont="1" applyFill="1" applyBorder="1" applyAlignment="1" applyProtection="1">
      <alignment horizontal="right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1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Q11" activePane="bottomRight" state="frozen"/>
      <selection pane="topRight"/>
      <selection pane="bottomLeft"/>
      <selection pane="bottomRight" activeCell="I47" sqref="I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4" customWidth="1"/>
    <col min="9" max="9" width="11.7109375" customWidth="1"/>
    <col min="10" max="10" width="20.7109375" customWidth="1"/>
    <col min="11" max="14" width="4.570312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1.710937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347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347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85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45" t="s">
        <v>19</v>
      </c>
      <c r="R8" s="45"/>
      <c r="S8" s="18"/>
      <c r="T8" s="44" t="s">
        <v>20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33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3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4" t="s">
        <v>22</v>
      </c>
      <c r="F9" s="44"/>
      <c r="G9" s="65" t="s">
        <v>23</v>
      </c>
      <c r="H9" s="66"/>
      <c r="I9" s="66"/>
      <c r="J9" s="67"/>
      <c r="K9" s="47" t="s">
        <v>22</v>
      </c>
      <c r="L9" s="47"/>
      <c r="M9" s="68" t="s">
        <v>23</v>
      </c>
      <c r="N9" s="69"/>
      <c r="O9" s="69"/>
      <c r="P9" s="70"/>
      <c r="Q9" s="57" t="s">
        <v>22</v>
      </c>
      <c r="R9" s="57" t="s">
        <v>23</v>
      </c>
      <c r="S9" s="18"/>
      <c r="T9" s="41" t="s">
        <v>24</v>
      </c>
      <c r="U9" s="41" t="s">
        <v>25</v>
      </c>
      <c r="V9" s="41" t="s">
        <v>26</v>
      </c>
      <c r="W9" s="41" t="s">
        <v>27</v>
      </c>
      <c r="X9" s="41" t="s">
        <v>28</v>
      </c>
      <c r="Y9" s="41" t="s">
        <v>29</v>
      </c>
      <c r="Z9" s="41" t="s">
        <v>30</v>
      </c>
      <c r="AA9" s="41" t="s">
        <v>31</v>
      </c>
      <c r="AB9" s="41" t="s">
        <v>32</v>
      </c>
      <c r="AC9" s="41" t="s">
        <v>33</v>
      </c>
      <c r="AD9" s="43" t="s">
        <v>34</v>
      </c>
      <c r="AE9" s="33"/>
      <c r="AF9" s="51" t="s">
        <v>35</v>
      </c>
      <c r="AG9" s="51" t="s">
        <v>36</v>
      </c>
      <c r="AH9" s="51" t="s">
        <v>37</v>
      </c>
      <c r="AI9" s="51" t="s">
        <v>38</v>
      </c>
      <c r="AJ9" s="51" t="s">
        <v>39</v>
      </c>
      <c r="AK9" s="51" t="s">
        <v>40</v>
      </c>
      <c r="AL9" s="51" t="s">
        <v>41</v>
      </c>
      <c r="AM9" s="51" t="s">
        <v>42</v>
      </c>
      <c r="AN9" s="51" t="s">
        <v>43</v>
      </c>
      <c r="AO9" s="51" t="s">
        <v>44</v>
      </c>
      <c r="AP9" s="33"/>
      <c r="AQ9" s="48" t="s">
        <v>45</v>
      </c>
      <c r="AR9" s="48"/>
      <c r="AS9" s="48" t="s">
        <v>46</v>
      </c>
      <c r="AT9" s="48"/>
      <c r="AU9" s="48" t="s">
        <v>47</v>
      </c>
      <c r="AV9" s="48"/>
      <c r="AW9" s="48"/>
      <c r="AX9" s="48" t="s">
        <v>48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8"/>
      <c r="R10" s="58"/>
      <c r="S10" s="18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3"/>
      <c r="AE10" s="33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34445</v>
      </c>
      <c r="C11" s="19" t="s">
        <v>53</v>
      </c>
      <c r="D11" s="18"/>
      <c r="E11" s="19">
        <f t="shared" ref="E11:E50" si="0">IF((COUNTA(T11:AA11)&gt;0),(ROUND( AVERAGE(T11:AA11),0)),"")</f>
        <v>82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82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menganalisa perbedaan karya 2D dan 3D,mampu menyebutkan aliran seni 2D dan senimannya, mampu menyebutkan langkah dalam mengapresiasi karya 2D.</v>
      </c>
      <c r="K11" s="19">
        <f t="shared" ref="K11:K50" si="4">IF((COUNTA(AF11:AN11)&gt;0),AVERAGE(AF11:AN11),"")</f>
        <v>84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84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menganalisa detail gambar 2D, terampil menganalisa proyeksi dari desain karya, terampil membuat karya dari desain yang telah dibuat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80</v>
      </c>
      <c r="U11" s="1">
        <v>85</v>
      </c>
      <c r="V11" s="1">
        <v>80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82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9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3" t="s">
        <v>54</v>
      </c>
      <c r="FD11" s="73"/>
      <c r="FE11" s="73"/>
      <c r="FG11" s="71" t="s">
        <v>55</v>
      </c>
      <c r="FH11" s="71"/>
      <c r="FI11" s="71"/>
    </row>
    <row r="12" spans="1:167" x14ac:dyDescent="0.25">
      <c r="A12" s="19">
        <v>2</v>
      </c>
      <c r="B12" s="19">
        <v>34460</v>
      </c>
      <c r="C12" s="19" t="s">
        <v>56</v>
      </c>
      <c r="D12" s="18"/>
      <c r="E12" s="19">
        <f t="shared" si="0"/>
        <v>79</v>
      </c>
      <c r="F12" s="19" t="str">
        <f t="shared" si="1"/>
        <v>B</v>
      </c>
      <c r="G12" s="19">
        <f>IF((COUNTA(T12:AC12)&gt;0),(ROUND((AVERAGE(T12:AD12)),0)),"")</f>
        <v>79</v>
      </c>
      <c r="H12" s="19" t="str">
        <f t="shared" si="2"/>
        <v>B</v>
      </c>
      <c r="I12" s="35">
        <v>2</v>
      </c>
      <c r="J12" s="19" t="str">
        <f t="shared" si="3"/>
        <v>Memiliki kemampuan dalam menganalisa perbedaan karya 2D dan 3D,mampu menyebutkan aliran seni 2D dan senimannya, namun perlu ditingkatkan kemampuan dalam menyebutkan langkah dalam mengapresiasi karya 2D.</v>
      </c>
      <c r="K12" s="19">
        <f t="shared" si="4"/>
        <v>79.666666666666671</v>
      </c>
      <c r="L12" s="19" t="str">
        <f t="shared" si="5"/>
        <v>B</v>
      </c>
      <c r="M12" s="19">
        <f t="shared" si="6"/>
        <v>79.666666666666671</v>
      </c>
      <c r="N12" s="19" t="str">
        <f t="shared" si="7"/>
        <v>B</v>
      </c>
      <c r="O12" s="35">
        <v>1</v>
      </c>
      <c r="P12" s="19" t="str">
        <f t="shared" si="8"/>
        <v>Sangat terampil dalam menganalisa detail gambar 2D, terampil menganalisa proyeksi dari desain karya, terampil membuat karya dari desain yang telah dibuat</v>
      </c>
      <c r="Q12" s="19" t="str">
        <f t="shared" si="9"/>
        <v>A</v>
      </c>
      <c r="R12" s="19" t="str">
        <f t="shared" si="10"/>
        <v>A</v>
      </c>
      <c r="S12" s="18"/>
      <c r="T12" s="1">
        <v>78</v>
      </c>
      <c r="U12" s="1">
        <v>80</v>
      </c>
      <c r="V12" s="1">
        <v>80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79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9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34475</v>
      </c>
      <c r="C13" s="19" t="s">
        <v>65</v>
      </c>
      <c r="D13" s="18"/>
      <c r="E13" s="19">
        <f t="shared" si="0"/>
        <v>79</v>
      </c>
      <c r="F13" s="19" t="str">
        <f t="shared" si="1"/>
        <v>B</v>
      </c>
      <c r="G13" s="19">
        <f>IF((COUNTA(T12:AC12)&gt;0),(ROUND((AVERAGE(T13:AD13)),0)),"")</f>
        <v>79</v>
      </c>
      <c r="H13" s="19" t="str">
        <f t="shared" si="2"/>
        <v>B</v>
      </c>
      <c r="I13" s="35">
        <v>2</v>
      </c>
      <c r="J13" s="19" t="str">
        <f t="shared" si="3"/>
        <v>Memiliki kemampuan dalam menganalisa perbedaan karya 2D dan 3D,mampu menyebutkan aliran seni 2D dan senimannya, namun perlu ditingkatkan kemampuan dalam menyebutkan langkah dalam mengapresiasi karya 2D.</v>
      </c>
      <c r="K13" s="19">
        <f t="shared" si="4"/>
        <v>86.666666666666671</v>
      </c>
      <c r="L13" s="19" t="str">
        <f t="shared" si="5"/>
        <v>A</v>
      </c>
      <c r="M13" s="19">
        <f t="shared" si="6"/>
        <v>86.666666666666671</v>
      </c>
      <c r="N13" s="19" t="str">
        <f t="shared" si="7"/>
        <v>A</v>
      </c>
      <c r="O13" s="35">
        <v>1</v>
      </c>
      <c r="P13" s="19" t="str">
        <f t="shared" si="8"/>
        <v>Sangat terampil dalam menganalisa detail gambar 2D, terampil menganalisa proyeksi dari desain karya, terampil membuat karya dari desain yang telah dibuat</v>
      </c>
      <c r="Q13" s="19" t="str">
        <f t="shared" si="9"/>
        <v>A</v>
      </c>
      <c r="R13" s="19" t="str">
        <f t="shared" si="10"/>
        <v>A</v>
      </c>
      <c r="S13" s="18"/>
      <c r="T13" s="1">
        <v>78</v>
      </c>
      <c r="U13" s="1">
        <v>80</v>
      </c>
      <c r="V13" s="1">
        <v>80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9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2">
        <v>1</v>
      </c>
      <c r="FH13" s="74" t="s">
        <v>345</v>
      </c>
      <c r="FI13" s="74" t="s">
        <v>341</v>
      </c>
      <c r="FJ13" s="76">
        <v>8981</v>
      </c>
      <c r="FK13" s="76">
        <v>8991</v>
      </c>
    </row>
    <row r="14" spans="1:167" x14ac:dyDescent="0.25">
      <c r="A14" s="19">
        <v>4</v>
      </c>
      <c r="B14" s="19">
        <v>34490</v>
      </c>
      <c r="C14" s="19" t="s">
        <v>66</v>
      </c>
      <c r="D14" s="18"/>
      <c r="E14" s="19">
        <f t="shared" si="0"/>
        <v>78</v>
      </c>
      <c r="F14" s="19" t="str">
        <f t="shared" si="1"/>
        <v>B</v>
      </c>
      <c r="G14" s="19">
        <f>IF((COUNTA(T12:AC12)&gt;0),(ROUND((AVERAGE(T14:AD14)),0)),"")</f>
        <v>78</v>
      </c>
      <c r="H14" s="19" t="str">
        <f t="shared" si="2"/>
        <v>B</v>
      </c>
      <c r="I14" s="35">
        <v>2</v>
      </c>
      <c r="J14" s="19" t="str">
        <f t="shared" si="3"/>
        <v>Memiliki kemampuan dalam menganalisa perbedaan karya 2D dan 3D,mampu menyebutkan aliran seni 2D dan senimannya, namun perlu ditingkatkan kemampuan dalam menyebutkan langkah dalam mengapresiasi karya 2D.</v>
      </c>
      <c r="K14" s="19">
        <f t="shared" si="4"/>
        <v>87</v>
      </c>
      <c r="L14" s="19" t="str">
        <f t="shared" si="5"/>
        <v>A</v>
      </c>
      <c r="M14" s="19">
        <f t="shared" si="6"/>
        <v>87</v>
      </c>
      <c r="N14" s="19" t="str">
        <f t="shared" si="7"/>
        <v>A</v>
      </c>
      <c r="O14" s="35">
        <v>1</v>
      </c>
      <c r="P14" s="19" t="str">
        <f t="shared" si="8"/>
        <v>Sangat terampil dalam menganalisa detail gambar 2D, terampil menganalisa proyeksi dari desain karya, terampil membuat karya dari desain yang telah dibuat</v>
      </c>
      <c r="Q14" s="19" t="str">
        <f t="shared" si="9"/>
        <v>A</v>
      </c>
      <c r="R14" s="19" t="str">
        <f t="shared" si="10"/>
        <v>A</v>
      </c>
      <c r="S14" s="18"/>
      <c r="T14" s="1">
        <v>75</v>
      </c>
      <c r="U14" s="1">
        <v>80</v>
      </c>
      <c r="V14" s="1">
        <v>80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88</v>
      </c>
      <c r="AH14" s="1">
        <v>88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9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2"/>
      <c r="FH14" s="75"/>
      <c r="FI14" s="75"/>
      <c r="FJ14" s="76"/>
      <c r="FK14" s="76"/>
    </row>
    <row r="15" spans="1:167" x14ac:dyDescent="0.25">
      <c r="A15" s="19">
        <v>5</v>
      </c>
      <c r="B15" s="19">
        <v>34505</v>
      </c>
      <c r="C15" s="19" t="s">
        <v>67</v>
      </c>
      <c r="D15" s="18"/>
      <c r="E15" s="19">
        <f t="shared" si="0"/>
        <v>79</v>
      </c>
      <c r="F15" s="19" t="str">
        <f t="shared" si="1"/>
        <v>B</v>
      </c>
      <c r="G15" s="19">
        <f>IF((COUNTA(T12:AC12)&gt;0),(ROUND((AVERAGE(T15:AD15)),0)),"")</f>
        <v>79</v>
      </c>
      <c r="H15" s="19" t="str">
        <f t="shared" si="2"/>
        <v>B</v>
      </c>
      <c r="I15" s="35">
        <v>2</v>
      </c>
      <c r="J15" s="19" t="str">
        <f t="shared" si="3"/>
        <v>Memiliki kemampuan dalam menganalisa perbedaan karya 2D dan 3D,mampu menyebutkan aliran seni 2D dan senimannya, namun perlu ditingkatkan kemampuan dalam menyebutkan langkah dalam mengapresiasi karya 2D.</v>
      </c>
      <c r="K15" s="19">
        <f t="shared" si="4"/>
        <v>84.333333333333329</v>
      </c>
      <c r="L15" s="19" t="str">
        <f t="shared" si="5"/>
        <v>A</v>
      </c>
      <c r="M15" s="19">
        <f t="shared" si="6"/>
        <v>84.333333333333329</v>
      </c>
      <c r="N15" s="19" t="str">
        <f t="shared" si="7"/>
        <v>A</v>
      </c>
      <c r="O15" s="35">
        <v>1</v>
      </c>
      <c r="P15" s="19" t="str">
        <f t="shared" si="8"/>
        <v>Sangat terampil dalam menganalisa detail gambar 2D, terampil menganalisa proyeksi dari desain karya, terampil membuat karya dari desain yang telah dibuat</v>
      </c>
      <c r="Q15" s="19" t="str">
        <f t="shared" si="9"/>
        <v>A</v>
      </c>
      <c r="R15" s="19" t="str">
        <f t="shared" si="10"/>
        <v>A</v>
      </c>
      <c r="S15" s="18"/>
      <c r="T15" s="1">
        <v>78</v>
      </c>
      <c r="U15" s="1">
        <v>78</v>
      </c>
      <c r="V15" s="1">
        <v>82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>
        <v>88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9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2">
        <v>2</v>
      </c>
      <c r="FH15" s="74" t="s">
        <v>346</v>
      </c>
      <c r="FI15" s="74" t="s">
        <v>342</v>
      </c>
      <c r="FJ15" s="76">
        <v>8982</v>
      </c>
      <c r="FK15" s="76">
        <v>8992</v>
      </c>
    </row>
    <row r="16" spans="1:167" x14ac:dyDescent="0.25">
      <c r="A16" s="19">
        <v>6</v>
      </c>
      <c r="B16" s="19">
        <v>34520</v>
      </c>
      <c r="C16" s="19" t="s">
        <v>68</v>
      </c>
      <c r="D16" s="18"/>
      <c r="E16" s="19">
        <f t="shared" si="0"/>
        <v>79</v>
      </c>
      <c r="F16" s="19" t="str">
        <f t="shared" si="1"/>
        <v>B</v>
      </c>
      <c r="G16" s="19">
        <f>IF((COUNTA(T12:AC12)&gt;0),(ROUND((AVERAGE(T16:AD16)),0)),"")</f>
        <v>79</v>
      </c>
      <c r="H16" s="19" t="str">
        <f t="shared" si="2"/>
        <v>B</v>
      </c>
      <c r="I16" s="35">
        <v>2</v>
      </c>
      <c r="J16" s="19" t="str">
        <f t="shared" si="3"/>
        <v>Memiliki kemampuan dalam menganalisa perbedaan karya 2D dan 3D,mampu menyebutkan aliran seni 2D dan senimannya, namun perlu ditingkatkan kemampuan dalam menyebutkan langkah dalam mengapresiasi karya 2D.</v>
      </c>
      <c r="K16" s="19">
        <f t="shared" si="4"/>
        <v>81.666666666666671</v>
      </c>
      <c r="L16" s="19" t="str">
        <f t="shared" si="5"/>
        <v>B</v>
      </c>
      <c r="M16" s="19">
        <f t="shared" si="6"/>
        <v>81.666666666666671</v>
      </c>
      <c r="N16" s="19" t="str">
        <f t="shared" si="7"/>
        <v>B</v>
      </c>
      <c r="O16" s="35">
        <v>1</v>
      </c>
      <c r="P16" s="19" t="str">
        <f t="shared" si="8"/>
        <v>Sangat terampil dalam menganalisa detail gambar 2D, terampil menganalisa proyeksi dari desain karya, terampil membuat karya dari desain yang telah dibuat</v>
      </c>
      <c r="Q16" s="19" t="str">
        <f t="shared" si="9"/>
        <v>A</v>
      </c>
      <c r="R16" s="19" t="str">
        <f t="shared" si="10"/>
        <v>A</v>
      </c>
      <c r="S16" s="18"/>
      <c r="T16" s="1">
        <v>78</v>
      </c>
      <c r="U16" s="1">
        <v>80</v>
      </c>
      <c r="V16" s="1">
        <v>80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83</v>
      </c>
      <c r="AH16" s="1">
        <v>82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9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2"/>
      <c r="FH16" s="75"/>
      <c r="FI16" s="75"/>
      <c r="FJ16" s="76"/>
      <c r="FK16" s="76"/>
    </row>
    <row r="17" spans="1:167" x14ac:dyDescent="0.25">
      <c r="A17" s="19">
        <v>7</v>
      </c>
      <c r="B17" s="19">
        <v>34535</v>
      </c>
      <c r="C17" s="19" t="s">
        <v>69</v>
      </c>
      <c r="D17" s="18"/>
      <c r="E17" s="19">
        <f t="shared" si="0"/>
        <v>80</v>
      </c>
      <c r="F17" s="19" t="str">
        <f t="shared" si="1"/>
        <v>B</v>
      </c>
      <c r="G17" s="19">
        <f>IF((COUNTA(T12:AC12)&gt;0),(ROUND((AVERAGE(T17:AD17)),0)),"")</f>
        <v>80</v>
      </c>
      <c r="H17" s="19" t="str">
        <f t="shared" si="2"/>
        <v>B</v>
      </c>
      <c r="I17" s="35">
        <v>1</v>
      </c>
      <c r="J17" s="19" t="str">
        <f t="shared" si="3"/>
        <v>Memiliki kemampuan dalam menganalisa perbedaan karya 2D dan 3D,mampu menyebutkan aliran seni 2D dan senimannya, mampu menyebutkan langkah dalam mengapresiasi karya 2D.</v>
      </c>
      <c r="K17" s="19">
        <f t="shared" si="4"/>
        <v>83.333333333333329</v>
      </c>
      <c r="L17" s="19" t="str">
        <f t="shared" si="5"/>
        <v>B</v>
      </c>
      <c r="M17" s="19">
        <f t="shared" si="6"/>
        <v>83.333333333333329</v>
      </c>
      <c r="N17" s="19" t="str">
        <f t="shared" si="7"/>
        <v>B</v>
      </c>
      <c r="O17" s="35">
        <v>1</v>
      </c>
      <c r="P17" s="19" t="str">
        <f t="shared" si="8"/>
        <v>Sangat terampil dalam menganalisa detail gambar 2D, terampil menganalisa proyeksi dari desain karya, terampil membuat karya dari desain yang telah dibuat</v>
      </c>
      <c r="Q17" s="19" t="str">
        <f t="shared" si="9"/>
        <v>A</v>
      </c>
      <c r="R17" s="19" t="str">
        <f t="shared" si="10"/>
        <v>A</v>
      </c>
      <c r="S17" s="18"/>
      <c r="T17" s="1">
        <v>75</v>
      </c>
      <c r="U17" s="1">
        <v>75</v>
      </c>
      <c r="V17" s="1">
        <v>90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9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2">
        <v>3</v>
      </c>
      <c r="FH17" s="74" t="s">
        <v>347</v>
      </c>
      <c r="FI17" s="74" t="s">
        <v>343</v>
      </c>
      <c r="FJ17" s="76">
        <v>8983</v>
      </c>
      <c r="FK17" s="76">
        <v>8993</v>
      </c>
    </row>
    <row r="18" spans="1:167" x14ac:dyDescent="0.25">
      <c r="A18" s="19">
        <v>8</v>
      </c>
      <c r="B18" s="19">
        <v>34550</v>
      </c>
      <c r="C18" s="19" t="s">
        <v>70</v>
      </c>
      <c r="D18" s="18"/>
      <c r="E18" s="19">
        <f t="shared" si="0"/>
        <v>83</v>
      </c>
      <c r="F18" s="19" t="str">
        <f t="shared" si="1"/>
        <v>B</v>
      </c>
      <c r="G18" s="19">
        <f>IF((COUNTA(T12:AC12)&gt;0),(ROUND((AVERAGE(T18:AD18)),0)),"")</f>
        <v>83</v>
      </c>
      <c r="H18" s="19" t="str">
        <f t="shared" si="2"/>
        <v>B</v>
      </c>
      <c r="I18" s="35">
        <v>1</v>
      </c>
      <c r="J18" s="19" t="str">
        <f t="shared" si="3"/>
        <v>Memiliki kemampuan dalam menganalisa perbedaan karya 2D dan 3D,mampu menyebutkan aliran seni 2D dan senimannya, mampu menyebutkan langkah dalam mengapresiasi karya 2D.</v>
      </c>
      <c r="K18" s="19">
        <f t="shared" si="4"/>
        <v>82.333333333333329</v>
      </c>
      <c r="L18" s="19" t="str">
        <f t="shared" si="5"/>
        <v>B</v>
      </c>
      <c r="M18" s="19">
        <f t="shared" si="6"/>
        <v>82.333333333333329</v>
      </c>
      <c r="N18" s="19" t="str">
        <f t="shared" si="7"/>
        <v>B</v>
      </c>
      <c r="O18" s="35">
        <v>1</v>
      </c>
      <c r="P18" s="19" t="str">
        <f t="shared" si="8"/>
        <v>Sangat terampil dalam menganalisa detail gambar 2D, terampil menganalisa proyeksi dari desain karya, terampil membuat karya dari desain yang telah dibuat</v>
      </c>
      <c r="Q18" s="19" t="str">
        <f t="shared" si="9"/>
        <v>A</v>
      </c>
      <c r="R18" s="19" t="str">
        <f t="shared" si="10"/>
        <v>A</v>
      </c>
      <c r="S18" s="18"/>
      <c r="T18" s="1">
        <v>75</v>
      </c>
      <c r="U18" s="1">
        <v>85</v>
      </c>
      <c r="V18" s="1">
        <v>88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78</v>
      </c>
      <c r="AG18" s="1">
        <v>79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9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2"/>
      <c r="FH18" s="75"/>
      <c r="FI18" s="75"/>
      <c r="FJ18" s="76"/>
      <c r="FK18" s="76"/>
    </row>
    <row r="19" spans="1:167" x14ac:dyDescent="0.25">
      <c r="A19" s="19">
        <v>9</v>
      </c>
      <c r="B19" s="19">
        <v>50402</v>
      </c>
      <c r="C19" s="19" t="s">
        <v>71</v>
      </c>
      <c r="D19" s="18"/>
      <c r="E19" s="19">
        <f t="shared" si="0"/>
        <v>83</v>
      </c>
      <c r="F19" s="19" t="str">
        <f t="shared" si="1"/>
        <v>B</v>
      </c>
      <c r="G19" s="19">
        <f>IF((COUNTA(T12:AC12)&gt;0),(ROUND((AVERAGE(T19:AD19)),0)),"")</f>
        <v>83</v>
      </c>
      <c r="H19" s="19" t="str">
        <f t="shared" si="2"/>
        <v>B</v>
      </c>
      <c r="I19" s="35">
        <v>1</v>
      </c>
      <c r="J19" s="19" t="str">
        <f t="shared" si="3"/>
        <v>Memiliki kemampuan dalam menganalisa perbedaan karya 2D dan 3D,mampu menyebutkan aliran seni 2D dan senimannya, mampu menyebutkan langkah dalam mengapresiasi karya 2D.</v>
      </c>
      <c r="K19" s="19">
        <f t="shared" si="4"/>
        <v>82.666666666666671</v>
      </c>
      <c r="L19" s="19" t="str">
        <f t="shared" si="5"/>
        <v>B</v>
      </c>
      <c r="M19" s="19">
        <f t="shared" si="6"/>
        <v>82.666666666666671</v>
      </c>
      <c r="N19" s="19" t="str">
        <f t="shared" si="7"/>
        <v>B</v>
      </c>
      <c r="O19" s="35">
        <v>1</v>
      </c>
      <c r="P19" s="19" t="str">
        <f t="shared" si="8"/>
        <v>Sangat terampil dalam menganalisa detail gambar 2D, terampil menganalisa proyeksi dari desain karya, terampil membuat karya dari desain yang telah dibuat</v>
      </c>
      <c r="Q19" s="19" t="str">
        <f t="shared" si="9"/>
        <v>A</v>
      </c>
      <c r="R19" s="19" t="str">
        <f t="shared" si="10"/>
        <v>A</v>
      </c>
      <c r="S19" s="18"/>
      <c r="T19" s="1">
        <v>80</v>
      </c>
      <c r="U19" s="1">
        <v>80</v>
      </c>
      <c r="V19" s="1">
        <v>88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88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9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2">
        <v>4</v>
      </c>
      <c r="FH19" s="74" t="s">
        <v>348</v>
      </c>
      <c r="FI19" s="74" t="s">
        <v>344</v>
      </c>
      <c r="FJ19" s="76">
        <v>8984</v>
      </c>
      <c r="FK19" s="76">
        <v>8994</v>
      </c>
    </row>
    <row r="20" spans="1:167" x14ac:dyDescent="0.25">
      <c r="A20" s="19">
        <v>10</v>
      </c>
      <c r="B20" s="19">
        <v>34565</v>
      </c>
      <c r="C20" s="19" t="s">
        <v>72</v>
      </c>
      <c r="D20" s="18"/>
      <c r="E20" s="19">
        <f t="shared" si="0"/>
        <v>80</v>
      </c>
      <c r="F20" s="19" t="str">
        <f t="shared" si="1"/>
        <v>B</v>
      </c>
      <c r="G20" s="19">
        <f>IF((COUNTA(T12:AC12)&gt;0),(ROUND((AVERAGE(T20:AD20)),0)),"")</f>
        <v>80</v>
      </c>
      <c r="H20" s="19" t="str">
        <f t="shared" si="2"/>
        <v>B</v>
      </c>
      <c r="I20" s="35">
        <v>1</v>
      </c>
      <c r="J20" s="19" t="str">
        <f t="shared" si="3"/>
        <v>Memiliki kemampuan dalam menganalisa perbedaan karya 2D dan 3D,mampu menyebutkan aliran seni 2D dan senimannya, mampu menyebutkan langkah dalam mengapresiasi karya 2D.</v>
      </c>
      <c r="K20" s="19">
        <f t="shared" si="4"/>
        <v>87.666666666666671</v>
      </c>
      <c r="L20" s="19" t="str">
        <f t="shared" si="5"/>
        <v>A</v>
      </c>
      <c r="M20" s="19">
        <f t="shared" si="6"/>
        <v>87.666666666666671</v>
      </c>
      <c r="N20" s="19" t="str">
        <f t="shared" si="7"/>
        <v>A</v>
      </c>
      <c r="O20" s="35">
        <v>1</v>
      </c>
      <c r="P20" s="19" t="str">
        <f t="shared" si="8"/>
        <v>Sangat terampil dalam menganalisa detail gambar 2D, terampil menganalisa proyeksi dari desain karya, terampil membuat karya dari desain yang telah dibuat</v>
      </c>
      <c r="Q20" s="19" t="str">
        <f t="shared" si="9"/>
        <v>A</v>
      </c>
      <c r="R20" s="19" t="str">
        <f t="shared" si="10"/>
        <v>A</v>
      </c>
      <c r="S20" s="18"/>
      <c r="T20" s="1">
        <v>78</v>
      </c>
      <c r="U20" s="1">
        <v>80</v>
      </c>
      <c r="V20" s="1">
        <v>82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90</v>
      </c>
      <c r="AH20" s="1">
        <v>88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9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2"/>
      <c r="FH20" s="75"/>
      <c r="FI20" s="75"/>
      <c r="FJ20" s="76"/>
      <c r="FK20" s="76"/>
    </row>
    <row r="21" spans="1:167" x14ac:dyDescent="0.25">
      <c r="A21" s="19">
        <v>11</v>
      </c>
      <c r="B21" s="19">
        <v>34580</v>
      </c>
      <c r="C21" s="19" t="s">
        <v>73</v>
      </c>
      <c r="D21" s="18"/>
      <c r="E21" s="19">
        <f t="shared" si="0"/>
        <v>80</v>
      </c>
      <c r="F21" s="19" t="str">
        <f t="shared" si="1"/>
        <v>B</v>
      </c>
      <c r="G21" s="19">
        <f>IF((COUNTA(T12:AC12)&gt;0),(ROUND((AVERAGE(T21:AD21)),0)),"")</f>
        <v>80</v>
      </c>
      <c r="H21" s="19" t="str">
        <f t="shared" si="2"/>
        <v>B</v>
      </c>
      <c r="I21" s="35">
        <v>1</v>
      </c>
      <c r="J21" s="19" t="str">
        <f t="shared" si="3"/>
        <v>Memiliki kemampuan dalam menganalisa perbedaan karya 2D dan 3D,mampu menyebutkan aliran seni 2D dan senimannya, mampu menyebutkan langkah dalam mengapresiasi karya 2D.</v>
      </c>
      <c r="K21" s="19">
        <f t="shared" si="4"/>
        <v>88.333333333333329</v>
      </c>
      <c r="L21" s="19" t="str">
        <f t="shared" si="5"/>
        <v>A</v>
      </c>
      <c r="M21" s="19">
        <f t="shared" si="6"/>
        <v>88.333333333333329</v>
      </c>
      <c r="N21" s="19" t="str">
        <f t="shared" si="7"/>
        <v>A</v>
      </c>
      <c r="O21" s="35">
        <v>1</v>
      </c>
      <c r="P21" s="19" t="str">
        <f t="shared" si="8"/>
        <v>Sangat terampil dalam menganalisa detail gambar 2D, terampil menganalisa proyeksi dari desain karya, terampil membuat karya dari desain yang telah dibuat</v>
      </c>
      <c r="Q21" s="19" t="str">
        <f t="shared" si="9"/>
        <v>A</v>
      </c>
      <c r="R21" s="19" t="str">
        <f t="shared" si="10"/>
        <v>A</v>
      </c>
      <c r="S21" s="18"/>
      <c r="T21" s="1">
        <v>80</v>
      </c>
      <c r="U21" s="1">
        <v>80</v>
      </c>
      <c r="V21" s="1">
        <v>80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95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9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2">
        <v>5</v>
      </c>
      <c r="FH21" s="75"/>
      <c r="FI21" s="75"/>
      <c r="FJ21" s="76">
        <v>8985</v>
      </c>
      <c r="FK21" s="76">
        <v>8995</v>
      </c>
    </row>
    <row r="22" spans="1:167" x14ac:dyDescent="0.25">
      <c r="A22" s="19">
        <v>12</v>
      </c>
      <c r="B22" s="19">
        <v>34595</v>
      </c>
      <c r="C22" s="19" t="s">
        <v>74</v>
      </c>
      <c r="D22" s="18"/>
      <c r="E22" s="19">
        <f t="shared" si="0"/>
        <v>83</v>
      </c>
      <c r="F22" s="19" t="str">
        <f t="shared" si="1"/>
        <v>B</v>
      </c>
      <c r="G22" s="19">
        <f>IF((COUNTA(T12:AC12)&gt;0),(ROUND((AVERAGE(T22:AD22)),0)),"")</f>
        <v>83</v>
      </c>
      <c r="H22" s="19" t="str">
        <f t="shared" si="2"/>
        <v>B</v>
      </c>
      <c r="I22" s="35">
        <v>1</v>
      </c>
      <c r="J22" s="19" t="str">
        <f t="shared" si="3"/>
        <v>Memiliki kemampuan dalam menganalisa perbedaan karya 2D dan 3D,mampu menyebutkan aliran seni 2D dan senimannya, mampu menyebutkan langkah dalam mengapresiasi karya 2D.</v>
      </c>
      <c r="K22" s="19">
        <f t="shared" si="4"/>
        <v>85</v>
      </c>
      <c r="L22" s="19" t="str">
        <f t="shared" si="5"/>
        <v>A</v>
      </c>
      <c r="M22" s="19">
        <f t="shared" si="6"/>
        <v>85</v>
      </c>
      <c r="N22" s="19" t="str">
        <f t="shared" si="7"/>
        <v>A</v>
      </c>
      <c r="O22" s="35">
        <v>1</v>
      </c>
      <c r="P22" s="19" t="str">
        <f t="shared" si="8"/>
        <v>Sangat terampil dalam menganalisa detail gambar 2D, terampil menganalisa proyeksi dari desain karya, terampil membuat karya dari desain yang telah dibuat</v>
      </c>
      <c r="Q22" s="19" t="str">
        <f t="shared" si="9"/>
        <v>A</v>
      </c>
      <c r="R22" s="19" t="str">
        <f t="shared" si="10"/>
        <v>A</v>
      </c>
      <c r="S22" s="18"/>
      <c r="T22" s="1">
        <v>80</v>
      </c>
      <c r="U22" s="1">
        <v>78</v>
      </c>
      <c r="V22" s="1">
        <v>90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95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9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2"/>
      <c r="FH22" s="75"/>
      <c r="FI22" s="75"/>
      <c r="FJ22" s="76"/>
      <c r="FK22" s="76"/>
    </row>
    <row r="23" spans="1:167" x14ac:dyDescent="0.25">
      <c r="A23" s="19">
        <v>13</v>
      </c>
      <c r="B23" s="19">
        <v>34610</v>
      </c>
      <c r="C23" s="19" t="s">
        <v>75</v>
      </c>
      <c r="D23" s="18"/>
      <c r="E23" s="19">
        <f t="shared" si="0"/>
        <v>83</v>
      </c>
      <c r="F23" s="19" t="str">
        <f t="shared" si="1"/>
        <v>B</v>
      </c>
      <c r="G23" s="19">
        <f>IF((COUNTA(T12:AC12)&gt;0),(ROUND((AVERAGE(T23:AD23)),0)),"")</f>
        <v>83</v>
      </c>
      <c r="H23" s="19" t="str">
        <f t="shared" si="2"/>
        <v>B</v>
      </c>
      <c r="I23" s="35">
        <v>1</v>
      </c>
      <c r="J23" s="19" t="str">
        <f t="shared" si="3"/>
        <v>Memiliki kemampuan dalam menganalisa perbedaan karya 2D dan 3D,mampu menyebutkan aliran seni 2D dan senimannya, mampu menyebutkan langkah dalam mengapresiasi karya 2D.</v>
      </c>
      <c r="K23" s="19">
        <f t="shared" si="4"/>
        <v>86.666666666666671</v>
      </c>
      <c r="L23" s="19" t="str">
        <f t="shared" si="5"/>
        <v>A</v>
      </c>
      <c r="M23" s="19">
        <f t="shared" si="6"/>
        <v>86.666666666666671</v>
      </c>
      <c r="N23" s="19" t="str">
        <f t="shared" si="7"/>
        <v>A</v>
      </c>
      <c r="O23" s="35">
        <v>1</v>
      </c>
      <c r="P23" s="19" t="str">
        <f t="shared" si="8"/>
        <v>Sangat terampil dalam menganalisa detail gambar 2D, terampil menganalisa proyeksi dari desain karya, terampil membuat karya dari desain yang telah dibuat</v>
      </c>
      <c r="Q23" s="19" t="str">
        <f t="shared" si="9"/>
        <v>A</v>
      </c>
      <c r="R23" s="19" t="str">
        <f t="shared" si="10"/>
        <v>A</v>
      </c>
      <c r="S23" s="18"/>
      <c r="T23" s="1">
        <v>80</v>
      </c>
      <c r="U23" s="1">
        <v>80</v>
      </c>
      <c r="V23" s="1">
        <v>88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90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9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2">
        <v>6</v>
      </c>
      <c r="FH23" s="75"/>
      <c r="FI23" s="75"/>
      <c r="FJ23" s="76">
        <v>8986</v>
      </c>
      <c r="FK23" s="76">
        <v>8996</v>
      </c>
    </row>
    <row r="24" spans="1:167" x14ac:dyDescent="0.25">
      <c r="A24" s="19">
        <v>14</v>
      </c>
      <c r="B24" s="19">
        <v>34625</v>
      </c>
      <c r="C24" s="19" t="s">
        <v>76</v>
      </c>
      <c r="D24" s="18"/>
      <c r="E24" s="19">
        <f t="shared" si="0"/>
        <v>83</v>
      </c>
      <c r="F24" s="19" t="str">
        <f t="shared" si="1"/>
        <v>B</v>
      </c>
      <c r="G24" s="19">
        <f>IF((COUNTA(T12:AC12)&gt;0),(ROUND((AVERAGE(T24:AD24)),0)),"")</f>
        <v>83</v>
      </c>
      <c r="H24" s="19" t="str">
        <f t="shared" si="2"/>
        <v>B</v>
      </c>
      <c r="I24" s="35">
        <v>1</v>
      </c>
      <c r="J24" s="19" t="str">
        <f t="shared" si="3"/>
        <v>Memiliki kemampuan dalam menganalisa perbedaan karya 2D dan 3D,mampu menyebutkan aliran seni 2D dan senimannya, mampu menyebutkan langkah dalam mengapresiasi karya 2D.</v>
      </c>
      <c r="K24" s="19">
        <f t="shared" si="4"/>
        <v>85</v>
      </c>
      <c r="L24" s="19" t="str">
        <f t="shared" si="5"/>
        <v>A</v>
      </c>
      <c r="M24" s="19">
        <f t="shared" si="6"/>
        <v>85</v>
      </c>
      <c r="N24" s="19" t="str">
        <f t="shared" si="7"/>
        <v>A</v>
      </c>
      <c r="O24" s="35">
        <v>1</v>
      </c>
      <c r="P24" s="19" t="str">
        <f t="shared" si="8"/>
        <v>Sangat terampil dalam menganalisa detail gambar 2D, terampil menganalisa proyeksi dari desain karya, terampil membuat karya dari desain yang telah dibuat</v>
      </c>
      <c r="Q24" s="19" t="str">
        <f t="shared" si="9"/>
        <v>A</v>
      </c>
      <c r="R24" s="19" t="str">
        <f t="shared" si="10"/>
        <v>A</v>
      </c>
      <c r="S24" s="18"/>
      <c r="T24" s="1">
        <v>85</v>
      </c>
      <c r="U24" s="1">
        <v>75</v>
      </c>
      <c r="V24" s="1">
        <v>88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88</v>
      </c>
      <c r="AH24" s="1">
        <v>82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9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2"/>
      <c r="FH24" s="75"/>
      <c r="FI24" s="75"/>
      <c r="FJ24" s="76"/>
      <c r="FK24" s="76"/>
    </row>
    <row r="25" spans="1:167" x14ac:dyDescent="0.25">
      <c r="A25" s="19">
        <v>15</v>
      </c>
      <c r="B25" s="19">
        <v>34640</v>
      </c>
      <c r="C25" s="19" t="s">
        <v>77</v>
      </c>
      <c r="D25" s="18"/>
      <c r="E25" s="19">
        <f t="shared" si="0"/>
        <v>77</v>
      </c>
      <c r="F25" s="19" t="str">
        <f t="shared" si="1"/>
        <v>B</v>
      </c>
      <c r="G25" s="19">
        <f>IF((COUNTA(T12:AC12)&gt;0),(ROUND((AVERAGE(T25:AD25)),0)),"")</f>
        <v>77</v>
      </c>
      <c r="H25" s="19" t="str">
        <f t="shared" si="2"/>
        <v>B</v>
      </c>
      <c r="I25" s="35">
        <v>2</v>
      </c>
      <c r="J25" s="19" t="str">
        <f t="shared" si="3"/>
        <v>Memiliki kemampuan dalam menganalisa perbedaan karya 2D dan 3D,mampu menyebutkan aliran seni 2D dan senimannya, namun perlu ditingkatkan kemampuan dalam menyebutkan langkah dalam mengapresiasi karya 2D.</v>
      </c>
      <c r="K25" s="19">
        <f t="shared" si="4"/>
        <v>82.333333333333329</v>
      </c>
      <c r="L25" s="19" t="str">
        <f t="shared" si="5"/>
        <v>B</v>
      </c>
      <c r="M25" s="19">
        <f t="shared" si="6"/>
        <v>82.333333333333329</v>
      </c>
      <c r="N25" s="19" t="str">
        <f t="shared" si="7"/>
        <v>B</v>
      </c>
      <c r="O25" s="35">
        <v>1</v>
      </c>
      <c r="P25" s="19" t="str">
        <f t="shared" si="8"/>
        <v>Sangat terampil dalam menganalisa detail gambar 2D, terampil menganalisa proyeksi dari desain karya, terampil membuat karya dari desain yang telah dibuat</v>
      </c>
      <c r="Q25" s="19" t="str">
        <f t="shared" si="9"/>
        <v>A</v>
      </c>
      <c r="R25" s="19" t="str">
        <f t="shared" si="10"/>
        <v>A</v>
      </c>
      <c r="S25" s="18"/>
      <c r="T25" s="1">
        <v>80</v>
      </c>
      <c r="U25" s="1">
        <v>70</v>
      </c>
      <c r="V25" s="1">
        <v>82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1">
        <v>82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9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78</v>
      </c>
      <c r="FD25" s="46"/>
      <c r="FE25" s="46"/>
      <c r="FG25" s="72">
        <v>7</v>
      </c>
      <c r="FH25" s="75"/>
      <c r="FI25" s="75"/>
      <c r="FJ25" s="76">
        <v>8987</v>
      </c>
      <c r="FK25" s="76">
        <v>8997</v>
      </c>
    </row>
    <row r="26" spans="1:167" x14ac:dyDescent="0.25">
      <c r="A26" s="19">
        <v>16</v>
      </c>
      <c r="B26" s="19">
        <v>34655</v>
      </c>
      <c r="C26" s="19" t="s">
        <v>79</v>
      </c>
      <c r="D26" s="18"/>
      <c r="E26" s="19">
        <f t="shared" si="0"/>
        <v>80</v>
      </c>
      <c r="F26" s="19" t="str">
        <f t="shared" si="1"/>
        <v>B</v>
      </c>
      <c r="G26" s="19">
        <f>IF((COUNTA(T12:AC12)&gt;0),(ROUND((AVERAGE(T26:AD26)),0)),"")</f>
        <v>80</v>
      </c>
      <c r="H26" s="19" t="str">
        <f t="shared" si="2"/>
        <v>B</v>
      </c>
      <c r="I26" s="35">
        <v>1</v>
      </c>
      <c r="J26" s="19" t="str">
        <f t="shared" si="3"/>
        <v>Memiliki kemampuan dalam menganalisa perbedaan karya 2D dan 3D,mampu menyebutkan aliran seni 2D dan senimannya, mampu menyebutkan langkah dalam mengapresiasi karya 2D.</v>
      </c>
      <c r="K26" s="19">
        <f t="shared" si="4"/>
        <v>81.666666666666671</v>
      </c>
      <c r="L26" s="19" t="str">
        <f t="shared" si="5"/>
        <v>B</v>
      </c>
      <c r="M26" s="19">
        <f t="shared" si="6"/>
        <v>81.666666666666671</v>
      </c>
      <c r="N26" s="19" t="str">
        <f t="shared" si="7"/>
        <v>B</v>
      </c>
      <c r="O26" s="35">
        <v>1</v>
      </c>
      <c r="P26" s="19" t="str">
        <f t="shared" si="8"/>
        <v>Sangat terampil dalam menganalisa detail gambar 2D, terampil menganalisa proyeksi dari desain karya, terampil membuat karya dari desain yang telah dibuat</v>
      </c>
      <c r="Q26" s="19" t="str">
        <f t="shared" si="9"/>
        <v>A</v>
      </c>
      <c r="R26" s="19" t="str">
        <f t="shared" si="10"/>
        <v>A</v>
      </c>
      <c r="S26" s="18"/>
      <c r="T26" s="1">
        <v>80</v>
      </c>
      <c r="U26" s="1">
        <v>80</v>
      </c>
      <c r="V26" s="1">
        <v>80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83</v>
      </c>
      <c r="AH26" s="1">
        <v>82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9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2"/>
      <c r="FH26" s="75"/>
      <c r="FI26" s="75"/>
      <c r="FJ26" s="76"/>
      <c r="FK26" s="76"/>
    </row>
    <row r="27" spans="1:167" x14ac:dyDescent="0.25">
      <c r="A27" s="19">
        <v>17</v>
      </c>
      <c r="B27" s="19">
        <v>34670</v>
      </c>
      <c r="C27" s="19" t="s">
        <v>80</v>
      </c>
      <c r="D27" s="18"/>
      <c r="E27" s="19">
        <f t="shared" si="0"/>
        <v>83</v>
      </c>
      <c r="F27" s="19" t="str">
        <f t="shared" si="1"/>
        <v>B</v>
      </c>
      <c r="G27" s="19">
        <f>IF((COUNTA(T12:AC12)&gt;0),(ROUND((AVERAGE(T27:AD27)),0)),"")</f>
        <v>83</v>
      </c>
      <c r="H27" s="19" t="str">
        <f t="shared" si="2"/>
        <v>B</v>
      </c>
      <c r="I27" s="35">
        <v>1</v>
      </c>
      <c r="J27" s="19" t="str">
        <f t="shared" si="3"/>
        <v>Memiliki kemampuan dalam menganalisa perbedaan karya 2D dan 3D,mampu menyebutkan aliran seni 2D dan senimannya, mampu menyebutkan langkah dalam mengapresiasi karya 2D.</v>
      </c>
      <c r="K27" s="19">
        <f t="shared" si="4"/>
        <v>83.333333333333329</v>
      </c>
      <c r="L27" s="19" t="str">
        <f t="shared" si="5"/>
        <v>B</v>
      </c>
      <c r="M27" s="19">
        <f t="shared" si="6"/>
        <v>83.333333333333329</v>
      </c>
      <c r="N27" s="19" t="str">
        <f t="shared" si="7"/>
        <v>B</v>
      </c>
      <c r="O27" s="35">
        <v>1</v>
      </c>
      <c r="P27" s="19" t="str">
        <f t="shared" si="8"/>
        <v>Sangat terampil dalam menganalisa detail gambar 2D, terampil menganalisa proyeksi dari desain karya, terampil membuat karya dari desain yang telah dibuat</v>
      </c>
      <c r="Q27" s="19" t="str">
        <f t="shared" si="9"/>
        <v>A</v>
      </c>
      <c r="R27" s="19" t="str">
        <f t="shared" si="10"/>
        <v>A</v>
      </c>
      <c r="S27" s="18"/>
      <c r="T27" s="1">
        <v>80</v>
      </c>
      <c r="U27" s="1">
        <v>80</v>
      </c>
      <c r="V27" s="1">
        <v>90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9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2">
        <v>8</v>
      </c>
      <c r="FH27" s="75"/>
      <c r="FI27" s="75"/>
      <c r="FJ27" s="76">
        <v>8988</v>
      </c>
      <c r="FK27" s="76">
        <v>8998</v>
      </c>
    </row>
    <row r="28" spans="1:167" x14ac:dyDescent="0.25">
      <c r="A28" s="19">
        <v>18</v>
      </c>
      <c r="B28" s="19">
        <v>34685</v>
      </c>
      <c r="C28" s="19" t="s">
        <v>81</v>
      </c>
      <c r="D28" s="18"/>
      <c r="E28" s="19">
        <f t="shared" si="0"/>
        <v>84</v>
      </c>
      <c r="F28" s="19" t="str">
        <f t="shared" si="1"/>
        <v>B</v>
      </c>
      <c r="G28" s="19">
        <f>IF((COUNTA(T12:AC12)&gt;0),(ROUND((AVERAGE(T28:AD28)),0)),"")</f>
        <v>84</v>
      </c>
      <c r="H28" s="19" t="str">
        <f t="shared" si="2"/>
        <v>B</v>
      </c>
      <c r="I28" s="35">
        <v>1</v>
      </c>
      <c r="J28" s="19" t="str">
        <f t="shared" si="3"/>
        <v>Memiliki kemampuan dalam menganalisa perbedaan karya 2D dan 3D,mampu menyebutkan aliran seni 2D dan senimannya, mampu menyebutkan langkah dalam mengapresiasi karya 2D.</v>
      </c>
      <c r="K28" s="19">
        <f t="shared" si="4"/>
        <v>82.333333333333329</v>
      </c>
      <c r="L28" s="19" t="str">
        <f t="shared" si="5"/>
        <v>B</v>
      </c>
      <c r="M28" s="19">
        <f t="shared" si="6"/>
        <v>82.333333333333329</v>
      </c>
      <c r="N28" s="19" t="str">
        <f t="shared" si="7"/>
        <v>B</v>
      </c>
      <c r="O28" s="35">
        <v>1</v>
      </c>
      <c r="P28" s="19" t="str">
        <f t="shared" si="8"/>
        <v>Sangat terampil dalam menganalisa detail gambar 2D, terampil menganalisa proyeksi dari desain karya, terampil membuat karya dari desain yang telah dibuat</v>
      </c>
      <c r="Q28" s="19" t="str">
        <f t="shared" si="9"/>
        <v>A</v>
      </c>
      <c r="R28" s="19" t="str">
        <f t="shared" si="10"/>
        <v>A</v>
      </c>
      <c r="S28" s="18"/>
      <c r="T28" s="1">
        <v>78</v>
      </c>
      <c r="U28" s="1">
        <v>85</v>
      </c>
      <c r="V28" s="1">
        <v>88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78</v>
      </c>
      <c r="AG28" s="1">
        <v>79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9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2"/>
      <c r="FH28" s="75"/>
      <c r="FI28" s="75"/>
      <c r="FJ28" s="76"/>
      <c r="FK28" s="76"/>
    </row>
    <row r="29" spans="1:167" x14ac:dyDescent="0.25">
      <c r="A29" s="19">
        <v>19</v>
      </c>
      <c r="B29" s="19">
        <v>34700</v>
      </c>
      <c r="C29" s="19" t="s">
        <v>82</v>
      </c>
      <c r="D29" s="18"/>
      <c r="E29" s="19">
        <f t="shared" si="0"/>
        <v>83</v>
      </c>
      <c r="F29" s="19" t="str">
        <f t="shared" si="1"/>
        <v>B</v>
      </c>
      <c r="G29" s="19">
        <f>IF((COUNTA(T12:AC12)&gt;0),(ROUND((AVERAGE(T29:AD29)),0)),"")</f>
        <v>83</v>
      </c>
      <c r="H29" s="19" t="str">
        <f t="shared" si="2"/>
        <v>B</v>
      </c>
      <c r="I29" s="35">
        <v>1</v>
      </c>
      <c r="J29" s="19" t="str">
        <f t="shared" si="3"/>
        <v>Memiliki kemampuan dalam menganalisa perbedaan karya 2D dan 3D,mampu menyebutkan aliran seni 2D dan senimannya, mampu menyebutkan langkah dalam mengapresiasi karya 2D.</v>
      </c>
      <c r="K29" s="19">
        <f t="shared" si="4"/>
        <v>82.666666666666671</v>
      </c>
      <c r="L29" s="19" t="str">
        <f t="shared" si="5"/>
        <v>B</v>
      </c>
      <c r="M29" s="19">
        <f t="shared" si="6"/>
        <v>82.666666666666671</v>
      </c>
      <c r="N29" s="19" t="str">
        <f t="shared" si="7"/>
        <v>B</v>
      </c>
      <c r="O29" s="35">
        <v>1</v>
      </c>
      <c r="P29" s="19" t="str">
        <f t="shared" si="8"/>
        <v>Sangat terampil dalam menganalisa detail gambar 2D, terampil menganalisa proyeksi dari desain karya, terampil membuat karya dari desain yang telah dibuat</v>
      </c>
      <c r="Q29" s="19" t="str">
        <f t="shared" si="9"/>
        <v>A</v>
      </c>
      <c r="R29" s="19" t="str">
        <f t="shared" si="10"/>
        <v>A</v>
      </c>
      <c r="S29" s="18"/>
      <c r="T29" s="1">
        <v>80</v>
      </c>
      <c r="U29" s="1">
        <v>80</v>
      </c>
      <c r="V29" s="1">
        <v>88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88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9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2">
        <v>9</v>
      </c>
      <c r="FH29" s="75"/>
      <c r="FI29" s="75"/>
      <c r="FJ29" s="76">
        <v>8989</v>
      </c>
      <c r="FK29" s="76">
        <v>8999</v>
      </c>
    </row>
    <row r="30" spans="1:167" x14ac:dyDescent="0.25">
      <c r="A30" s="19">
        <v>20</v>
      </c>
      <c r="B30" s="19">
        <v>34715</v>
      </c>
      <c r="C30" s="19" t="s">
        <v>83</v>
      </c>
      <c r="D30" s="18"/>
      <c r="E30" s="19">
        <f t="shared" si="0"/>
        <v>78</v>
      </c>
      <c r="F30" s="19" t="str">
        <f t="shared" si="1"/>
        <v>B</v>
      </c>
      <c r="G30" s="19">
        <f>IF((COUNTA(T12:AC12)&gt;0),(ROUND((AVERAGE(T30:AD30)),0)),"")</f>
        <v>78</v>
      </c>
      <c r="H30" s="19" t="str">
        <f t="shared" si="2"/>
        <v>B</v>
      </c>
      <c r="I30" s="35">
        <v>2</v>
      </c>
      <c r="J30" s="19" t="str">
        <f t="shared" si="3"/>
        <v>Memiliki kemampuan dalam menganalisa perbedaan karya 2D dan 3D,mampu menyebutkan aliran seni 2D dan senimannya, namun perlu ditingkatkan kemampuan dalam menyebutkan langkah dalam mengapresiasi karya 2D.</v>
      </c>
      <c r="K30" s="19">
        <f t="shared" si="4"/>
        <v>87.666666666666671</v>
      </c>
      <c r="L30" s="19" t="str">
        <f t="shared" si="5"/>
        <v>A</v>
      </c>
      <c r="M30" s="19">
        <f t="shared" si="6"/>
        <v>87.666666666666671</v>
      </c>
      <c r="N30" s="19" t="str">
        <f t="shared" si="7"/>
        <v>A</v>
      </c>
      <c r="O30" s="35">
        <v>1</v>
      </c>
      <c r="P30" s="19" t="str">
        <f t="shared" si="8"/>
        <v>Sangat terampil dalam menganalisa detail gambar 2D, terampil menganalisa proyeksi dari desain karya, terampil membuat karya dari desain yang telah dibuat</v>
      </c>
      <c r="Q30" s="19" t="str">
        <f t="shared" si="9"/>
        <v>A</v>
      </c>
      <c r="R30" s="19" t="str">
        <f t="shared" si="10"/>
        <v>A</v>
      </c>
      <c r="S30" s="18"/>
      <c r="T30" s="1">
        <v>75</v>
      </c>
      <c r="U30" s="1">
        <v>78</v>
      </c>
      <c r="V30" s="1">
        <v>80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90</v>
      </c>
      <c r="AH30" s="1">
        <v>88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9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2"/>
      <c r="FH30" s="75"/>
      <c r="FI30" s="75"/>
      <c r="FJ30" s="76"/>
      <c r="FK30" s="76"/>
    </row>
    <row r="31" spans="1:167" x14ac:dyDescent="0.25">
      <c r="A31" s="19">
        <v>21</v>
      </c>
      <c r="B31" s="19">
        <v>34730</v>
      </c>
      <c r="C31" s="19" t="s">
        <v>84</v>
      </c>
      <c r="D31" s="18"/>
      <c r="E31" s="19">
        <f t="shared" si="0"/>
        <v>80</v>
      </c>
      <c r="F31" s="19" t="str">
        <f t="shared" si="1"/>
        <v>B</v>
      </c>
      <c r="G31" s="19">
        <f>IF((COUNTA(T12:AC12)&gt;0),(ROUND((AVERAGE(T31:AD31)),0)),"")</f>
        <v>80</v>
      </c>
      <c r="H31" s="19" t="str">
        <f t="shared" si="2"/>
        <v>B</v>
      </c>
      <c r="I31" s="35">
        <v>1</v>
      </c>
      <c r="J31" s="19" t="str">
        <f t="shared" si="3"/>
        <v>Memiliki kemampuan dalam menganalisa perbedaan karya 2D dan 3D,mampu menyebutkan aliran seni 2D dan senimannya, mampu menyebutkan langkah dalam mengapresiasi karya 2D.</v>
      </c>
      <c r="K31" s="19">
        <f t="shared" si="4"/>
        <v>80.666666666666671</v>
      </c>
      <c r="L31" s="19" t="str">
        <f t="shared" si="5"/>
        <v>B</v>
      </c>
      <c r="M31" s="19">
        <f t="shared" si="6"/>
        <v>80.666666666666671</v>
      </c>
      <c r="N31" s="19" t="str">
        <f t="shared" si="7"/>
        <v>B</v>
      </c>
      <c r="O31" s="35">
        <v>1</v>
      </c>
      <c r="P31" s="19" t="str">
        <f t="shared" si="8"/>
        <v>Sangat terampil dalam menganalisa detail gambar 2D, terampil menganalisa proyeksi dari desain karya, terampil membuat karya dari desain yang telah dibuat</v>
      </c>
      <c r="Q31" s="19" t="str">
        <f t="shared" si="9"/>
        <v>A</v>
      </c>
      <c r="R31" s="19" t="str">
        <f t="shared" si="10"/>
        <v>A</v>
      </c>
      <c r="S31" s="18"/>
      <c r="T31" s="1">
        <v>70</v>
      </c>
      <c r="U31" s="1">
        <v>80</v>
      </c>
      <c r="V31" s="1">
        <v>90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82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9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2">
        <v>10</v>
      </c>
      <c r="FH31" s="75"/>
      <c r="FI31" s="75"/>
      <c r="FJ31" s="76">
        <v>8990</v>
      </c>
      <c r="FK31" s="76">
        <v>9000</v>
      </c>
    </row>
    <row r="32" spans="1:167" x14ac:dyDescent="0.25">
      <c r="A32" s="19">
        <v>22</v>
      </c>
      <c r="B32" s="19">
        <v>34745</v>
      </c>
      <c r="C32" s="19" t="s">
        <v>85</v>
      </c>
      <c r="D32" s="18"/>
      <c r="E32" s="19">
        <f t="shared" si="0"/>
        <v>79</v>
      </c>
      <c r="F32" s="19" t="str">
        <f t="shared" si="1"/>
        <v>B</v>
      </c>
      <c r="G32" s="19">
        <f>IF((COUNTA(T12:AC12)&gt;0),(ROUND((AVERAGE(T32:AD32)),0)),"")</f>
        <v>79</v>
      </c>
      <c r="H32" s="19" t="str">
        <f t="shared" si="2"/>
        <v>B</v>
      </c>
      <c r="I32" s="35">
        <v>2</v>
      </c>
      <c r="J32" s="19" t="str">
        <f t="shared" si="3"/>
        <v>Memiliki kemampuan dalam menganalisa perbedaan karya 2D dan 3D,mampu menyebutkan aliran seni 2D dan senimannya, namun perlu ditingkatkan kemampuan dalam menyebutkan langkah dalam mengapresiasi karya 2D.</v>
      </c>
      <c r="K32" s="19">
        <f t="shared" si="4"/>
        <v>82.333333333333329</v>
      </c>
      <c r="L32" s="19" t="str">
        <f t="shared" si="5"/>
        <v>B</v>
      </c>
      <c r="M32" s="19">
        <f t="shared" si="6"/>
        <v>82.333333333333329</v>
      </c>
      <c r="N32" s="19" t="str">
        <f t="shared" si="7"/>
        <v>B</v>
      </c>
      <c r="O32" s="35">
        <v>1</v>
      </c>
      <c r="P32" s="19" t="str">
        <f t="shared" si="8"/>
        <v>Sangat terampil dalam menganalisa detail gambar 2D, terampil menganalisa proyeksi dari desain karya, terampil membuat karya dari desain yang telah dibuat</v>
      </c>
      <c r="Q32" s="19" t="str">
        <f t="shared" si="9"/>
        <v>A</v>
      </c>
      <c r="R32" s="19" t="str">
        <f t="shared" si="10"/>
        <v>A</v>
      </c>
      <c r="S32" s="18"/>
      <c r="T32" s="1">
        <v>80</v>
      </c>
      <c r="U32" s="1">
        <v>78</v>
      </c>
      <c r="V32" s="1">
        <v>80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88</v>
      </c>
      <c r="AG32" s="1">
        <v>79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9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2"/>
      <c r="FH32" s="76"/>
      <c r="FI32" s="76"/>
      <c r="FJ32" s="76"/>
      <c r="FK32" s="76"/>
    </row>
    <row r="33" spans="1:157" x14ac:dyDescent="0.25">
      <c r="A33" s="19">
        <v>23</v>
      </c>
      <c r="B33" s="19">
        <v>34760</v>
      </c>
      <c r="C33" s="19" t="s">
        <v>86</v>
      </c>
      <c r="D33" s="18"/>
      <c r="E33" s="19">
        <f t="shared" si="0"/>
        <v>80</v>
      </c>
      <c r="F33" s="19" t="str">
        <f t="shared" si="1"/>
        <v>B</v>
      </c>
      <c r="G33" s="19">
        <f>IF((COUNTA(T12:AC12)&gt;0),(ROUND((AVERAGE(T33:AD33)),0)),"")</f>
        <v>80</v>
      </c>
      <c r="H33" s="19" t="str">
        <f t="shared" si="2"/>
        <v>B</v>
      </c>
      <c r="I33" s="35">
        <v>1</v>
      </c>
      <c r="J33" s="19" t="str">
        <f t="shared" si="3"/>
        <v>Memiliki kemampuan dalam menganalisa perbedaan karya 2D dan 3D,mampu menyebutkan aliran seni 2D dan senimannya, mampu menyebutkan langkah dalam mengapresiasi karya 2D.</v>
      </c>
      <c r="K33" s="19">
        <f t="shared" si="4"/>
        <v>83.333333333333329</v>
      </c>
      <c r="L33" s="19" t="str">
        <f t="shared" si="5"/>
        <v>B</v>
      </c>
      <c r="M33" s="19">
        <f t="shared" si="6"/>
        <v>83.333333333333329</v>
      </c>
      <c r="N33" s="19" t="str">
        <f t="shared" si="7"/>
        <v>B</v>
      </c>
      <c r="O33" s="35">
        <v>1</v>
      </c>
      <c r="P33" s="19" t="str">
        <f t="shared" si="8"/>
        <v>Sangat terampil dalam menganalisa detail gambar 2D, terampil menganalisa proyeksi dari desain karya, terampil membuat karya dari desain yang telah dibuat</v>
      </c>
      <c r="Q33" s="19" t="str">
        <f t="shared" si="9"/>
        <v>A</v>
      </c>
      <c r="R33" s="19" t="str">
        <f t="shared" si="10"/>
        <v>A</v>
      </c>
      <c r="S33" s="18"/>
      <c r="T33" s="1">
        <v>80</v>
      </c>
      <c r="U33" s="1">
        <v>80</v>
      </c>
      <c r="V33" s="1">
        <v>80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9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34775</v>
      </c>
      <c r="C34" s="19" t="s">
        <v>87</v>
      </c>
      <c r="D34" s="18"/>
      <c r="E34" s="19">
        <f t="shared" si="0"/>
        <v>80</v>
      </c>
      <c r="F34" s="19" t="str">
        <f t="shared" si="1"/>
        <v>B</v>
      </c>
      <c r="G34" s="19">
        <f>IF((COUNTA(T12:AC12)&gt;0),(ROUND((AVERAGE(T34:AD34)),0)),"")</f>
        <v>80</v>
      </c>
      <c r="H34" s="19" t="str">
        <f t="shared" si="2"/>
        <v>B</v>
      </c>
      <c r="I34" s="35">
        <v>1</v>
      </c>
      <c r="J34" s="19" t="str">
        <f t="shared" si="3"/>
        <v>Memiliki kemampuan dalam menganalisa perbedaan karya 2D dan 3D,mampu menyebutkan aliran seni 2D dan senimannya, mampu menyebutkan langkah dalam mengapresiasi karya 2D.</v>
      </c>
      <c r="K34" s="19">
        <f t="shared" si="4"/>
        <v>86</v>
      </c>
      <c r="L34" s="19" t="str">
        <f t="shared" si="5"/>
        <v>A</v>
      </c>
      <c r="M34" s="19">
        <f t="shared" si="6"/>
        <v>86</v>
      </c>
      <c r="N34" s="19" t="str">
        <f t="shared" si="7"/>
        <v>A</v>
      </c>
      <c r="O34" s="35">
        <v>1</v>
      </c>
      <c r="P34" s="19" t="str">
        <f t="shared" si="8"/>
        <v>Sangat terampil dalam menganalisa detail gambar 2D, terampil menganalisa proyeksi dari desain karya, terampil membuat karya dari desain yang telah dibuat</v>
      </c>
      <c r="Q34" s="19" t="str">
        <f t="shared" si="9"/>
        <v>A</v>
      </c>
      <c r="R34" s="19" t="str">
        <f t="shared" si="10"/>
        <v>A</v>
      </c>
      <c r="S34" s="18"/>
      <c r="T34" s="1">
        <v>85</v>
      </c>
      <c r="U34" s="1">
        <v>75</v>
      </c>
      <c r="V34" s="1">
        <v>80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88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9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34790</v>
      </c>
      <c r="C35" s="19" t="s">
        <v>88</v>
      </c>
      <c r="D35" s="18"/>
      <c r="E35" s="19">
        <f t="shared" si="0"/>
        <v>77</v>
      </c>
      <c r="F35" s="19" t="str">
        <f t="shared" si="1"/>
        <v>B</v>
      </c>
      <c r="G35" s="19">
        <f>IF((COUNTA(T12:AC12)&gt;0),(ROUND((AVERAGE(T35:AD35)),0)),"")</f>
        <v>77</v>
      </c>
      <c r="H35" s="19" t="str">
        <f t="shared" si="2"/>
        <v>B</v>
      </c>
      <c r="I35" s="35">
        <v>2</v>
      </c>
      <c r="J35" s="19" t="str">
        <f t="shared" si="3"/>
        <v>Memiliki kemampuan dalam menganalisa perbedaan karya 2D dan 3D,mampu menyebutkan aliran seni 2D dan senimannya, namun perlu ditingkatkan kemampuan dalam menyebutkan langkah dalam mengapresiasi karya 2D.</v>
      </c>
      <c r="K35" s="19">
        <f t="shared" si="4"/>
        <v>82.666666666666671</v>
      </c>
      <c r="L35" s="19" t="str">
        <f t="shared" si="5"/>
        <v>B</v>
      </c>
      <c r="M35" s="19">
        <f t="shared" si="6"/>
        <v>82.666666666666671</v>
      </c>
      <c r="N35" s="19" t="str">
        <f t="shared" si="7"/>
        <v>B</v>
      </c>
      <c r="O35" s="35">
        <v>1</v>
      </c>
      <c r="P35" s="19" t="str">
        <f t="shared" si="8"/>
        <v>Sangat terampil dalam menganalisa detail gambar 2D, terampil menganalisa proyeksi dari desain karya, terampil membuat karya dari desain yang telah dibuat</v>
      </c>
      <c r="Q35" s="19" t="str">
        <f t="shared" si="9"/>
        <v>A</v>
      </c>
      <c r="R35" s="19" t="str">
        <f t="shared" si="10"/>
        <v>A</v>
      </c>
      <c r="S35" s="18"/>
      <c r="T35" s="1">
        <v>80</v>
      </c>
      <c r="U35" s="1">
        <v>70</v>
      </c>
      <c r="V35" s="1">
        <v>80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88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9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34805</v>
      </c>
      <c r="C36" s="19" t="s">
        <v>89</v>
      </c>
      <c r="D36" s="18"/>
      <c r="E36" s="19">
        <f t="shared" si="0"/>
        <v>82</v>
      </c>
      <c r="F36" s="19" t="str">
        <f t="shared" si="1"/>
        <v>B</v>
      </c>
      <c r="G36" s="19">
        <f>IF((COUNTA(T12:AC12)&gt;0),(ROUND((AVERAGE(T36:AD36)),0)),"")</f>
        <v>82</v>
      </c>
      <c r="H36" s="19" t="str">
        <f t="shared" si="2"/>
        <v>B</v>
      </c>
      <c r="I36" s="35">
        <v>1</v>
      </c>
      <c r="J36" s="19" t="str">
        <f t="shared" si="3"/>
        <v>Memiliki kemampuan dalam menganalisa perbedaan karya 2D dan 3D,mampu menyebutkan aliran seni 2D dan senimannya, mampu menyebutkan langkah dalam mengapresiasi karya 2D.</v>
      </c>
      <c r="K36" s="19">
        <f t="shared" si="4"/>
        <v>84</v>
      </c>
      <c r="L36" s="19" t="str">
        <f t="shared" si="5"/>
        <v>B</v>
      </c>
      <c r="M36" s="19">
        <f t="shared" si="6"/>
        <v>84</v>
      </c>
      <c r="N36" s="19" t="str">
        <f t="shared" si="7"/>
        <v>B</v>
      </c>
      <c r="O36" s="35">
        <v>1</v>
      </c>
      <c r="P36" s="19" t="str">
        <f t="shared" si="8"/>
        <v>Sangat terampil dalam menganalisa detail gambar 2D, terampil menganalisa proyeksi dari desain karya, terampil membuat karya dari desain yang telah dibuat</v>
      </c>
      <c r="Q36" s="19" t="str">
        <f t="shared" si="9"/>
        <v>A</v>
      </c>
      <c r="R36" s="19" t="str">
        <f t="shared" si="10"/>
        <v>A</v>
      </c>
      <c r="S36" s="18"/>
      <c r="T36" s="1">
        <v>78</v>
      </c>
      <c r="U36" s="1">
        <v>80</v>
      </c>
      <c r="V36" s="1">
        <v>88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82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9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34820</v>
      </c>
      <c r="C37" s="19" t="s">
        <v>90</v>
      </c>
      <c r="D37" s="18"/>
      <c r="E37" s="19">
        <f t="shared" si="0"/>
        <v>81</v>
      </c>
      <c r="F37" s="19" t="str">
        <f t="shared" si="1"/>
        <v>B</v>
      </c>
      <c r="G37" s="19">
        <f>IF((COUNTA(T12:AC12)&gt;0),(ROUND((AVERAGE(T37:AD37)),0)),"")</f>
        <v>81</v>
      </c>
      <c r="H37" s="19" t="str">
        <f t="shared" si="2"/>
        <v>B</v>
      </c>
      <c r="I37" s="35">
        <v>1</v>
      </c>
      <c r="J37" s="19" t="str">
        <f t="shared" si="3"/>
        <v>Memiliki kemampuan dalam menganalisa perbedaan karya 2D dan 3D,mampu menyebutkan aliran seni 2D dan senimannya, mampu menyebutkan langkah dalam mengapresiasi karya 2D.</v>
      </c>
      <c r="K37" s="19">
        <f t="shared" si="4"/>
        <v>84.333333333333329</v>
      </c>
      <c r="L37" s="19" t="str">
        <f t="shared" si="5"/>
        <v>A</v>
      </c>
      <c r="M37" s="19">
        <f t="shared" si="6"/>
        <v>84.333333333333329</v>
      </c>
      <c r="N37" s="19" t="str">
        <f t="shared" si="7"/>
        <v>A</v>
      </c>
      <c r="O37" s="35">
        <v>1</v>
      </c>
      <c r="P37" s="19" t="str">
        <f t="shared" si="8"/>
        <v>Sangat terampil dalam menganalisa detail gambar 2D, terampil menganalisa proyeksi dari desain karya, terampil membuat karya dari desain yang telah dibuat</v>
      </c>
      <c r="Q37" s="19" t="str">
        <f t="shared" si="9"/>
        <v>A</v>
      </c>
      <c r="R37" s="19" t="str">
        <f t="shared" si="10"/>
        <v>A</v>
      </c>
      <c r="S37" s="18"/>
      <c r="T37" s="1">
        <v>80</v>
      </c>
      <c r="U37" s="1">
        <v>80</v>
      </c>
      <c r="V37" s="1">
        <v>82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88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9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34835</v>
      </c>
      <c r="C38" s="19" t="s">
        <v>91</v>
      </c>
      <c r="D38" s="18"/>
      <c r="E38" s="19">
        <f t="shared" si="0"/>
        <v>81</v>
      </c>
      <c r="F38" s="19" t="str">
        <f t="shared" si="1"/>
        <v>B</v>
      </c>
      <c r="G38" s="19">
        <f>IF((COUNTA(T12:AC12)&gt;0),(ROUND((AVERAGE(T38:AD38)),0)),"")</f>
        <v>81</v>
      </c>
      <c r="H38" s="19" t="str">
        <f t="shared" si="2"/>
        <v>B</v>
      </c>
      <c r="I38" s="35">
        <v>1</v>
      </c>
      <c r="J38" s="19" t="str">
        <f t="shared" si="3"/>
        <v>Memiliki kemampuan dalam menganalisa perbedaan karya 2D dan 3D,mampu menyebutkan aliran seni 2D dan senimannya, mampu menyebutkan langkah dalam mengapresiasi karya 2D.</v>
      </c>
      <c r="K38" s="19">
        <f t="shared" si="4"/>
        <v>83.333333333333329</v>
      </c>
      <c r="L38" s="19" t="str">
        <f t="shared" si="5"/>
        <v>B</v>
      </c>
      <c r="M38" s="19">
        <f t="shared" si="6"/>
        <v>83.333333333333329</v>
      </c>
      <c r="N38" s="19" t="str">
        <f t="shared" si="7"/>
        <v>B</v>
      </c>
      <c r="O38" s="35">
        <v>1</v>
      </c>
      <c r="P38" s="19" t="str">
        <f t="shared" si="8"/>
        <v>Sangat terampil dalam menganalisa detail gambar 2D, terampil menganalisa proyeksi dari desain karya, terampil membuat karya dari desain yang telah dibuat</v>
      </c>
      <c r="Q38" s="19" t="str">
        <f t="shared" si="9"/>
        <v>A</v>
      </c>
      <c r="R38" s="19" t="str">
        <f t="shared" si="10"/>
        <v>A</v>
      </c>
      <c r="S38" s="18"/>
      <c r="T38" s="1">
        <v>79</v>
      </c>
      <c r="U38" s="1">
        <v>85</v>
      </c>
      <c r="V38" s="1">
        <v>80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9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34850</v>
      </c>
      <c r="C39" s="19" t="s">
        <v>92</v>
      </c>
      <c r="D39" s="18"/>
      <c r="E39" s="19">
        <f t="shared" si="0"/>
        <v>83</v>
      </c>
      <c r="F39" s="19" t="str">
        <f t="shared" si="1"/>
        <v>B</v>
      </c>
      <c r="G39" s="19">
        <f>IF((COUNTA(T12:AC12)&gt;0),(ROUND((AVERAGE(T39:AD39)),0)),"")</f>
        <v>83</v>
      </c>
      <c r="H39" s="19" t="str">
        <f t="shared" si="2"/>
        <v>B</v>
      </c>
      <c r="I39" s="35">
        <v>1</v>
      </c>
      <c r="J39" s="19" t="str">
        <f t="shared" si="3"/>
        <v>Memiliki kemampuan dalam menganalisa perbedaan karya 2D dan 3D,mampu menyebutkan aliran seni 2D dan senimannya, mampu menyebutkan langkah dalam mengapresiasi karya 2D.</v>
      </c>
      <c r="K39" s="19">
        <f t="shared" si="4"/>
        <v>83.666666666666671</v>
      </c>
      <c r="L39" s="19" t="str">
        <f t="shared" si="5"/>
        <v>B</v>
      </c>
      <c r="M39" s="19">
        <f t="shared" si="6"/>
        <v>83.666666666666671</v>
      </c>
      <c r="N39" s="19" t="str">
        <f t="shared" si="7"/>
        <v>B</v>
      </c>
      <c r="O39" s="35">
        <v>1</v>
      </c>
      <c r="P39" s="19" t="str">
        <f t="shared" si="8"/>
        <v>Sangat terampil dalam menganalisa detail gambar 2D, terampil menganalisa proyeksi dari desain karya, terampil membuat karya dari desain yang telah dibuat</v>
      </c>
      <c r="Q39" s="19" t="str">
        <f t="shared" si="9"/>
        <v>A</v>
      </c>
      <c r="R39" s="19" t="str">
        <f t="shared" si="10"/>
        <v>A</v>
      </c>
      <c r="S39" s="18"/>
      <c r="T39" s="1">
        <v>80</v>
      </c>
      <c r="U39" s="1">
        <v>80</v>
      </c>
      <c r="V39" s="1">
        <v>90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83</v>
      </c>
      <c r="AH39" s="1">
        <v>88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9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34865</v>
      </c>
      <c r="C40" s="19" t="s">
        <v>93</v>
      </c>
      <c r="D40" s="18"/>
      <c r="E40" s="19">
        <f t="shared" si="0"/>
        <v>82</v>
      </c>
      <c r="F40" s="19" t="str">
        <f t="shared" si="1"/>
        <v>B</v>
      </c>
      <c r="G40" s="19">
        <f>IF((COUNTA(T12:AC12)&gt;0),(ROUND((AVERAGE(T40:AD40)),0)),"")</f>
        <v>82</v>
      </c>
      <c r="H40" s="19" t="str">
        <f t="shared" si="2"/>
        <v>B</v>
      </c>
      <c r="I40" s="35">
        <v>1</v>
      </c>
      <c r="J40" s="19" t="str">
        <f t="shared" si="3"/>
        <v>Memiliki kemampuan dalam menganalisa perbedaan karya 2D dan 3D,mampu menyebutkan aliran seni 2D dan senimannya, mampu menyebutkan langkah dalam mengapresiasi karya 2D.</v>
      </c>
      <c r="K40" s="19">
        <f t="shared" si="4"/>
        <v>89.333333333333329</v>
      </c>
      <c r="L40" s="19" t="str">
        <f t="shared" si="5"/>
        <v>A</v>
      </c>
      <c r="M40" s="19">
        <f t="shared" si="6"/>
        <v>89.333333333333329</v>
      </c>
      <c r="N40" s="19" t="str">
        <f t="shared" si="7"/>
        <v>A</v>
      </c>
      <c r="O40" s="35">
        <v>1</v>
      </c>
      <c r="P40" s="19" t="str">
        <f t="shared" si="8"/>
        <v>Sangat terampil dalam menganalisa detail gambar 2D, terampil menganalisa proyeksi dari desain karya, terampil membuat karya dari desain yang telah dibuat</v>
      </c>
      <c r="Q40" s="19" t="str">
        <f t="shared" si="9"/>
        <v>A</v>
      </c>
      <c r="R40" s="19" t="str">
        <f t="shared" si="10"/>
        <v>A</v>
      </c>
      <c r="S40" s="18"/>
      <c r="T40" s="1">
        <v>79</v>
      </c>
      <c r="U40" s="1">
        <v>80</v>
      </c>
      <c r="V40" s="1">
        <v>88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98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9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34880</v>
      </c>
      <c r="C41" s="19" t="s">
        <v>94</v>
      </c>
      <c r="D41" s="18"/>
      <c r="E41" s="19">
        <f t="shared" si="0"/>
        <v>83</v>
      </c>
      <c r="F41" s="19" t="str">
        <f t="shared" si="1"/>
        <v>B</v>
      </c>
      <c r="G41" s="19">
        <f>IF((COUNTA(T12:AC12)&gt;0),(ROUND((AVERAGE(T41:AD41)),0)),"")</f>
        <v>83</v>
      </c>
      <c r="H41" s="19" t="str">
        <f t="shared" si="2"/>
        <v>B</v>
      </c>
      <c r="I41" s="35">
        <v>1</v>
      </c>
      <c r="J41" s="19" t="str">
        <f t="shared" si="3"/>
        <v>Memiliki kemampuan dalam menganalisa perbedaan karya 2D dan 3D,mampu menyebutkan aliran seni 2D dan senimannya, mampu menyebutkan langkah dalam mengapresiasi karya 2D.</v>
      </c>
      <c r="K41" s="19">
        <f t="shared" si="4"/>
        <v>80.666666666666671</v>
      </c>
      <c r="L41" s="19" t="str">
        <f t="shared" si="5"/>
        <v>B</v>
      </c>
      <c r="M41" s="19">
        <f t="shared" si="6"/>
        <v>80.666666666666671</v>
      </c>
      <c r="N41" s="19" t="str">
        <f t="shared" si="7"/>
        <v>B</v>
      </c>
      <c r="O41" s="35">
        <v>1</v>
      </c>
      <c r="P41" s="19" t="str">
        <f t="shared" si="8"/>
        <v>Sangat terampil dalam menganalisa detail gambar 2D, terampil menganalisa proyeksi dari desain karya, terampil membuat karya dari desain yang telah dibuat</v>
      </c>
      <c r="Q41" s="19" t="str">
        <f t="shared" si="9"/>
        <v>A</v>
      </c>
      <c r="R41" s="19" t="str">
        <f t="shared" si="10"/>
        <v>A</v>
      </c>
      <c r="S41" s="18"/>
      <c r="T41" s="1">
        <v>80</v>
      </c>
      <c r="U41" s="1">
        <v>80</v>
      </c>
      <c r="V41" s="1">
        <v>88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78</v>
      </c>
      <c r="AG41" s="1">
        <v>79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9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34895</v>
      </c>
      <c r="C42" s="19" t="s">
        <v>95</v>
      </c>
      <c r="D42" s="18"/>
      <c r="E42" s="19">
        <f t="shared" si="0"/>
        <v>79</v>
      </c>
      <c r="F42" s="19" t="str">
        <f t="shared" si="1"/>
        <v>B</v>
      </c>
      <c r="G42" s="19">
        <f>IF((COUNTA(T12:AC12)&gt;0),(ROUND((AVERAGE(T42:AD42)),0)),"")</f>
        <v>79</v>
      </c>
      <c r="H42" s="19" t="str">
        <f t="shared" si="2"/>
        <v>B</v>
      </c>
      <c r="I42" s="35">
        <v>2</v>
      </c>
      <c r="J42" s="19" t="str">
        <f t="shared" si="3"/>
        <v>Memiliki kemampuan dalam menganalisa perbedaan karya 2D dan 3D,mampu menyebutkan aliran seni 2D dan senimannya, namun perlu ditingkatkan kemampuan dalam menyebutkan langkah dalam mengapresiasi karya 2D.</v>
      </c>
      <c r="K42" s="19">
        <f t="shared" si="4"/>
        <v>81.666666666666671</v>
      </c>
      <c r="L42" s="19" t="str">
        <f t="shared" si="5"/>
        <v>B</v>
      </c>
      <c r="M42" s="19">
        <f t="shared" si="6"/>
        <v>81.666666666666671</v>
      </c>
      <c r="N42" s="19" t="str">
        <f t="shared" si="7"/>
        <v>B</v>
      </c>
      <c r="O42" s="35">
        <v>1</v>
      </c>
      <c r="P42" s="19" t="str">
        <f t="shared" si="8"/>
        <v>Sangat terampil dalam menganalisa detail gambar 2D, terampil menganalisa proyeksi dari desain karya, terampil membuat karya dari desain yang telah dibuat</v>
      </c>
      <c r="Q42" s="19" t="str">
        <f t="shared" si="9"/>
        <v>A</v>
      </c>
      <c r="R42" s="19" t="str">
        <f t="shared" si="10"/>
        <v>A</v>
      </c>
      <c r="S42" s="18"/>
      <c r="T42" s="1">
        <v>80</v>
      </c>
      <c r="U42" s="1">
        <v>78</v>
      </c>
      <c r="V42" s="1">
        <v>80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9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34910</v>
      </c>
      <c r="C43" s="19" t="s">
        <v>96</v>
      </c>
      <c r="D43" s="18"/>
      <c r="E43" s="19">
        <f t="shared" si="0"/>
        <v>83</v>
      </c>
      <c r="F43" s="19" t="str">
        <f t="shared" si="1"/>
        <v>B</v>
      </c>
      <c r="G43" s="19">
        <f>IF((COUNTA(T12:AC12)&gt;0),(ROUND((AVERAGE(T43:AD43)),0)),"")</f>
        <v>83</v>
      </c>
      <c r="H43" s="19" t="str">
        <f t="shared" si="2"/>
        <v>B</v>
      </c>
      <c r="I43" s="35">
        <v>1</v>
      </c>
      <c r="J43" s="19" t="str">
        <f t="shared" si="3"/>
        <v>Memiliki kemampuan dalam menganalisa perbedaan karya 2D dan 3D,mampu menyebutkan aliran seni 2D dan senimannya, mampu menyebutkan langkah dalam mengapresiasi karya 2D.</v>
      </c>
      <c r="K43" s="19">
        <f t="shared" si="4"/>
        <v>86.666666666666671</v>
      </c>
      <c r="L43" s="19" t="str">
        <f t="shared" si="5"/>
        <v>A</v>
      </c>
      <c r="M43" s="19">
        <f t="shared" si="6"/>
        <v>86.666666666666671</v>
      </c>
      <c r="N43" s="19" t="str">
        <f t="shared" si="7"/>
        <v>A</v>
      </c>
      <c r="O43" s="35">
        <v>1</v>
      </c>
      <c r="P43" s="19" t="str">
        <f t="shared" si="8"/>
        <v>Sangat terampil dalam menganalisa detail gambar 2D, terampil menganalisa proyeksi dari desain karya, terampil membuat karya dari desain yang telah dibuat</v>
      </c>
      <c r="Q43" s="19" t="str">
        <f t="shared" si="9"/>
        <v>A</v>
      </c>
      <c r="R43" s="19" t="str">
        <f t="shared" si="10"/>
        <v>A</v>
      </c>
      <c r="S43" s="18"/>
      <c r="T43" s="1">
        <v>78</v>
      </c>
      <c r="U43" s="1">
        <v>80</v>
      </c>
      <c r="V43" s="1">
        <v>90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90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9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34925</v>
      </c>
      <c r="C44" s="19" t="s">
        <v>97</v>
      </c>
      <c r="D44" s="18"/>
      <c r="E44" s="19">
        <f t="shared" si="0"/>
        <v>77</v>
      </c>
      <c r="F44" s="19" t="str">
        <f t="shared" si="1"/>
        <v>B</v>
      </c>
      <c r="G44" s="19">
        <f>IF((COUNTA(T12:AC12)&gt;0),(ROUND((AVERAGE(T44:AD44)),0)),"")</f>
        <v>77</v>
      </c>
      <c r="H44" s="19" t="str">
        <f t="shared" si="2"/>
        <v>B</v>
      </c>
      <c r="I44" s="35">
        <v>2</v>
      </c>
      <c r="J44" s="19" t="str">
        <f t="shared" si="3"/>
        <v>Memiliki kemampuan dalam menganalisa perbedaan karya 2D dan 3D,mampu menyebutkan aliran seni 2D dan senimannya, namun perlu ditingkatkan kemampuan dalam menyebutkan langkah dalam mengapresiasi karya 2D.</v>
      </c>
      <c r="K44" s="19">
        <f t="shared" si="4"/>
        <v>80.666666666666671</v>
      </c>
      <c r="L44" s="19" t="str">
        <f t="shared" si="5"/>
        <v>B</v>
      </c>
      <c r="M44" s="19">
        <f t="shared" si="6"/>
        <v>80.666666666666671</v>
      </c>
      <c r="N44" s="19" t="str">
        <f t="shared" si="7"/>
        <v>B</v>
      </c>
      <c r="O44" s="35">
        <v>1</v>
      </c>
      <c r="P44" s="19" t="str">
        <f t="shared" si="8"/>
        <v>Sangat terampil dalam menganalisa detail gambar 2D, terampil menganalisa proyeksi dari desain karya, terampil membuat karya dari desain yang telah dibuat</v>
      </c>
      <c r="Q44" s="19" t="str">
        <f t="shared" si="9"/>
        <v>A</v>
      </c>
      <c r="R44" s="19" t="str">
        <f t="shared" si="10"/>
        <v>A</v>
      </c>
      <c r="S44" s="18"/>
      <c r="T44" s="1">
        <v>75</v>
      </c>
      <c r="U44" s="1">
        <v>75</v>
      </c>
      <c r="V44" s="1">
        <v>80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82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9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34940</v>
      </c>
      <c r="C45" s="19" t="s">
        <v>98</v>
      </c>
      <c r="D45" s="18"/>
      <c r="E45" s="19">
        <f t="shared" si="0"/>
        <v>75</v>
      </c>
      <c r="F45" s="19" t="str">
        <f t="shared" si="1"/>
        <v>C</v>
      </c>
      <c r="G45" s="19">
        <f>IF((COUNTA(T12:AC12)&gt;0),(ROUND((AVERAGE(T45:AD45)),0)),"")</f>
        <v>75</v>
      </c>
      <c r="H45" s="19" t="str">
        <f t="shared" si="2"/>
        <v>C</v>
      </c>
      <c r="I45" s="35">
        <v>2</v>
      </c>
      <c r="J45" s="19" t="str">
        <f t="shared" si="3"/>
        <v>Memiliki kemampuan dalam menganalisa perbedaan karya 2D dan 3D,mampu menyebutkan aliran seni 2D dan senimannya, namun perlu ditingkatkan kemampuan dalam menyebutkan langkah dalam mengapresiasi karya 2D.</v>
      </c>
      <c r="K45" s="19">
        <f t="shared" si="4"/>
        <v>80.333333333333329</v>
      </c>
      <c r="L45" s="19" t="str">
        <f t="shared" si="5"/>
        <v>B</v>
      </c>
      <c r="M45" s="19">
        <f t="shared" si="6"/>
        <v>80.333333333333329</v>
      </c>
      <c r="N45" s="19" t="str">
        <f t="shared" si="7"/>
        <v>B</v>
      </c>
      <c r="O45" s="35">
        <v>1</v>
      </c>
      <c r="P45" s="19" t="str">
        <f t="shared" si="8"/>
        <v>Sangat terampil dalam menganalisa detail gambar 2D, terampil menganalisa proyeksi dari desain karya, terampil membuat karya dari desain yang telah dibuat</v>
      </c>
      <c r="Q45" s="19" t="str">
        <f t="shared" si="9"/>
        <v>A</v>
      </c>
      <c r="R45" s="19" t="str">
        <f t="shared" si="10"/>
        <v>A</v>
      </c>
      <c r="S45" s="18"/>
      <c r="T45" s="1">
        <v>75</v>
      </c>
      <c r="U45" s="1">
        <v>70</v>
      </c>
      <c r="V45" s="1">
        <v>80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79</v>
      </c>
      <c r="AH45" s="1">
        <v>82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9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34955</v>
      </c>
      <c r="C46" s="19" t="s">
        <v>99</v>
      </c>
      <c r="D46" s="18"/>
      <c r="E46" s="19">
        <f t="shared" si="0"/>
        <v>79</v>
      </c>
      <c r="F46" s="19" t="str">
        <f t="shared" si="1"/>
        <v>B</v>
      </c>
      <c r="G46" s="19">
        <f>IF((COUNTA(T12:AC12)&gt;0),(ROUND((AVERAGE(T46:AD46)),0)),"")</f>
        <v>79</v>
      </c>
      <c r="H46" s="19" t="str">
        <f t="shared" si="2"/>
        <v>B</v>
      </c>
      <c r="I46" s="35">
        <v>2</v>
      </c>
      <c r="J46" s="19" t="str">
        <f t="shared" si="3"/>
        <v>Memiliki kemampuan dalam menganalisa perbedaan karya 2D dan 3D,mampu menyebutkan aliran seni 2D dan senimannya, namun perlu ditingkatkan kemampuan dalam menyebutkan langkah dalam mengapresiasi karya 2D.</v>
      </c>
      <c r="K46" s="19">
        <f t="shared" si="4"/>
        <v>84</v>
      </c>
      <c r="L46" s="19" t="str">
        <f t="shared" si="5"/>
        <v>B</v>
      </c>
      <c r="M46" s="19">
        <f t="shared" si="6"/>
        <v>84</v>
      </c>
      <c r="N46" s="19" t="str">
        <f t="shared" si="7"/>
        <v>B</v>
      </c>
      <c r="O46" s="35">
        <v>1</v>
      </c>
      <c r="P46" s="19" t="str">
        <f t="shared" si="8"/>
        <v>Sangat terampil dalam menganalisa detail gambar 2D, terampil menganalisa proyeksi dari desain karya, terampil membuat karya dari desain yang telah dibuat</v>
      </c>
      <c r="Q46" s="19" t="str">
        <f t="shared" si="9"/>
        <v>A</v>
      </c>
      <c r="R46" s="19" t="str">
        <f t="shared" si="10"/>
        <v>A</v>
      </c>
      <c r="S46" s="18"/>
      <c r="T46" s="1">
        <v>78</v>
      </c>
      <c r="U46" s="1">
        <v>80</v>
      </c>
      <c r="V46" s="1">
        <v>80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88</v>
      </c>
      <c r="AG46" s="1">
        <v>79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9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40" t="s">
        <v>101</v>
      </c>
      <c r="H52" s="40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40" t="s">
        <v>104</v>
      </c>
      <c r="H53" s="40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40" t="s">
        <v>106</v>
      </c>
      <c r="H54" s="40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40" t="s">
        <v>107</v>
      </c>
      <c r="H55" s="40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147" priority="1" operator="lessThan">
      <formula>$C$4</formula>
    </cfRule>
  </conditionalFormatting>
  <conditionalFormatting sqref="E12">
    <cfRule type="cellIs" dxfId="1146" priority="2" operator="lessThan">
      <formula>$C$4</formula>
    </cfRule>
  </conditionalFormatting>
  <conditionalFormatting sqref="E13">
    <cfRule type="cellIs" dxfId="1145" priority="3" operator="lessThan">
      <formula>$C$4</formula>
    </cfRule>
  </conditionalFormatting>
  <conditionalFormatting sqref="E14">
    <cfRule type="cellIs" dxfId="1144" priority="4" operator="lessThan">
      <formula>$C$4</formula>
    </cfRule>
  </conditionalFormatting>
  <conditionalFormatting sqref="E15">
    <cfRule type="cellIs" dxfId="1143" priority="5" operator="lessThan">
      <formula>$C$4</formula>
    </cfRule>
  </conditionalFormatting>
  <conditionalFormatting sqref="E16">
    <cfRule type="cellIs" dxfId="1142" priority="6" operator="lessThan">
      <formula>$C$4</formula>
    </cfRule>
  </conditionalFormatting>
  <conditionalFormatting sqref="E17">
    <cfRule type="cellIs" dxfId="1141" priority="7" operator="lessThan">
      <formula>$C$4</formula>
    </cfRule>
  </conditionalFormatting>
  <conditionalFormatting sqref="E18">
    <cfRule type="cellIs" dxfId="1140" priority="8" operator="lessThan">
      <formula>$C$4</formula>
    </cfRule>
  </conditionalFormatting>
  <conditionalFormatting sqref="E19">
    <cfRule type="cellIs" dxfId="1139" priority="9" operator="lessThan">
      <formula>$C$4</formula>
    </cfRule>
  </conditionalFormatting>
  <conditionalFormatting sqref="E20">
    <cfRule type="cellIs" dxfId="1138" priority="10" operator="lessThan">
      <formula>$C$4</formula>
    </cfRule>
  </conditionalFormatting>
  <conditionalFormatting sqref="E21">
    <cfRule type="cellIs" dxfId="1137" priority="11" operator="lessThan">
      <formula>$C$4</formula>
    </cfRule>
  </conditionalFormatting>
  <conditionalFormatting sqref="E22">
    <cfRule type="cellIs" dxfId="1136" priority="12" operator="lessThan">
      <formula>$C$4</formula>
    </cfRule>
  </conditionalFormatting>
  <conditionalFormatting sqref="E23">
    <cfRule type="cellIs" dxfId="1135" priority="13" operator="lessThan">
      <formula>$C$4</formula>
    </cfRule>
  </conditionalFormatting>
  <conditionalFormatting sqref="E24">
    <cfRule type="cellIs" dxfId="1134" priority="14" operator="lessThan">
      <formula>$C$4</formula>
    </cfRule>
  </conditionalFormatting>
  <conditionalFormatting sqref="E25">
    <cfRule type="cellIs" dxfId="1133" priority="15" operator="lessThan">
      <formula>$C$4</formula>
    </cfRule>
  </conditionalFormatting>
  <conditionalFormatting sqref="E26">
    <cfRule type="cellIs" dxfId="1132" priority="16" operator="lessThan">
      <formula>$C$4</formula>
    </cfRule>
  </conditionalFormatting>
  <conditionalFormatting sqref="E27">
    <cfRule type="cellIs" dxfId="1131" priority="17" operator="lessThan">
      <formula>$C$4</formula>
    </cfRule>
  </conditionalFormatting>
  <conditionalFormatting sqref="E28">
    <cfRule type="cellIs" dxfId="1130" priority="18" operator="lessThan">
      <formula>$C$4</formula>
    </cfRule>
  </conditionalFormatting>
  <conditionalFormatting sqref="E29">
    <cfRule type="cellIs" dxfId="1129" priority="19" operator="lessThan">
      <formula>$C$4</formula>
    </cfRule>
  </conditionalFormatting>
  <conditionalFormatting sqref="E30">
    <cfRule type="cellIs" dxfId="1128" priority="20" operator="lessThan">
      <formula>$C$4</formula>
    </cfRule>
  </conditionalFormatting>
  <conditionalFormatting sqref="E31">
    <cfRule type="cellIs" dxfId="1127" priority="21" operator="lessThan">
      <formula>$C$4</formula>
    </cfRule>
  </conditionalFormatting>
  <conditionalFormatting sqref="E32">
    <cfRule type="cellIs" dxfId="1126" priority="22" operator="lessThan">
      <formula>$C$4</formula>
    </cfRule>
  </conditionalFormatting>
  <conditionalFormatting sqref="E33">
    <cfRule type="cellIs" dxfId="1125" priority="23" operator="lessThan">
      <formula>$C$4</formula>
    </cfRule>
  </conditionalFormatting>
  <conditionalFormatting sqref="E34">
    <cfRule type="cellIs" dxfId="1124" priority="24" operator="lessThan">
      <formula>$C$4</formula>
    </cfRule>
  </conditionalFormatting>
  <conditionalFormatting sqref="E35">
    <cfRule type="cellIs" dxfId="1123" priority="25" operator="lessThan">
      <formula>$C$4</formula>
    </cfRule>
  </conditionalFormatting>
  <conditionalFormatting sqref="E36">
    <cfRule type="cellIs" dxfId="1122" priority="26" operator="lessThan">
      <formula>$C$4</formula>
    </cfRule>
  </conditionalFormatting>
  <conditionalFormatting sqref="E37">
    <cfRule type="cellIs" dxfId="1121" priority="27" operator="lessThan">
      <formula>$C$4</formula>
    </cfRule>
  </conditionalFormatting>
  <conditionalFormatting sqref="E38">
    <cfRule type="cellIs" dxfId="1120" priority="28" operator="lessThan">
      <formula>$C$4</formula>
    </cfRule>
  </conditionalFormatting>
  <conditionalFormatting sqref="E39">
    <cfRule type="cellIs" dxfId="1119" priority="29" operator="lessThan">
      <formula>$C$4</formula>
    </cfRule>
  </conditionalFormatting>
  <conditionalFormatting sqref="E40">
    <cfRule type="cellIs" dxfId="1118" priority="30" operator="lessThan">
      <formula>$C$4</formula>
    </cfRule>
  </conditionalFormatting>
  <conditionalFormatting sqref="E41">
    <cfRule type="cellIs" dxfId="1117" priority="31" operator="lessThan">
      <formula>$C$4</formula>
    </cfRule>
  </conditionalFormatting>
  <conditionalFormatting sqref="E42">
    <cfRule type="cellIs" dxfId="1116" priority="32" operator="lessThan">
      <formula>$C$4</formula>
    </cfRule>
  </conditionalFormatting>
  <conditionalFormatting sqref="E43">
    <cfRule type="cellIs" dxfId="1115" priority="33" operator="lessThan">
      <formula>$C$4</formula>
    </cfRule>
  </conditionalFormatting>
  <conditionalFormatting sqref="E44">
    <cfRule type="cellIs" dxfId="1114" priority="34" operator="lessThan">
      <formula>$C$4</formula>
    </cfRule>
  </conditionalFormatting>
  <conditionalFormatting sqref="E45">
    <cfRule type="cellIs" dxfId="1113" priority="35" operator="lessThan">
      <formula>$C$4</formula>
    </cfRule>
  </conditionalFormatting>
  <conditionalFormatting sqref="E46">
    <cfRule type="cellIs" dxfId="1112" priority="36" operator="lessThan">
      <formula>$C$4</formula>
    </cfRule>
  </conditionalFormatting>
  <conditionalFormatting sqref="E47">
    <cfRule type="cellIs" dxfId="1111" priority="37" operator="lessThan">
      <formula>$C$4</formula>
    </cfRule>
  </conditionalFormatting>
  <conditionalFormatting sqref="E48">
    <cfRule type="cellIs" dxfId="1110" priority="38" operator="lessThan">
      <formula>$C$4</formula>
    </cfRule>
  </conditionalFormatting>
  <conditionalFormatting sqref="E49">
    <cfRule type="cellIs" dxfId="1109" priority="39" operator="lessThan">
      <formula>$C$4</formula>
    </cfRule>
  </conditionalFormatting>
  <conditionalFormatting sqref="E50">
    <cfRule type="cellIs" dxfId="1108" priority="40" operator="lessThan">
      <formula>$C$4</formula>
    </cfRule>
  </conditionalFormatting>
  <conditionalFormatting sqref="G11">
    <cfRule type="cellIs" dxfId="1107" priority="41" operator="lessThan">
      <formula>$C$4</formula>
    </cfRule>
  </conditionalFormatting>
  <conditionalFormatting sqref="G12">
    <cfRule type="cellIs" dxfId="1106" priority="42" operator="lessThan">
      <formula>$C$4</formula>
    </cfRule>
  </conditionalFormatting>
  <conditionalFormatting sqref="G13">
    <cfRule type="cellIs" dxfId="1105" priority="43" operator="lessThan">
      <formula>$C$4</formula>
    </cfRule>
  </conditionalFormatting>
  <conditionalFormatting sqref="G14">
    <cfRule type="cellIs" dxfId="1104" priority="44" operator="lessThan">
      <formula>$C$4</formula>
    </cfRule>
  </conditionalFormatting>
  <conditionalFormatting sqref="G15">
    <cfRule type="cellIs" dxfId="1103" priority="45" operator="lessThan">
      <formula>$C$4</formula>
    </cfRule>
  </conditionalFormatting>
  <conditionalFormatting sqref="G16">
    <cfRule type="cellIs" dxfId="1102" priority="46" operator="lessThan">
      <formula>$C$4</formula>
    </cfRule>
  </conditionalFormatting>
  <conditionalFormatting sqref="G17">
    <cfRule type="cellIs" dxfId="1101" priority="47" operator="lessThan">
      <formula>$C$4</formula>
    </cfRule>
  </conditionalFormatting>
  <conditionalFormatting sqref="G18">
    <cfRule type="cellIs" dxfId="1100" priority="48" operator="lessThan">
      <formula>$C$4</formula>
    </cfRule>
  </conditionalFormatting>
  <conditionalFormatting sqref="G19">
    <cfRule type="cellIs" dxfId="1099" priority="49" operator="lessThan">
      <formula>$C$4</formula>
    </cfRule>
  </conditionalFormatting>
  <conditionalFormatting sqref="G20">
    <cfRule type="cellIs" dxfId="1098" priority="50" operator="lessThan">
      <formula>$C$4</formula>
    </cfRule>
  </conditionalFormatting>
  <conditionalFormatting sqref="G21">
    <cfRule type="cellIs" dxfId="1097" priority="51" operator="lessThan">
      <formula>$C$4</formula>
    </cfRule>
  </conditionalFormatting>
  <conditionalFormatting sqref="G22">
    <cfRule type="cellIs" dxfId="1096" priority="52" operator="lessThan">
      <formula>$C$4</formula>
    </cfRule>
  </conditionalFormatting>
  <conditionalFormatting sqref="G23">
    <cfRule type="cellIs" dxfId="1095" priority="53" operator="lessThan">
      <formula>$C$4</formula>
    </cfRule>
  </conditionalFormatting>
  <conditionalFormatting sqref="G24">
    <cfRule type="cellIs" dxfId="1094" priority="54" operator="lessThan">
      <formula>$C$4</formula>
    </cfRule>
  </conditionalFormatting>
  <conditionalFormatting sqref="G25">
    <cfRule type="cellIs" dxfId="1093" priority="55" operator="lessThan">
      <formula>$C$4</formula>
    </cfRule>
  </conditionalFormatting>
  <conditionalFormatting sqref="G26">
    <cfRule type="cellIs" dxfId="1092" priority="56" operator="lessThan">
      <formula>$C$4</formula>
    </cfRule>
  </conditionalFormatting>
  <conditionalFormatting sqref="G27">
    <cfRule type="cellIs" dxfId="1091" priority="57" operator="lessThan">
      <formula>$C$4</formula>
    </cfRule>
  </conditionalFormatting>
  <conditionalFormatting sqref="G28">
    <cfRule type="cellIs" dxfId="1090" priority="58" operator="lessThan">
      <formula>$C$4</formula>
    </cfRule>
  </conditionalFormatting>
  <conditionalFormatting sqref="G29">
    <cfRule type="cellIs" dxfId="1089" priority="59" operator="lessThan">
      <formula>$C$4</formula>
    </cfRule>
  </conditionalFormatting>
  <conditionalFormatting sqref="G30">
    <cfRule type="cellIs" dxfId="1088" priority="60" operator="lessThan">
      <formula>$C$4</formula>
    </cfRule>
  </conditionalFormatting>
  <conditionalFormatting sqref="G31">
    <cfRule type="cellIs" dxfId="1087" priority="61" operator="lessThan">
      <formula>$C$4</formula>
    </cfRule>
  </conditionalFormatting>
  <conditionalFormatting sqref="G32">
    <cfRule type="cellIs" dxfId="1086" priority="62" operator="lessThan">
      <formula>$C$4</formula>
    </cfRule>
  </conditionalFormatting>
  <conditionalFormatting sqref="G33">
    <cfRule type="cellIs" dxfId="1085" priority="63" operator="lessThan">
      <formula>$C$4</formula>
    </cfRule>
  </conditionalFormatting>
  <conditionalFormatting sqref="G34">
    <cfRule type="cellIs" dxfId="1084" priority="64" operator="lessThan">
      <formula>$C$4</formula>
    </cfRule>
  </conditionalFormatting>
  <conditionalFormatting sqref="G35">
    <cfRule type="cellIs" dxfId="1083" priority="65" operator="lessThan">
      <formula>$C$4</formula>
    </cfRule>
  </conditionalFormatting>
  <conditionalFormatting sqref="G36">
    <cfRule type="cellIs" dxfId="1082" priority="66" operator="lessThan">
      <formula>$C$4</formula>
    </cfRule>
  </conditionalFormatting>
  <conditionalFormatting sqref="G37">
    <cfRule type="cellIs" dxfId="1081" priority="67" operator="lessThan">
      <formula>$C$4</formula>
    </cfRule>
  </conditionalFormatting>
  <conditionalFormatting sqref="G38">
    <cfRule type="cellIs" dxfId="1080" priority="68" operator="lessThan">
      <formula>$C$4</formula>
    </cfRule>
  </conditionalFormatting>
  <conditionalFormatting sqref="G39">
    <cfRule type="cellIs" dxfId="1079" priority="69" operator="lessThan">
      <formula>$C$4</formula>
    </cfRule>
  </conditionalFormatting>
  <conditionalFormatting sqref="G40">
    <cfRule type="cellIs" dxfId="1078" priority="70" operator="lessThan">
      <formula>$C$4</formula>
    </cfRule>
  </conditionalFormatting>
  <conditionalFormatting sqref="G41">
    <cfRule type="cellIs" dxfId="1077" priority="71" operator="lessThan">
      <formula>$C$4</formula>
    </cfRule>
  </conditionalFormatting>
  <conditionalFormatting sqref="G42">
    <cfRule type="cellIs" dxfId="1076" priority="72" operator="lessThan">
      <formula>$C$4</formula>
    </cfRule>
  </conditionalFormatting>
  <conditionalFormatting sqref="G43">
    <cfRule type="cellIs" dxfId="1075" priority="73" operator="lessThan">
      <formula>$C$4</formula>
    </cfRule>
  </conditionalFormatting>
  <conditionalFormatting sqref="G44">
    <cfRule type="cellIs" dxfId="1074" priority="74" operator="lessThan">
      <formula>$C$4</formula>
    </cfRule>
  </conditionalFormatting>
  <conditionalFormatting sqref="G45">
    <cfRule type="cellIs" dxfId="1073" priority="75" operator="lessThan">
      <formula>$C$4</formula>
    </cfRule>
  </conditionalFormatting>
  <conditionalFormatting sqref="G46">
    <cfRule type="cellIs" dxfId="1072" priority="76" operator="lessThan">
      <formula>$C$4</formula>
    </cfRule>
  </conditionalFormatting>
  <conditionalFormatting sqref="G47">
    <cfRule type="cellIs" dxfId="1071" priority="77" operator="lessThan">
      <formula>$C$4</formula>
    </cfRule>
  </conditionalFormatting>
  <conditionalFormatting sqref="G48">
    <cfRule type="cellIs" dxfId="1070" priority="78" operator="lessThan">
      <formula>$C$4</formula>
    </cfRule>
  </conditionalFormatting>
  <conditionalFormatting sqref="G49">
    <cfRule type="cellIs" dxfId="1069" priority="79" operator="lessThan">
      <formula>$C$4</formula>
    </cfRule>
  </conditionalFormatting>
  <conditionalFormatting sqref="G50">
    <cfRule type="cellIs" dxfId="1068" priority="80" operator="lessThan">
      <formula>$C$4</formula>
    </cfRule>
  </conditionalFormatting>
  <conditionalFormatting sqref="K11">
    <cfRule type="cellIs" dxfId="1067" priority="81" operator="lessThan">
      <formula>$C$4</formula>
    </cfRule>
  </conditionalFormatting>
  <conditionalFormatting sqref="K12">
    <cfRule type="cellIs" dxfId="1066" priority="82" operator="lessThan">
      <formula>$C$4</formula>
    </cfRule>
  </conditionalFormatting>
  <conditionalFormatting sqref="K13">
    <cfRule type="cellIs" dxfId="1065" priority="83" operator="lessThan">
      <formula>$C$4</formula>
    </cfRule>
  </conditionalFormatting>
  <conditionalFormatting sqref="K14">
    <cfRule type="cellIs" dxfId="1064" priority="84" operator="lessThan">
      <formula>$C$4</formula>
    </cfRule>
  </conditionalFormatting>
  <conditionalFormatting sqref="K15">
    <cfRule type="cellIs" dxfId="1063" priority="85" operator="lessThan">
      <formula>$C$4</formula>
    </cfRule>
  </conditionalFormatting>
  <conditionalFormatting sqref="K16">
    <cfRule type="cellIs" dxfId="1062" priority="86" operator="lessThan">
      <formula>$C$4</formula>
    </cfRule>
  </conditionalFormatting>
  <conditionalFormatting sqref="K17">
    <cfRule type="cellIs" dxfId="1061" priority="87" operator="lessThan">
      <formula>$C$4</formula>
    </cfRule>
  </conditionalFormatting>
  <conditionalFormatting sqref="K18">
    <cfRule type="cellIs" dxfId="1060" priority="88" operator="lessThan">
      <formula>$C$4</formula>
    </cfRule>
  </conditionalFormatting>
  <conditionalFormatting sqref="K19">
    <cfRule type="cellIs" dxfId="1059" priority="89" operator="lessThan">
      <formula>$C$4</formula>
    </cfRule>
  </conditionalFormatting>
  <conditionalFormatting sqref="K20">
    <cfRule type="cellIs" dxfId="1058" priority="90" operator="lessThan">
      <formula>$C$4</formula>
    </cfRule>
  </conditionalFormatting>
  <conditionalFormatting sqref="K21">
    <cfRule type="cellIs" dxfId="1057" priority="91" operator="lessThan">
      <formula>$C$4</formula>
    </cfRule>
  </conditionalFormatting>
  <conditionalFormatting sqref="K22">
    <cfRule type="cellIs" dxfId="1056" priority="92" operator="lessThan">
      <formula>$C$4</formula>
    </cfRule>
  </conditionalFormatting>
  <conditionalFormatting sqref="K23">
    <cfRule type="cellIs" dxfId="1055" priority="93" operator="lessThan">
      <formula>$C$4</formula>
    </cfRule>
  </conditionalFormatting>
  <conditionalFormatting sqref="K24">
    <cfRule type="cellIs" dxfId="1054" priority="94" operator="lessThan">
      <formula>$C$4</formula>
    </cfRule>
  </conditionalFormatting>
  <conditionalFormatting sqref="K25">
    <cfRule type="cellIs" dxfId="1053" priority="95" operator="lessThan">
      <formula>$C$4</formula>
    </cfRule>
  </conditionalFormatting>
  <conditionalFormatting sqref="K26">
    <cfRule type="cellIs" dxfId="1052" priority="96" operator="lessThan">
      <formula>$C$4</formula>
    </cfRule>
  </conditionalFormatting>
  <conditionalFormatting sqref="K27">
    <cfRule type="cellIs" dxfId="1051" priority="97" operator="lessThan">
      <formula>$C$4</formula>
    </cfRule>
  </conditionalFormatting>
  <conditionalFormatting sqref="K28">
    <cfRule type="cellIs" dxfId="1050" priority="98" operator="lessThan">
      <formula>$C$4</formula>
    </cfRule>
  </conditionalFormatting>
  <conditionalFormatting sqref="K29">
    <cfRule type="cellIs" dxfId="1049" priority="99" operator="lessThan">
      <formula>$C$4</formula>
    </cfRule>
  </conditionalFormatting>
  <conditionalFormatting sqref="K30">
    <cfRule type="cellIs" dxfId="1048" priority="100" operator="lessThan">
      <formula>$C$4</formula>
    </cfRule>
  </conditionalFormatting>
  <conditionalFormatting sqref="K31">
    <cfRule type="cellIs" dxfId="1047" priority="101" operator="lessThan">
      <formula>$C$4</formula>
    </cfRule>
  </conditionalFormatting>
  <conditionalFormatting sqref="K32">
    <cfRule type="cellIs" dxfId="1046" priority="102" operator="lessThan">
      <formula>$C$4</formula>
    </cfRule>
  </conditionalFormatting>
  <conditionalFormatting sqref="K33">
    <cfRule type="cellIs" dxfId="1045" priority="103" operator="lessThan">
      <formula>$C$4</formula>
    </cfRule>
  </conditionalFormatting>
  <conditionalFormatting sqref="K34">
    <cfRule type="cellIs" dxfId="1044" priority="104" operator="lessThan">
      <formula>$C$4</formula>
    </cfRule>
  </conditionalFormatting>
  <conditionalFormatting sqref="K35">
    <cfRule type="cellIs" dxfId="1043" priority="105" operator="lessThan">
      <formula>$C$4</formula>
    </cfRule>
  </conditionalFormatting>
  <conditionalFormatting sqref="K36">
    <cfRule type="cellIs" dxfId="1042" priority="106" operator="lessThan">
      <formula>$C$4</formula>
    </cfRule>
  </conditionalFormatting>
  <conditionalFormatting sqref="K37">
    <cfRule type="cellIs" dxfId="1041" priority="107" operator="lessThan">
      <formula>$C$4</formula>
    </cfRule>
  </conditionalFormatting>
  <conditionalFormatting sqref="K38">
    <cfRule type="cellIs" dxfId="1040" priority="108" operator="lessThan">
      <formula>$C$4</formula>
    </cfRule>
  </conditionalFormatting>
  <conditionalFormatting sqref="K39">
    <cfRule type="cellIs" dxfId="1039" priority="109" operator="lessThan">
      <formula>$C$4</formula>
    </cfRule>
  </conditionalFormatting>
  <conditionalFormatting sqref="K40">
    <cfRule type="cellIs" dxfId="1038" priority="110" operator="lessThan">
      <formula>$C$4</formula>
    </cfRule>
  </conditionalFormatting>
  <conditionalFormatting sqref="K41">
    <cfRule type="cellIs" dxfId="1037" priority="111" operator="lessThan">
      <formula>$C$4</formula>
    </cfRule>
  </conditionalFormatting>
  <conditionalFormatting sqref="K42">
    <cfRule type="cellIs" dxfId="1036" priority="112" operator="lessThan">
      <formula>$C$4</formula>
    </cfRule>
  </conditionalFormatting>
  <conditionalFormatting sqref="K43">
    <cfRule type="cellIs" dxfId="1035" priority="113" operator="lessThan">
      <formula>$C$4</formula>
    </cfRule>
  </conditionalFormatting>
  <conditionalFormatting sqref="K44">
    <cfRule type="cellIs" dxfId="1034" priority="114" operator="lessThan">
      <formula>$C$4</formula>
    </cfRule>
  </conditionalFormatting>
  <conditionalFormatting sqref="K45">
    <cfRule type="cellIs" dxfId="1033" priority="115" operator="lessThan">
      <formula>$C$4</formula>
    </cfRule>
  </conditionalFormatting>
  <conditionalFormatting sqref="K46">
    <cfRule type="cellIs" dxfId="1032" priority="116" operator="lessThan">
      <formula>$C$4</formula>
    </cfRule>
  </conditionalFormatting>
  <conditionalFormatting sqref="K47">
    <cfRule type="cellIs" dxfId="1031" priority="117" operator="lessThan">
      <formula>$C$4</formula>
    </cfRule>
  </conditionalFormatting>
  <conditionalFormatting sqref="K48">
    <cfRule type="cellIs" dxfId="1030" priority="118" operator="lessThan">
      <formula>$C$4</formula>
    </cfRule>
  </conditionalFormatting>
  <conditionalFormatting sqref="K49">
    <cfRule type="cellIs" dxfId="1029" priority="119" operator="lessThan">
      <formula>$C$4</formula>
    </cfRule>
  </conditionalFormatting>
  <conditionalFormatting sqref="K50">
    <cfRule type="cellIs" dxfId="1028" priority="120" operator="lessThan">
      <formula>$C$4</formula>
    </cfRule>
  </conditionalFormatting>
  <conditionalFormatting sqref="M11">
    <cfRule type="cellIs" dxfId="1027" priority="121" operator="lessThan">
      <formula>$C$4</formula>
    </cfRule>
  </conditionalFormatting>
  <conditionalFormatting sqref="M12">
    <cfRule type="cellIs" dxfId="1026" priority="122" operator="lessThan">
      <formula>$C$4</formula>
    </cfRule>
  </conditionalFormatting>
  <conditionalFormatting sqref="M13">
    <cfRule type="cellIs" dxfId="1025" priority="123" operator="lessThan">
      <formula>$C$4</formula>
    </cfRule>
  </conditionalFormatting>
  <conditionalFormatting sqref="M14">
    <cfRule type="cellIs" dxfId="1024" priority="124" operator="lessThan">
      <formula>$C$4</formula>
    </cfRule>
  </conditionalFormatting>
  <conditionalFormatting sqref="M15">
    <cfRule type="cellIs" dxfId="1023" priority="125" operator="lessThan">
      <formula>$C$4</formula>
    </cfRule>
  </conditionalFormatting>
  <conditionalFormatting sqref="M16">
    <cfRule type="cellIs" dxfId="1022" priority="126" operator="lessThan">
      <formula>$C$4</formula>
    </cfRule>
  </conditionalFormatting>
  <conditionalFormatting sqref="M17">
    <cfRule type="cellIs" dxfId="1021" priority="127" operator="lessThan">
      <formula>$C$4</formula>
    </cfRule>
  </conditionalFormatting>
  <conditionalFormatting sqref="M18">
    <cfRule type="cellIs" dxfId="1020" priority="128" operator="lessThan">
      <formula>$C$4</formula>
    </cfRule>
  </conditionalFormatting>
  <conditionalFormatting sqref="M19">
    <cfRule type="cellIs" dxfId="1019" priority="129" operator="lessThan">
      <formula>$C$4</formula>
    </cfRule>
  </conditionalFormatting>
  <conditionalFormatting sqref="M20">
    <cfRule type="cellIs" dxfId="1018" priority="130" operator="lessThan">
      <formula>$C$4</formula>
    </cfRule>
  </conditionalFormatting>
  <conditionalFormatting sqref="M21">
    <cfRule type="cellIs" dxfId="1017" priority="131" operator="lessThan">
      <formula>$C$4</formula>
    </cfRule>
  </conditionalFormatting>
  <conditionalFormatting sqref="M22">
    <cfRule type="cellIs" dxfId="1016" priority="132" operator="lessThan">
      <formula>$C$4</formula>
    </cfRule>
  </conditionalFormatting>
  <conditionalFormatting sqref="M23">
    <cfRule type="cellIs" dxfId="1015" priority="133" operator="lessThan">
      <formula>$C$4</formula>
    </cfRule>
  </conditionalFormatting>
  <conditionalFormatting sqref="M24">
    <cfRule type="cellIs" dxfId="1014" priority="134" operator="lessThan">
      <formula>$C$4</formula>
    </cfRule>
  </conditionalFormatting>
  <conditionalFormatting sqref="M25">
    <cfRule type="cellIs" dxfId="1013" priority="135" operator="lessThan">
      <formula>$C$4</formula>
    </cfRule>
  </conditionalFormatting>
  <conditionalFormatting sqref="M26">
    <cfRule type="cellIs" dxfId="1012" priority="136" operator="lessThan">
      <formula>$C$4</formula>
    </cfRule>
  </conditionalFormatting>
  <conditionalFormatting sqref="M27">
    <cfRule type="cellIs" dxfId="1011" priority="137" operator="lessThan">
      <formula>$C$4</formula>
    </cfRule>
  </conditionalFormatting>
  <conditionalFormatting sqref="M28">
    <cfRule type="cellIs" dxfId="1010" priority="138" operator="lessThan">
      <formula>$C$4</formula>
    </cfRule>
  </conditionalFormatting>
  <conditionalFormatting sqref="M29">
    <cfRule type="cellIs" dxfId="1009" priority="139" operator="lessThan">
      <formula>$C$4</formula>
    </cfRule>
  </conditionalFormatting>
  <conditionalFormatting sqref="M30">
    <cfRule type="cellIs" dxfId="1008" priority="140" operator="lessThan">
      <formula>$C$4</formula>
    </cfRule>
  </conditionalFormatting>
  <conditionalFormatting sqref="M31">
    <cfRule type="cellIs" dxfId="1007" priority="141" operator="lessThan">
      <formula>$C$4</formula>
    </cfRule>
  </conditionalFormatting>
  <conditionalFormatting sqref="M32">
    <cfRule type="cellIs" dxfId="1006" priority="142" operator="lessThan">
      <formula>$C$4</formula>
    </cfRule>
  </conditionalFormatting>
  <conditionalFormatting sqref="M33">
    <cfRule type="cellIs" dxfId="1005" priority="143" operator="lessThan">
      <formula>$C$4</formula>
    </cfRule>
  </conditionalFormatting>
  <conditionalFormatting sqref="M34">
    <cfRule type="cellIs" dxfId="1004" priority="144" operator="lessThan">
      <formula>$C$4</formula>
    </cfRule>
  </conditionalFormatting>
  <conditionalFormatting sqref="M35">
    <cfRule type="cellIs" dxfId="1003" priority="145" operator="lessThan">
      <formula>$C$4</formula>
    </cfRule>
  </conditionalFormatting>
  <conditionalFormatting sqref="M36">
    <cfRule type="cellIs" dxfId="1002" priority="146" operator="lessThan">
      <formula>$C$4</formula>
    </cfRule>
  </conditionalFormatting>
  <conditionalFormatting sqref="M37">
    <cfRule type="cellIs" dxfId="1001" priority="147" operator="lessThan">
      <formula>$C$4</formula>
    </cfRule>
  </conditionalFormatting>
  <conditionalFormatting sqref="M38">
    <cfRule type="cellIs" dxfId="1000" priority="148" operator="lessThan">
      <formula>$C$4</formula>
    </cfRule>
  </conditionalFormatting>
  <conditionalFormatting sqref="M39">
    <cfRule type="cellIs" dxfId="999" priority="149" operator="lessThan">
      <formula>$C$4</formula>
    </cfRule>
  </conditionalFormatting>
  <conditionalFormatting sqref="M40">
    <cfRule type="cellIs" dxfId="998" priority="150" operator="lessThan">
      <formula>$C$4</formula>
    </cfRule>
  </conditionalFormatting>
  <conditionalFormatting sqref="M41">
    <cfRule type="cellIs" dxfId="997" priority="151" operator="lessThan">
      <formula>$C$4</formula>
    </cfRule>
  </conditionalFormatting>
  <conditionalFormatting sqref="M42">
    <cfRule type="cellIs" dxfId="996" priority="152" operator="lessThan">
      <formula>$C$4</formula>
    </cfRule>
  </conditionalFormatting>
  <conditionalFormatting sqref="M43">
    <cfRule type="cellIs" dxfId="995" priority="153" operator="lessThan">
      <formula>$C$4</formula>
    </cfRule>
  </conditionalFormatting>
  <conditionalFormatting sqref="M44">
    <cfRule type="cellIs" dxfId="994" priority="154" operator="lessThan">
      <formula>$C$4</formula>
    </cfRule>
  </conditionalFormatting>
  <conditionalFormatting sqref="M45">
    <cfRule type="cellIs" dxfId="993" priority="155" operator="lessThan">
      <formula>$C$4</formula>
    </cfRule>
  </conditionalFormatting>
  <conditionalFormatting sqref="M46">
    <cfRule type="cellIs" dxfId="992" priority="156" operator="lessThan">
      <formula>$C$4</formula>
    </cfRule>
  </conditionalFormatting>
  <conditionalFormatting sqref="M47">
    <cfRule type="cellIs" dxfId="991" priority="157" operator="lessThan">
      <formula>$C$4</formula>
    </cfRule>
  </conditionalFormatting>
  <conditionalFormatting sqref="M48">
    <cfRule type="cellIs" dxfId="990" priority="158" operator="lessThan">
      <formula>$C$4</formula>
    </cfRule>
  </conditionalFormatting>
  <conditionalFormatting sqref="M49">
    <cfRule type="cellIs" dxfId="989" priority="159" operator="lessThan">
      <formula>$C$4</formula>
    </cfRule>
  </conditionalFormatting>
  <conditionalFormatting sqref="M50">
    <cfRule type="cellIs" dxfId="988" priority="160" operator="lessThan">
      <formula>$C$4</formula>
    </cfRule>
  </conditionalFormatting>
  <conditionalFormatting sqref="K52">
    <cfRule type="cellIs" dxfId="987" priority="161" operator="lessThan">
      <formula>$C$4</formula>
    </cfRule>
  </conditionalFormatting>
  <conditionalFormatting sqref="K53">
    <cfRule type="cellIs" dxfId="986" priority="162" operator="lessThan">
      <formula>$C$4</formula>
    </cfRule>
  </conditionalFormatting>
  <conditionalFormatting sqref="K54">
    <cfRule type="cellIs" dxfId="985" priority="163" operator="lessThan">
      <formula>$C$4</formula>
    </cfRule>
  </conditionalFormatting>
  <conditionalFormatting sqref="K55">
    <cfRule type="cellIs" dxfId="984" priority="164" operator="lessThan">
      <formula>$C$4</formula>
    </cfRule>
  </conditionalFormatting>
  <dataValidations xWindow="770" yWindow="422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S32" activePane="bottomRight" state="frozen"/>
      <selection pane="topRight"/>
      <selection pane="bottomLeft"/>
      <selection pane="bottomRight" activeCell="O34" sqref="O3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4.2851562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347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347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86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45" t="s">
        <v>19</v>
      </c>
      <c r="R8" s="45"/>
      <c r="S8" s="18"/>
      <c r="T8" s="44" t="s">
        <v>20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33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3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4" t="s">
        <v>22</v>
      </c>
      <c r="F9" s="44"/>
      <c r="G9" s="65" t="s">
        <v>23</v>
      </c>
      <c r="H9" s="66"/>
      <c r="I9" s="66"/>
      <c r="J9" s="67"/>
      <c r="K9" s="47" t="s">
        <v>22</v>
      </c>
      <c r="L9" s="47"/>
      <c r="M9" s="68" t="s">
        <v>23</v>
      </c>
      <c r="N9" s="69"/>
      <c r="O9" s="69"/>
      <c r="P9" s="70"/>
      <c r="Q9" s="57" t="s">
        <v>22</v>
      </c>
      <c r="R9" s="57" t="s">
        <v>23</v>
      </c>
      <c r="S9" s="18"/>
      <c r="T9" s="41" t="s">
        <v>24</v>
      </c>
      <c r="U9" s="41" t="s">
        <v>25</v>
      </c>
      <c r="V9" s="41" t="s">
        <v>26</v>
      </c>
      <c r="W9" s="41" t="s">
        <v>27</v>
      </c>
      <c r="X9" s="41" t="s">
        <v>28</v>
      </c>
      <c r="Y9" s="41" t="s">
        <v>29</v>
      </c>
      <c r="Z9" s="41" t="s">
        <v>30</v>
      </c>
      <c r="AA9" s="41" t="s">
        <v>31</v>
      </c>
      <c r="AB9" s="41" t="s">
        <v>32</v>
      </c>
      <c r="AC9" s="41" t="s">
        <v>33</v>
      </c>
      <c r="AD9" s="43" t="s">
        <v>34</v>
      </c>
      <c r="AE9" s="33"/>
      <c r="AF9" s="51" t="s">
        <v>35</v>
      </c>
      <c r="AG9" s="51" t="s">
        <v>36</v>
      </c>
      <c r="AH9" s="51" t="s">
        <v>37</v>
      </c>
      <c r="AI9" s="51" t="s">
        <v>38</v>
      </c>
      <c r="AJ9" s="51" t="s">
        <v>39</v>
      </c>
      <c r="AK9" s="51" t="s">
        <v>40</v>
      </c>
      <c r="AL9" s="51" t="s">
        <v>41</v>
      </c>
      <c r="AM9" s="51" t="s">
        <v>42</v>
      </c>
      <c r="AN9" s="51" t="s">
        <v>43</v>
      </c>
      <c r="AO9" s="51" t="s">
        <v>44</v>
      </c>
      <c r="AP9" s="33"/>
      <c r="AQ9" s="48" t="s">
        <v>45</v>
      </c>
      <c r="AR9" s="48"/>
      <c r="AS9" s="48" t="s">
        <v>46</v>
      </c>
      <c r="AT9" s="48"/>
      <c r="AU9" s="48" t="s">
        <v>47</v>
      </c>
      <c r="AV9" s="48"/>
      <c r="AW9" s="48"/>
      <c r="AX9" s="48" t="s">
        <v>48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8"/>
      <c r="R10" s="58"/>
      <c r="S10" s="18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3"/>
      <c r="AE10" s="33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34970</v>
      </c>
      <c r="C11" s="19" t="s">
        <v>114</v>
      </c>
      <c r="D11" s="18"/>
      <c r="E11" s="19">
        <f t="shared" ref="E11:E50" si="0">IF((COUNTA(T11:AA11)&gt;0),(ROUND( AVERAGE(T11:AA11),0)),"")</f>
        <v>78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78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menganalisa perbedaan karya 2D dan 3D,mampu menyebutkan aliran seni 2D dan senimannya, namun perlu ditingkatkan kemampuan dalam menyebutkan langkah dalam mengapresiasi karya 2D.</v>
      </c>
      <c r="K11" s="19">
        <f t="shared" ref="K11:K50" si="4">IF((COUNTA(AF11:AN11)&gt;0),AVERAGE(AF11:AN11),"")</f>
        <v>77.666666666666671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77.666666666666671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dalam menganalisa detail gambar 2D, Terampil dalam menggambar proyeksi dari desain karya, namun perlu peningkatan  pembuat karya dari desain yang telah dibuat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75</v>
      </c>
      <c r="U11" s="1">
        <v>78</v>
      </c>
      <c r="V11" s="1">
        <v>80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75</v>
      </c>
      <c r="AG11" s="1">
        <v>78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9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3" t="s">
        <v>54</v>
      </c>
      <c r="FD11" s="73"/>
      <c r="FE11" s="73"/>
      <c r="FG11" s="71" t="s">
        <v>55</v>
      </c>
      <c r="FH11" s="71"/>
      <c r="FI11" s="71"/>
    </row>
    <row r="12" spans="1:167" x14ac:dyDescent="0.25">
      <c r="A12" s="19">
        <v>2</v>
      </c>
      <c r="B12" s="19">
        <v>34985</v>
      </c>
      <c r="C12" s="19" t="s">
        <v>115</v>
      </c>
      <c r="D12" s="18"/>
      <c r="E12" s="19">
        <f t="shared" si="0"/>
        <v>83</v>
      </c>
      <c r="F12" s="19" t="str">
        <f t="shared" si="1"/>
        <v>B</v>
      </c>
      <c r="G12" s="19">
        <f>IF((COUNTA(T12:AC12)&gt;0),(ROUND((AVERAGE(T12:AD12)),0)),"")</f>
        <v>83</v>
      </c>
      <c r="H12" s="19" t="str">
        <f t="shared" si="2"/>
        <v>B</v>
      </c>
      <c r="I12" s="35">
        <v>1</v>
      </c>
      <c r="J12" s="19" t="str">
        <f t="shared" si="3"/>
        <v>Memiliki kemampuan dalam menganalisa perbedaan karya 2D dan 3D,mampu menyebutkan aliran seni 2D dan senimannya, mampu menyebutkan langkah dalam mengapresiasi karya 2D.</v>
      </c>
      <c r="K12" s="19">
        <f t="shared" si="4"/>
        <v>86</v>
      </c>
      <c r="L12" s="19" t="str">
        <f t="shared" si="5"/>
        <v>A</v>
      </c>
      <c r="M12" s="19">
        <f t="shared" si="6"/>
        <v>86</v>
      </c>
      <c r="N12" s="19" t="str">
        <f t="shared" si="7"/>
        <v>A</v>
      </c>
      <c r="O12" s="35">
        <v>1</v>
      </c>
      <c r="P12" s="19" t="str">
        <f t="shared" si="8"/>
        <v>Sangat terampil dalam menganalisa detail gambar 2D, terampil menganalisa proyeksi dari desain karya, terampil membuat karya dari desain yang telah dibuat</v>
      </c>
      <c r="Q12" s="19" t="str">
        <f t="shared" si="9"/>
        <v>A</v>
      </c>
      <c r="R12" s="19" t="str">
        <f t="shared" si="10"/>
        <v>A</v>
      </c>
      <c r="S12" s="18"/>
      <c r="T12" s="1">
        <v>80</v>
      </c>
      <c r="U12" s="1">
        <v>80</v>
      </c>
      <c r="V12" s="1">
        <v>88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88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9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35000</v>
      </c>
      <c r="C13" s="19" t="s">
        <v>116</v>
      </c>
      <c r="D13" s="18"/>
      <c r="E13" s="19">
        <f t="shared" si="0"/>
        <v>80</v>
      </c>
      <c r="F13" s="19" t="str">
        <f t="shared" si="1"/>
        <v>B</v>
      </c>
      <c r="G13" s="19">
        <f>IF((COUNTA(T12:AC12)&gt;0),(ROUND((AVERAGE(T13:AD13)),0)),"")</f>
        <v>80</v>
      </c>
      <c r="H13" s="19" t="str">
        <f t="shared" si="2"/>
        <v>B</v>
      </c>
      <c r="I13" s="35">
        <v>1</v>
      </c>
      <c r="J13" s="19" t="str">
        <f t="shared" si="3"/>
        <v>Memiliki kemampuan dalam menganalisa perbedaan karya 2D dan 3D,mampu menyebutkan aliran seni 2D dan senimannya, mampu menyebutkan langkah dalam mengapresiasi karya 2D.</v>
      </c>
      <c r="K13" s="19">
        <f t="shared" si="4"/>
        <v>84.333333333333329</v>
      </c>
      <c r="L13" s="19" t="str">
        <f t="shared" si="5"/>
        <v>A</v>
      </c>
      <c r="M13" s="19">
        <f t="shared" si="6"/>
        <v>84.333333333333329</v>
      </c>
      <c r="N13" s="19" t="str">
        <f t="shared" si="7"/>
        <v>A</v>
      </c>
      <c r="O13" s="35">
        <v>1</v>
      </c>
      <c r="P13" s="19" t="str">
        <f t="shared" si="8"/>
        <v>Sangat terampil dalam menganalisa detail gambar 2D, terampil menganalisa proyeksi dari desain karya, terampil membuat karya dari desain yang telah dibuat</v>
      </c>
      <c r="Q13" s="19" t="str">
        <f t="shared" si="9"/>
        <v>A</v>
      </c>
      <c r="R13" s="19" t="str">
        <f t="shared" si="10"/>
        <v>A</v>
      </c>
      <c r="S13" s="18"/>
      <c r="T13" s="1">
        <v>85</v>
      </c>
      <c r="U13" s="1">
        <v>75</v>
      </c>
      <c r="V13" s="1">
        <v>80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88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9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2">
        <v>1</v>
      </c>
      <c r="FH13" s="74" t="s">
        <v>345</v>
      </c>
      <c r="FI13" s="74" t="s">
        <v>341</v>
      </c>
      <c r="FJ13" s="76">
        <v>9001</v>
      </c>
      <c r="FK13" s="76">
        <v>9011</v>
      </c>
    </row>
    <row r="14" spans="1:167" x14ac:dyDescent="0.25">
      <c r="A14" s="19">
        <v>4</v>
      </c>
      <c r="B14" s="19">
        <v>35015</v>
      </c>
      <c r="C14" s="19" t="s">
        <v>117</v>
      </c>
      <c r="D14" s="18"/>
      <c r="E14" s="19">
        <f t="shared" si="0"/>
        <v>82</v>
      </c>
      <c r="F14" s="19" t="str">
        <f t="shared" si="1"/>
        <v>B</v>
      </c>
      <c r="G14" s="19">
        <f>IF((COUNTA(T12:AC12)&gt;0),(ROUND((AVERAGE(T14:AD14)),0)),"")</f>
        <v>82</v>
      </c>
      <c r="H14" s="19" t="str">
        <f t="shared" si="2"/>
        <v>B</v>
      </c>
      <c r="I14" s="35">
        <v>1</v>
      </c>
      <c r="J14" s="19" t="str">
        <f t="shared" si="3"/>
        <v>Memiliki kemampuan dalam menganalisa perbedaan karya 2D dan 3D,mampu menyebutkan aliran seni 2D dan senimannya, mampu menyebutkan langkah dalam mengapresiasi karya 2D.</v>
      </c>
      <c r="K14" s="19">
        <f t="shared" si="4"/>
        <v>84.333333333333329</v>
      </c>
      <c r="L14" s="19" t="str">
        <f t="shared" si="5"/>
        <v>A</v>
      </c>
      <c r="M14" s="19">
        <f t="shared" si="6"/>
        <v>84.333333333333329</v>
      </c>
      <c r="N14" s="19" t="str">
        <f t="shared" si="7"/>
        <v>A</v>
      </c>
      <c r="O14" s="35">
        <v>1</v>
      </c>
      <c r="P14" s="19" t="str">
        <f t="shared" si="8"/>
        <v>Sangat terampil dalam menganalisa detail gambar 2D, terampil menganalisa proyeksi dari desain karya, terampil membuat karya dari desain yang telah dibuat</v>
      </c>
      <c r="Q14" s="19" t="str">
        <f t="shared" si="9"/>
        <v>A</v>
      </c>
      <c r="R14" s="19" t="str">
        <f t="shared" si="10"/>
        <v>A</v>
      </c>
      <c r="S14" s="18"/>
      <c r="T14" s="1">
        <v>80</v>
      </c>
      <c r="U14" s="1">
        <v>78</v>
      </c>
      <c r="V14" s="1">
        <v>88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85</v>
      </c>
      <c r="AH14" s="1">
        <v>88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9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2"/>
      <c r="FH14" s="75"/>
      <c r="FI14" s="75"/>
      <c r="FJ14" s="76"/>
      <c r="FK14" s="76"/>
    </row>
    <row r="15" spans="1:167" x14ac:dyDescent="0.25">
      <c r="A15" s="19">
        <v>5</v>
      </c>
      <c r="B15" s="19">
        <v>35030</v>
      </c>
      <c r="C15" s="19" t="s">
        <v>118</v>
      </c>
      <c r="D15" s="18"/>
      <c r="E15" s="19">
        <f t="shared" si="0"/>
        <v>80</v>
      </c>
      <c r="F15" s="19" t="str">
        <f t="shared" si="1"/>
        <v>B</v>
      </c>
      <c r="G15" s="19">
        <f>IF((COUNTA(T12:AC12)&gt;0),(ROUND((AVERAGE(T15:AD15)),0)),"")</f>
        <v>80</v>
      </c>
      <c r="H15" s="19" t="str">
        <f t="shared" si="2"/>
        <v>B</v>
      </c>
      <c r="I15" s="35">
        <v>1</v>
      </c>
      <c r="J15" s="19" t="str">
        <f t="shared" si="3"/>
        <v>Memiliki kemampuan dalam menganalisa perbedaan karya 2D dan 3D,mampu menyebutkan aliran seni 2D dan senimannya, mampu menyebutkan langkah dalam mengapresiasi karya 2D.</v>
      </c>
      <c r="K15" s="19">
        <f t="shared" si="4"/>
        <v>81.666666666666671</v>
      </c>
      <c r="L15" s="19" t="str">
        <f t="shared" si="5"/>
        <v>B</v>
      </c>
      <c r="M15" s="19">
        <f t="shared" si="6"/>
        <v>81.666666666666671</v>
      </c>
      <c r="N15" s="19" t="str">
        <f t="shared" si="7"/>
        <v>B</v>
      </c>
      <c r="O15" s="35">
        <v>1</v>
      </c>
      <c r="P15" s="19" t="str">
        <f t="shared" si="8"/>
        <v>Sangat terampil dalam menganalisa detail gambar 2D, terampil menganalisa proyeksi dari desain karya, terampil membuat karya dari desain yang telah dibuat</v>
      </c>
      <c r="Q15" s="19" t="str">
        <f t="shared" si="9"/>
        <v>A</v>
      </c>
      <c r="R15" s="19" t="str">
        <f t="shared" si="10"/>
        <v>A</v>
      </c>
      <c r="S15" s="18"/>
      <c r="T15" s="1">
        <v>78</v>
      </c>
      <c r="U15" s="1">
        <v>80</v>
      </c>
      <c r="V15" s="1">
        <v>82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83</v>
      </c>
      <c r="AH15" s="1">
        <v>82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9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2">
        <v>2</v>
      </c>
      <c r="FH15" s="74" t="s">
        <v>346</v>
      </c>
      <c r="FI15" s="74" t="s">
        <v>342</v>
      </c>
      <c r="FJ15" s="76">
        <v>9002</v>
      </c>
      <c r="FK15" s="76">
        <v>9012</v>
      </c>
    </row>
    <row r="16" spans="1:167" x14ac:dyDescent="0.25">
      <c r="A16" s="19">
        <v>6</v>
      </c>
      <c r="B16" s="19">
        <v>35045</v>
      </c>
      <c r="C16" s="19" t="s">
        <v>119</v>
      </c>
      <c r="D16" s="18"/>
      <c r="E16" s="19">
        <f t="shared" si="0"/>
        <v>79</v>
      </c>
      <c r="F16" s="19" t="str">
        <f t="shared" si="1"/>
        <v>B</v>
      </c>
      <c r="G16" s="19">
        <f>IF((COUNTA(T12:AC12)&gt;0),(ROUND((AVERAGE(T16:AD16)),0)),"")</f>
        <v>79</v>
      </c>
      <c r="H16" s="19" t="str">
        <f t="shared" si="2"/>
        <v>B</v>
      </c>
      <c r="I16" s="35">
        <v>2</v>
      </c>
      <c r="J16" s="19" t="str">
        <f t="shared" si="3"/>
        <v>Memiliki kemampuan dalam menganalisa perbedaan karya 2D dan 3D,mampu menyebutkan aliran seni 2D dan senimannya, namun perlu ditingkatkan kemampuan dalam menyebutkan langkah dalam mengapresiasi karya 2D.</v>
      </c>
      <c r="K16" s="19">
        <f t="shared" si="4"/>
        <v>83.333333333333329</v>
      </c>
      <c r="L16" s="19" t="str">
        <f t="shared" si="5"/>
        <v>B</v>
      </c>
      <c r="M16" s="19">
        <f t="shared" si="6"/>
        <v>83.333333333333329</v>
      </c>
      <c r="N16" s="19" t="str">
        <f t="shared" si="7"/>
        <v>B</v>
      </c>
      <c r="O16" s="35">
        <v>1</v>
      </c>
      <c r="P16" s="19" t="str">
        <f t="shared" si="8"/>
        <v>Sangat terampil dalam menganalisa detail gambar 2D, terampil menganalisa proyeksi dari desain karya, terampil membuat karya dari desain yang telah dibuat</v>
      </c>
      <c r="Q16" s="19" t="str">
        <f t="shared" si="9"/>
        <v>A</v>
      </c>
      <c r="R16" s="19" t="str">
        <f t="shared" si="10"/>
        <v>A</v>
      </c>
      <c r="S16" s="18"/>
      <c r="T16" s="1">
        <v>80</v>
      </c>
      <c r="U16" s="1">
        <v>78</v>
      </c>
      <c r="V16" s="1">
        <v>80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9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2"/>
      <c r="FH16" s="75"/>
      <c r="FI16" s="75"/>
      <c r="FJ16" s="76"/>
      <c r="FK16" s="76"/>
    </row>
    <row r="17" spans="1:167" x14ac:dyDescent="0.25">
      <c r="A17" s="19">
        <v>7</v>
      </c>
      <c r="B17" s="19">
        <v>35060</v>
      </c>
      <c r="C17" s="19" t="s">
        <v>120</v>
      </c>
      <c r="D17" s="18"/>
      <c r="E17" s="19">
        <f t="shared" si="0"/>
        <v>83</v>
      </c>
      <c r="F17" s="19" t="str">
        <f t="shared" si="1"/>
        <v>B</v>
      </c>
      <c r="G17" s="19">
        <f>IF((COUNTA(T12:AC12)&gt;0),(ROUND((AVERAGE(T17:AD17)),0)),"")</f>
        <v>83</v>
      </c>
      <c r="H17" s="19" t="str">
        <f t="shared" si="2"/>
        <v>B</v>
      </c>
      <c r="I17" s="35">
        <v>1</v>
      </c>
      <c r="J17" s="19" t="str">
        <f t="shared" si="3"/>
        <v>Memiliki kemampuan dalam menganalisa perbedaan karya 2D dan 3D,mampu menyebutkan aliran seni 2D dan senimannya, mampu menyebutkan langkah dalam mengapresiasi karya 2D.</v>
      </c>
      <c r="K17" s="19">
        <f t="shared" si="4"/>
        <v>82.333333333333329</v>
      </c>
      <c r="L17" s="19" t="str">
        <f t="shared" si="5"/>
        <v>B</v>
      </c>
      <c r="M17" s="19">
        <f t="shared" si="6"/>
        <v>82.333333333333329</v>
      </c>
      <c r="N17" s="19" t="str">
        <f t="shared" si="7"/>
        <v>B</v>
      </c>
      <c r="O17" s="35">
        <v>1</v>
      </c>
      <c r="P17" s="19" t="str">
        <f t="shared" si="8"/>
        <v>Sangat terampil dalam menganalisa detail gambar 2D, terampil menganalisa proyeksi dari desain karya, terampil membuat karya dari desain yang telah dibuat</v>
      </c>
      <c r="Q17" s="19" t="str">
        <f t="shared" si="9"/>
        <v>A</v>
      </c>
      <c r="R17" s="19" t="str">
        <f t="shared" si="10"/>
        <v>A</v>
      </c>
      <c r="S17" s="18"/>
      <c r="T17" s="1">
        <v>80</v>
      </c>
      <c r="U17" s="1">
        <v>80</v>
      </c>
      <c r="V17" s="1">
        <v>90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78</v>
      </c>
      <c r="AG17" s="1">
        <v>79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9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2">
        <v>3</v>
      </c>
      <c r="FH17" s="74" t="s">
        <v>347</v>
      </c>
      <c r="FI17" s="74" t="s">
        <v>343</v>
      </c>
      <c r="FJ17" s="76">
        <v>9003</v>
      </c>
      <c r="FK17" s="76">
        <v>9013</v>
      </c>
    </row>
    <row r="18" spans="1:167" x14ac:dyDescent="0.25">
      <c r="A18" s="19">
        <v>8</v>
      </c>
      <c r="B18" s="19">
        <v>35075</v>
      </c>
      <c r="C18" s="19" t="s">
        <v>121</v>
      </c>
      <c r="D18" s="18"/>
      <c r="E18" s="19">
        <f t="shared" si="0"/>
        <v>83</v>
      </c>
      <c r="F18" s="19" t="str">
        <f t="shared" si="1"/>
        <v>B</v>
      </c>
      <c r="G18" s="19">
        <f>IF((COUNTA(T12:AC12)&gt;0),(ROUND((AVERAGE(T18:AD18)),0)),"")</f>
        <v>83</v>
      </c>
      <c r="H18" s="19" t="str">
        <f t="shared" si="2"/>
        <v>B</v>
      </c>
      <c r="I18" s="35">
        <v>1</v>
      </c>
      <c r="J18" s="19" t="str">
        <f t="shared" si="3"/>
        <v>Memiliki kemampuan dalam menganalisa perbedaan karya 2D dan 3D,mampu menyebutkan aliran seni 2D dan senimannya, mampu menyebutkan langkah dalam mengapresiasi karya 2D.</v>
      </c>
      <c r="K18" s="19">
        <f t="shared" si="4"/>
        <v>82.666666666666671</v>
      </c>
      <c r="L18" s="19" t="str">
        <f t="shared" si="5"/>
        <v>B</v>
      </c>
      <c r="M18" s="19">
        <f t="shared" si="6"/>
        <v>82.666666666666671</v>
      </c>
      <c r="N18" s="19" t="str">
        <f t="shared" si="7"/>
        <v>B</v>
      </c>
      <c r="O18" s="35">
        <v>1</v>
      </c>
      <c r="P18" s="19" t="str">
        <f t="shared" si="8"/>
        <v>Sangat terampil dalam menganalisa detail gambar 2D, terampil menganalisa proyeksi dari desain karya, terampil membuat karya dari desain yang telah dibuat</v>
      </c>
      <c r="Q18" s="19" t="str">
        <f t="shared" si="9"/>
        <v>A</v>
      </c>
      <c r="R18" s="19" t="str">
        <f t="shared" si="10"/>
        <v>A</v>
      </c>
      <c r="S18" s="18"/>
      <c r="T18" s="1">
        <v>85</v>
      </c>
      <c r="U18" s="1">
        <v>75</v>
      </c>
      <c r="V18" s="1">
        <v>88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88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9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2"/>
      <c r="FH18" s="75"/>
      <c r="FI18" s="75"/>
      <c r="FJ18" s="76"/>
      <c r="FK18" s="76"/>
    </row>
    <row r="19" spans="1:167" x14ac:dyDescent="0.25">
      <c r="A19" s="19">
        <v>9</v>
      </c>
      <c r="B19" s="19">
        <v>35090</v>
      </c>
      <c r="C19" s="19" t="s">
        <v>122</v>
      </c>
      <c r="D19" s="18"/>
      <c r="E19" s="19">
        <f t="shared" si="0"/>
        <v>82</v>
      </c>
      <c r="F19" s="19" t="str">
        <f t="shared" si="1"/>
        <v>B</v>
      </c>
      <c r="G19" s="19">
        <f>IF((COUNTA(T12:AC12)&gt;0),(ROUND((AVERAGE(T19:AD19)),0)),"")</f>
        <v>82</v>
      </c>
      <c r="H19" s="19" t="str">
        <f t="shared" si="2"/>
        <v>B</v>
      </c>
      <c r="I19" s="35">
        <v>1</v>
      </c>
      <c r="J19" s="19" t="str">
        <f t="shared" si="3"/>
        <v>Memiliki kemampuan dalam menganalisa perbedaan karya 2D dan 3D,mampu menyebutkan aliran seni 2D dan senimannya, mampu menyebutkan langkah dalam mengapresiasi karya 2D.</v>
      </c>
      <c r="K19" s="19">
        <f t="shared" si="4"/>
        <v>87.666666666666671</v>
      </c>
      <c r="L19" s="19" t="str">
        <f t="shared" si="5"/>
        <v>A</v>
      </c>
      <c r="M19" s="19">
        <f t="shared" si="6"/>
        <v>87.666666666666671</v>
      </c>
      <c r="N19" s="19" t="str">
        <f t="shared" si="7"/>
        <v>A</v>
      </c>
      <c r="O19" s="35">
        <v>1</v>
      </c>
      <c r="P19" s="19" t="str">
        <f t="shared" si="8"/>
        <v>Sangat terampil dalam menganalisa detail gambar 2D, terampil menganalisa proyeksi dari desain karya, terampil membuat karya dari desain yang telah dibuat</v>
      </c>
      <c r="Q19" s="19" t="str">
        <f t="shared" si="9"/>
        <v>A</v>
      </c>
      <c r="R19" s="19" t="str">
        <f t="shared" si="10"/>
        <v>A</v>
      </c>
      <c r="S19" s="18"/>
      <c r="T19" s="1">
        <v>80</v>
      </c>
      <c r="U19" s="1">
        <v>78</v>
      </c>
      <c r="V19" s="1">
        <v>88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90</v>
      </c>
      <c r="AH19" s="1">
        <v>88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9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2">
        <v>4</v>
      </c>
      <c r="FH19" s="74" t="s">
        <v>348</v>
      </c>
      <c r="FI19" s="74" t="s">
        <v>344</v>
      </c>
      <c r="FJ19" s="76">
        <v>9004</v>
      </c>
      <c r="FK19" s="76">
        <v>9014</v>
      </c>
    </row>
    <row r="20" spans="1:167" x14ac:dyDescent="0.25">
      <c r="A20" s="19">
        <v>10</v>
      </c>
      <c r="B20" s="19">
        <v>35105</v>
      </c>
      <c r="C20" s="19" t="s">
        <v>123</v>
      </c>
      <c r="D20" s="18"/>
      <c r="E20" s="19">
        <f t="shared" si="0"/>
        <v>79</v>
      </c>
      <c r="F20" s="19" t="str">
        <f t="shared" si="1"/>
        <v>B</v>
      </c>
      <c r="G20" s="19">
        <f>IF((COUNTA(T12:AC12)&gt;0),(ROUND((AVERAGE(T20:AD20)),0)),"")</f>
        <v>79</v>
      </c>
      <c r="H20" s="19" t="str">
        <f t="shared" si="2"/>
        <v>B</v>
      </c>
      <c r="I20" s="35">
        <v>2</v>
      </c>
      <c r="J20" s="19" t="str">
        <f t="shared" si="3"/>
        <v>Memiliki kemampuan dalam menganalisa perbedaan karya 2D dan 3D,mampu menyebutkan aliran seni 2D dan senimannya, namun perlu ditingkatkan kemampuan dalam menyebutkan langkah dalam mengapresiasi karya 2D.</v>
      </c>
      <c r="K20" s="19">
        <f t="shared" si="4"/>
        <v>85</v>
      </c>
      <c r="L20" s="19" t="str">
        <f t="shared" si="5"/>
        <v>A</v>
      </c>
      <c r="M20" s="19">
        <f t="shared" si="6"/>
        <v>85</v>
      </c>
      <c r="N20" s="19" t="str">
        <f t="shared" si="7"/>
        <v>A</v>
      </c>
      <c r="O20" s="35">
        <v>1</v>
      </c>
      <c r="P20" s="19" t="str">
        <f t="shared" si="8"/>
        <v>Sangat terampil dalam menganalisa detail gambar 2D, terampil menganalisa proyeksi dari desain karya, terampil membuat karya dari desain yang telah dibuat</v>
      </c>
      <c r="Q20" s="19" t="str">
        <f t="shared" si="9"/>
        <v>A</v>
      </c>
      <c r="R20" s="19" t="str">
        <f t="shared" si="10"/>
        <v>A</v>
      </c>
      <c r="S20" s="18"/>
      <c r="T20" s="1">
        <v>78</v>
      </c>
      <c r="U20" s="1">
        <v>80</v>
      </c>
      <c r="V20" s="1">
        <v>80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95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9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2"/>
      <c r="FH20" s="75"/>
      <c r="FI20" s="75"/>
      <c r="FJ20" s="76"/>
      <c r="FK20" s="76"/>
    </row>
    <row r="21" spans="1:167" x14ac:dyDescent="0.25">
      <c r="A21" s="19">
        <v>11</v>
      </c>
      <c r="B21" s="19">
        <v>35120</v>
      </c>
      <c r="C21" s="19" t="s">
        <v>124</v>
      </c>
      <c r="D21" s="18"/>
      <c r="E21" s="19">
        <f t="shared" si="0"/>
        <v>83</v>
      </c>
      <c r="F21" s="19" t="str">
        <f t="shared" si="1"/>
        <v>B</v>
      </c>
      <c r="G21" s="19">
        <f>IF((COUNTA(T12:AC12)&gt;0),(ROUND((AVERAGE(T21:AD21)),0)),"")</f>
        <v>83</v>
      </c>
      <c r="H21" s="19" t="str">
        <f t="shared" si="2"/>
        <v>B</v>
      </c>
      <c r="I21" s="35">
        <v>1</v>
      </c>
      <c r="J21" s="19" t="str">
        <f t="shared" si="3"/>
        <v>Memiliki kemampuan dalam menganalisa perbedaan karya 2D dan 3D,mampu menyebutkan aliran seni 2D dan senimannya, mampu menyebutkan langkah dalam mengapresiasi karya 2D.</v>
      </c>
      <c r="K21" s="19">
        <f t="shared" si="4"/>
        <v>87.333333333333329</v>
      </c>
      <c r="L21" s="19" t="str">
        <f t="shared" si="5"/>
        <v>A</v>
      </c>
      <c r="M21" s="19">
        <f t="shared" si="6"/>
        <v>87.333333333333329</v>
      </c>
      <c r="N21" s="19" t="str">
        <f t="shared" si="7"/>
        <v>A</v>
      </c>
      <c r="O21" s="35">
        <v>1</v>
      </c>
      <c r="P21" s="19" t="str">
        <f t="shared" si="8"/>
        <v>Sangat terampil dalam menganalisa detail gambar 2D, terampil menganalisa proyeksi dari desain karya, terampil membuat karya dari desain yang telah dibuat</v>
      </c>
      <c r="Q21" s="19" t="str">
        <f t="shared" si="9"/>
        <v>A</v>
      </c>
      <c r="R21" s="19" t="str">
        <f t="shared" si="10"/>
        <v>A</v>
      </c>
      <c r="S21" s="18"/>
      <c r="T21" s="1">
        <v>80</v>
      </c>
      <c r="U21" s="1">
        <v>80</v>
      </c>
      <c r="V21" s="1">
        <v>88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88</v>
      </c>
      <c r="AG21" s="1">
        <v>79</v>
      </c>
      <c r="AH21" s="1">
        <v>95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9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2">
        <v>5</v>
      </c>
      <c r="FH21" s="75"/>
      <c r="FI21" s="75"/>
      <c r="FJ21" s="76">
        <v>9005</v>
      </c>
      <c r="FK21" s="76">
        <v>9015</v>
      </c>
    </row>
    <row r="22" spans="1:167" x14ac:dyDescent="0.25">
      <c r="A22" s="19">
        <v>12</v>
      </c>
      <c r="B22" s="19">
        <v>35135</v>
      </c>
      <c r="C22" s="19" t="s">
        <v>125</v>
      </c>
      <c r="D22" s="18"/>
      <c r="E22" s="19">
        <f t="shared" si="0"/>
        <v>81</v>
      </c>
      <c r="F22" s="19" t="str">
        <f t="shared" si="1"/>
        <v>B</v>
      </c>
      <c r="G22" s="19">
        <f>IF((COUNTA(T12:AC12)&gt;0),(ROUND((AVERAGE(T22:AD22)),0)),"")</f>
        <v>81</v>
      </c>
      <c r="H22" s="19" t="str">
        <f t="shared" si="2"/>
        <v>B</v>
      </c>
      <c r="I22" s="35">
        <v>1</v>
      </c>
      <c r="J22" s="19" t="str">
        <f t="shared" si="3"/>
        <v>Memiliki kemampuan dalam menganalisa perbedaan karya 2D dan 3D,mampu menyebutkan aliran seni 2D dan senimannya, mampu menyebutkan langkah dalam mengapresiasi karya 2D.</v>
      </c>
      <c r="K22" s="19">
        <f t="shared" si="4"/>
        <v>83.333333333333329</v>
      </c>
      <c r="L22" s="19" t="str">
        <f t="shared" si="5"/>
        <v>B</v>
      </c>
      <c r="M22" s="19">
        <f t="shared" si="6"/>
        <v>83.333333333333329</v>
      </c>
      <c r="N22" s="19" t="str">
        <f t="shared" si="7"/>
        <v>B</v>
      </c>
      <c r="O22" s="35">
        <v>1</v>
      </c>
      <c r="P22" s="19" t="str">
        <f t="shared" si="8"/>
        <v>Sangat terampil dalam menganalisa detail gambar 2D, terampil menganalisa proyeksi dari desain karya, terampil membuat karya dari desain yang telah dibuat</v>
      </c>
      <c r="Q22" s="19" t="str">
        <f t="shared" si="9"/>
        <v>A</v>
      </c>
      <c r="R22" s="19" t="str">
        <f t="shared" si="10"/>
        <v>A</v>
      </c>
      <c r="S22" s="18"/>
      <c r="T22" s="1">
        <v>79</v>
      </c>
      <c r="U22" s="1">
        <v>85</v>
      </c>
      <c r="V22" s="1">
        <v>80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9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2"/>
      <c r="FH22" s="75"/>
      <c r="FI22" s="75"/>
      <c r="FJ22" s="76"/>
      <c r="FK22" s="76"/>
    </row>
    <row r="23" spans="1:167" x14ac:dyDescent="0.25">
      <c r="A23" s="19">
        <v>13</v>
      </c>
      <c r="B23" s="19">
        <v>35150</v>
      </c>
      <c r="C23" s="19" t="s">
        <v>126</v>
      </c>
      <c r="D23" s="18"/>
      <c r="E23" s="19">
        <f t="shared" si="0"/>
        <v>82</v>
      </c>
      <c r="F23" s="19" t="str">
        <f t="shared" si="1"/>
        <v>B</v>
      </c>
      <c r="G23" s="19">
        <f>IF((COUNTA(T12:AC12)&gt;0),(ROUND((AVERAGE(T23:AD23)),0)),"")</f>
        <v>82</v>
      </c>
      <c r="H23" s="19" t="str">
        <f t="shared" si="2"/>
        <v>B</v>
      </c>
      <c r="I23" s="35">
        <v>1</v>
      </c>
      <c r="J23" s="19" t="str">
        <f t="shared" si="3"/>
        <v>Memiliki kemampuan dalam menganalisa perbedaan karya 2D dan 3D,mampu menyebutkan aliran seni 2D dan senimannya, mampu menyebutkan langkah dalam mengapresiasi karya 2D.</v>
      </c>
      <c r="K23" s="19">
        <f t="shared" si="4"/>
        <v>84</v>
      </c>
      <c r="L23" s="19" t="str">
        <f t="shared" si="5"/>
        <v>B</v>
      </c>
      <c r="M23" s="19">
        <f t="shared" si="6"/>
        <v>84</v>
      </c>
      <c r="N23" s="19" t="str">
        <f t="shared" si="7"/>
        <v>B</v>
      </c>
      <c r="O23" s="35">
        <v>1</v>
      </c>
      <c r="P23" s="19" t="str">
        <f t="shared" si="8"/>
        <v>Sangat terampil dalam menganalisa detail gambar 2D, terampil menganalisa proyeksi dari desain karya, terampil membuat karya dari desain yang telah dibuat</v>
      </c>
      <c r="Q23" s="19" t="str">
        <f t="shared" si="9"/>
        <v>A</v>
      </c>
      <c r="R23" s="19" t="str">
        <f t="shared" si="10"/>
        <v>A</v>
      </c>
      <c r="S23" s="18"/>
      <c r="T23" s="1">
        <v>80</v>
      </c>
      <c r="U23" s="1">
        <v>78</v>
      </c>
      <c r="V23" s="1">
        <v>88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82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9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2">
        <v>6</v>
      </c>
      <c r="FH23" s="75"/>
      <c r="FI23" s="75"/>
      <c r="FJ23" s="76">
        <v>9006</v>
      </c>
      <c r="FK23" s="76">
        <v>9016</v>
      </c>
    </row>
    <row r="24" spans="1:167" x14ac:dyDescent="0.25">
      <c r="A24" s="19">
        <v>14</v>
      </c>
      <c r="B24" s="19">
        <v>35165</v>
      </c>
      <c r="C24" s="19" t="s">
        <v>127</v>
      </c>
      <c r="D24" s="18"/>
      <c r="E24" s="19">
        <f t="shared" si="0"/>
        <v>80</v>
      </c>
      <c r="F24" s="19" t="str">
        <f t="shared" si="1"/>
        <v>B</v>
      </c>
      <c r="G24" s="19">
        <f>IF((COUNTA(T12:AC12)&gt;0),(ROUND((AVERAGE(T24:AD24)),0)),"")</f>
        <v>80</v>
      </c>
      <c r="H24" s="19" t="str">
        <f t="shared" si="2"/>
        <v>B</v>
      </c>
      <c r="I24" s="35">
        <v>1</v>
      </c>
      <c r="J24" s="19" t="str">
        <f t="shared" si="3"/>
        <v>Memiliki kemampuan dalam menganalisa perbedaan karya 2D dan 3D,mampu menyebutkan aliran seni 2D dan senimannya, mampu menyebutkan langkah dalam mengapresiasi karya 2D.</v>
      </c>
      <c r="K24" s="19">
        <f t="shared" si="4"/>
        <v>80.666666666666671</v>
      </c>
      <c r="L24" s="19" t="str">
        <f t="shared" si="5"/>
        <v>B</v>
      </c>
      <c r="M24" s="19">
        <f t="shared" si="6"/>
        <v>80.666666666666671</v>
      </c>
      <c r="N24" s="19" t="str">
        <f t="shared" si="7"/>
        <v>B</v>
      </c>
      <c r="O24" s="35">
        <v>1</v>
      </c>
      <c r="P24" s="19" t="str">
        <f t="shared" si="8"/>
        <v>Sangat terampil dalam menganalisa detail gambar 2D, terampil menganalisa proyeksi dari desain karya, terampil membuat karya dari desain yang telah dibuat</v>
      </c>
      <c r="Q24" s="19" t="str">
        <f t="shared" si="9"/>
        <v>A</v>
      </c>
      <c r="R24" s="19" t="str">
        <f t="shared" si="10"/>
        <v>A</v>
      </c>
      <c r="S24" s="18"/>
      <c r="T24" s="1">
        <v>80</v>
      </c>
      <c r="U24" s="1">
        <v>78</v>
      </c>
      <c r="V24" s="1">
        <v>82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82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9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2"/>
      <c r="FH24" s="75"/>
      <c r="FI24" s="75"/>
      <c r="FJ24" s="76"/>
      <c r="FK24" s="76"/>
    </row>
    <row r="25" spans="1:167" x14ac:dyDescent="0.25">
      <c r="A25" s="19">
        <v>15</v>
      </c>
      <c r="B25" s="19">
        <v>35180</v>
      </c>
      <c r="C25" s="19" t="s">
        <v>128</v>
      </c>
      <c r="D25" s="18"/>
      <c r="E25" s="19">
        <f t="shared" si="0"/>
        <v>80</v>
      </c>
      <c r="F25" s="19" t="str">
        <f t="shared" si="1"/>
        <v>B</v>
      </c>
      <c r="G25" s="19">
        <f>IF((COUNTA(T12:AC12)&gt;0),(ROUND((AVERAGE(T25:AD25)),0)),"")</f>
        <v>80</v>
      </c>
      <c r="H25" s="19" t="str">
        <f t="shared" si="2"/>
        <v>B</v>
      </c>
      <c r="I25" s="35">
        <v>1</v>
      </c>
      <c r="J25" s="19" t="str">
        <f t="shared" si="3"/>
        <v>Memiliki kemampuan dalam menganalisa perbedaan karya 2D dan 3D,mampu menyebutkan aliran seni 2D dan senimannya, mampu menyebutkan langkah dalam mengapresiasi karya 2D.</v>
      </c>
      <c r="K25" s="19">
        <f t="shared" si="4"/>
        <v>88.333333333333329</v>
      </c>
      <c r="L25" s="19" t="str">
        <f t="shared" si="5"/>
        <v>A</v>
      </c>
      <c r="M25" s="19">
        <f t="shared" si="6"/>
        <v>88.333333333333329</v>
      </c>
      <c r="N25" s="19" t="str">
        <f t="shared" si="7"/>
        <v>A</v>
      </c>
      <c r="O25" s="35">
        <v>1</v>
      </c>
      <c r="P25" s="19" t="str">
        <f t="shared" si="8"/>
        <v>Sangat terampil dalam menganalisa detail gambar 2D, terampil menganalisa proyeksi dari desain karya, terampil membuat karya dari desain yang telah dibuat</v>
      </c>
      <c r="Q25" s="19" t="str">
        <f t="shared" si="9"/>
        <v>A</v>
      </c>
      <c r="R25" s="19" t="str">
        <f t="shared" si="10"/>
        <v>A</v>
      </c>
      <c r="S25" s="18"/>
      <c r="T25" s="1">
        <v>80</v>
      </c>
      <c r="U25" s="1">
        <v>80</v>
      </c>
      <c r="V25" s="1">
        <v>80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95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9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78</v>
      </c>
      <c r="FD25" s="46"/>
      <c r="FE25" s="46"/>
      <c r="FG25" s="72">
        <v>7</v>
      </c>
      <c r="FH25" s="75"/>
      <c r="FI25" s="75"/>
      <c r="FJ25" s="76">
        <v>9007</v>
      </c>
      <c r="FK25" s="76">
        <v>9017</v>
      </c>
    </row>
    <row r="26" spans="1:167" x14ac:dyDescent="0.25">
      <c r="A26" s="19">
        <v>16</v>
      </c>
      <c r="B26" s="19">
        <v>35195</v>
      </c>
      <c r="C26" s="19" t="s">
        <v>129</v>
      </c>
      <c r="D26" s="18"/>
      <c r="E26" s="19">
        <f t="shared" si="0"/>
        <v>83</v>
      </c>
      <c r="F26" s="19" t="str">
        <f t="shared" si="1"/>
        <v>B</v>
      </c>
      <c r="G26" s="19">
        <f>IF((COUNTA(T12:AC12)&gt;0),(ROUND((AVERAGE(T26:AD26)),0)),"")</f>
        <v>83</v>
      </c>
      <c r="H26" s="19" t="str">
        <f t="shared" si="2"/>
        <v>B</v>
      </c>
      <c r="I26" s="35">
        <v>1</v>
      </c>
      <c r="J26" s="19" t="str">
        <f t="shared" si="3"/>
        <v>Memiliki kemampuan dalam menganalisa perbedaan karya 2D dan 3D,mampu menyebutkan aliran seni 2D dan senimannya, mampu menyebutkan langkah dalam mengapresiasi karya 2D.</v>
      </c>
      <c r="K26" s="19">
        <f t="shared" si="4"/>
        <v>87</v>
      </c>
      <c r="L26" s="19" t="str">
        <f t="shared" si="5"/>
        <v>A</v>
      </c>
      <c r="M26" s="19">
        <f t="shared" si="6"/>
        <v>87</v>
      </c>
      <c r="N26" s="19" t="str">
        <f t="shared" si="7"/>
        <v>A</v>
      </c>
      <c r="O26" s="35">
        <v>1</v>
      </c>
      <c r="P26" s="19" t="str">
        <f t="shared" si="8"/>
        <v>Sangat terampil dalam menganalisa detail gambar 2D, terampil menganalisa proyeksi dari desain karya, terampil membuat karya dari desain yang telah dibuat</v>
      </c>
      <c r="Q26" s="19" t="str">
        <f t="shared" si="9"/>
        <v>A</v>
      </c>
      <c r="R26" s="19" t="str">
        <f t="shared" si="10"/>
        <v>A</v>
      </c>
      <c r="S26" s="18"/>
      <c r="T26" s="1">
        <v>80</v>
      </c>
      <c r="U26" s="1">
        <v>78</v>
      </c>
      <c r="V26" s="1">
        <v>90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88</v>
      </c>
      <c r="AH26" s="1">
        <v>88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9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2"/>
      <c r="FH26" s="75"/>
      <c r="FI26" s="75"/>
      <c r="FJ26" s="76"/>
      <c r="FK26" s="76"/>
    </row>
    <row r="27" spans="1:167" x14ac:dyDescent="0.25">
      <c r="A27" s="19">
        <v>17</v>
      </c>
      <c r="B27" s="19">
        <v>35210</v>
      </c>
      <c r="C27" s="19" t="s">
        <v>130</v>
      </c>
      <c r="D27" s="18"/>
      <c r="E27" s="19">
        <f t="shared" si="0"/>
        <v>81</v>
      </c>
      <c r="F27" s="19" t="str">
        <f t="shared" si="1"/>
        <v>B</v>
      </c>
      <c r="G27" s="19">
        <f>IF((COUNTA(T12:AC12)&gt;0),(ROUND((AVERAGE(T27:AD27)),0)),"")</f>
        <v>81</v>
      </c>
      <c r="H27" s="19" t="str">
        <f t="shared" si="2"/>
        <v>B</v>
      </c>
      <c r="I27" s="35">
        <v>1</v>
      </c>
      <c r="J27" s="19" t="str">
        <f t="shared" si="3"/>
        <v>Memiliki kemampuan dalam menganalisa perbedaan karya 2D dan 3D,mampu menyebutkan aliran seni 2D dan senimannya, mampu menyebutkan langkah dalam mengapresiasi karya 2D.</v>
      </c>
      <c r="K27" s="19">
        <f t="shared" si="4"/>
        <v>84.333333333333329</v>
      </c>
      <c r="L27" s="19" t="str">
        <f t="shared" si="5"/>
        <v>A</v>
      </c>
      <c r="M27" s="19">
        <f t="shared" si="6"/>
        <v>84.333333333333329</v>
      </c>
      <c r="N27" s="19" t="str">
        <f t="shared" si="7"/>
        <v>A</v>
      </c>
      <c r="O27" s="35">
        <v>1</v>
      </c>
      <c r="P27" s="19" t="str">
        <f t="shared" si="8"/>
        <v>Sangat terampil dalam menganalisa detail gambar 2D, terampil menganalisa proyeksi dari desain karya, terampil membuat karya dari desain yang telah dibuat</v>
      </c>
      <c r="Q27" s="19" t="str">
        <f t="shared" si="9"/>
        <v>A</v>
      </c>
      <c r="R27" s="19" t="str">
        <f t="shared" si="10"/>
        <v>A</v>
      </c>
      <c r="S27" s="18"/>
      <c r="T27" s="1">
        <v>78</v>
      </c>
      <c r="U27" s="1">
        <v>78</v>
      </c>
      <c r="V27" s="1">
        <v>88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85</v>
      </c>
      <c r="AH27" s="1">
        <v>88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9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2">
        <v>8</v>
      </c>
      <c r="FH27" s="75"/>
      <c r="FI27" s="75"/>
      <c r="FJ27" s="76">
        <v>9008</v>
      </c>
      <c r="FK27" s="76">
        <v>9018</v>
      </c>
    </row>
    <row r="28" spans="1:167" x14ac:dyDescent="0.25">
      <c r="A28" s="19">
        <v>18</v>
      </c>
      <c r="B28" s="19">
        <v>35225</v>
      </c>
      <c r="C28" s="19" t="s">
        <v>131</v>
      </c>
      <c r="D28" s="18"/>
      <c r="E28" s="19">
        <f t="shared" si="0"/>
        <v>83</v>
      </c>
      <c r="F28" s="19" t="str">
        <f t="shared" si="1"/>
        <v>B</v>
      </c>
      <c r="G28" s="19">
        <f>IF((COUNTA(T12:AC12)&gt;0),(ROUND((AVERAGE(T28:AD28)),0)),"")</f>
        <v>83</v>
      </c>
      <c r="H28" s="19" t="str">
        <f t="shared" si="2"/>
        <v>B</v>
      </c>
      <c r="I28" s="35">
        <v>1</v>
      </c>
      <c r="J28" s="19" t="str">
        <f t="shared" si="3"/>
        <v>Memiliki kemampuan dalam menganalisa perbedaan karya 2D dan 3D,mampu menyebutkan aliran seni 2D dan senimannya, mampu menyebutkan langkah dalam mengapresiasi karya 2D.</v>
      </c>
      <c r="K28" s="19">
        <f t="shared" si="4"/>
        <v>86</v>
      </c>
      <c r="L28" s="19" t="str">
        <f t="shared" si="5"/>
        <v>A</v>
      </c>
      <c r="M28" s="19">
        <f t="shared" si="6"/>
        <v>86</v>
      </c>
      <c r="N28" s="19" t="str">
        <f t="shared" si="7"/>
        <v>A</v>
      </c>
      <c r="O28" s="35">
        <v>1</v>
      </c>
      <c r="P28" s="19" t="str">
        <f t="shared" si="8"/>
        <v>Sangat terampil dalam menganalisa detail gambar 2D, terampil menganalisa proyeksi dari desain karya, terampil membuat karya dari desain yang telah dibuat</v>
      </c>
      <c r="Q28" s="19" t="str">
        <f t="shared" si="9"/>
        <v>A</v>
      </c>
      <c r="R28" s="19" t="str">
        <f t="shared" si="10"/>
        <v>A</v>
      </c>
      <c r="S28" s="18"/>
      <c r="T28" s="1">
        <v>85</v>
      </c>
      <c r="U28" s="1">
        <v>75</v>
      </c>
      <c r="V28" s="1">
        <v>88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83</v>
      </c>
      <c r="AH28" s="1">
        <v>95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9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2"/>
      <c r="FH28" s="75"/>
      <c r="FI28" s="75"/>
      <c r="FJ28" s="76"/>
      <c r="FK28" s="76"/>
    </row>
    <row r="29" spans="1:167" x14ac:dyDescent="0.25">
      <c r="A29" s="19">
        <v>19</v>
      </c>
      <c r="B29" s="19">
        <v>35240</v>
      </c>
      <c r="C29" s="19" t="s">
        <v>132</v>
      </c>
      <c r="D29" s="18"/>
      <c r="E29" s="19">
        <f t="shared" si="0"/>
        <v>77</v>
      </c>
      <c r="F29" s="19" t="str">
        <f t="shared" si="1"/>
        <v>B</v>
      </c>
      <c r="G29" s="19">
        <f>IF((COUNTA(T12:AC12)&gt;0),(ROUND((AVERAGE(T29:AD29)),0)),"")</f>
        <v>77</v>
      </c>
      <c r="H29" s="19" t="str">
        <f t="shared" si="2"/>
        <v>B</v>
      </c>
      <c r="I29" s="35">
        <v>2</v>
      </c>
      <c r="J29" s="19" t="str">
        <f t="shared" si="3"/>
        <v>Memiliki kemampuan dalam menganalisa perbedaan karya 2D dan 3D,mampu menyebutkan aliran seni 2D dan senimannya, namun perlu ditingkatkan kemampuan dalam menyebutkan langkah dalam mengapresiasi karya 2D.</v>
      </c>
      <c r="K29" s="19">
        <f t="shared" si="4"/>
        <v>83.333333333333329</v>
      </c>
      <c r="L29" s="19" t="str">
        <f t="shared" si="5"/>
        <v>B</v>
      </c>
      <c r="M29" s="19">
        <f t="shared" si="6"/>
        <v>83.333333333333329</v>
      </c>
      <c r="N29" s="19" t="str">
        <f t="shared" si="7"/>
        <v>B</v>
      </c>
      <c r="O29" s="35">
        <v>1</v>
      </c>
      <c r="P29" s="19" t="str">
        <f t="shared" si="8"/>
        <v>Sangat terampil dalam menganalisa detail gambar 2D, terampil menganalisa proyeksi dari desain karya, terampil membuat karya dari desain yang telah dibuat</v>
      </c>
      <c r="Q29" s="19" t="str">
        <f t="shared" si="9"/>
        <v>A</v>
      </c>
      <c r="R29" s="19" t="str">
        <f t="shared" si="10"/>
        <v>A</v>
      </c>
      <c r="S29" s="18"/>
      <c r="T29" s="1">
        <v>80</v>
      </c>
      <c r="U29" s="1">
        <v>70</v>
      </c>
      <c r="V29" s="1">
        <v>80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9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2">
        <v>9</v>
      </c>
      <c r="FH29" s="75"/>
      <c r="FI29" s="75"/>
      <c r="FJ29" s="76">
        <v>9009</v>
      </c>
      <c r="FK29" s="76">
        <v>9019</v>
      </c>
    </row>
    <row r="30" spans="1:167" x14ac:dyDescent="0.25">
      <c r="A30" s="19">
        <v>20</v>
      </c>
      <c r="B30" s="19">
        <v>35255</v>
      </c>
      <c r="C30" s="19" t="s">
        <v>133</v>
      </c>
      <c r="D30" s="18"/>
      <c r="E30" s="19">
        <f t="shared" si="0"/>
        <v>83</v>
      </c>
      <c r="F30" s="19" t="str">
        <f t="shared" si="1"/>
        <v>B</v>
      </c>
      <c r="G30" s="19">
        <f>IF((COUNTA(T12:AC12)&gt;0),(ROUND((AVERAGE(T30:AD30)),0)),"")</f>
        <v>83</v>
      </c>
      <c r="H30" s="19" t="str">
        <f t="shared" si="2"/>
        <v>B</v>
      </c>
      <c r="I30" s="35">
        <v>1</v>
      </c>
      <c r="J30" s="19" t="str">
        <f t="shared" si="3"/>
        <v>Memiliki kemampuan dalam menganalisa perbedaan karya 2D dan 3D,mampu menyebutkan aliran seni 2D dan senimannya, mampu menyebutkan langkah dalam mengapresiasi karya 2D.</v>
      </c>
      <c r="K30" s="19">
        <f t="shared" si="4"/>
        <v>88.333333333333329</v>
      </c>
      <c r="L30" s="19" t="str">
        <f t="shared" si="5"/>
        <v>A</v>
      </c>
      <c r="M30" s="19">
        <f t="shared" si="6"/>
        <v>88.333333333333329</v>
      </c>
      <c r="N30" s="19" t="str">
        <f t="shared" si="7"/>
        <v>A</v>
      </c>
      <c r="O30" s="35">
        <v>1</v>
      </c>
      <c r="P30" s="19" t="str">
        <f t="shared" si="8"/>
        <v>Sangat terampil dalam menganalisa detail gambar 2D, terampil menganalisa proyeksi dari desain karya, terampil membuat karya dari desain yang telah dibuat</v>
      </c>
      <c r="Q30" s="19" t="str">
        <f t="shared" si="9"/>
        <v>A</v>
      </c>
      <c r="R30" s="19" t="str">
        <f t="shared" si="10"/>
        <v>A</v>
      </c>
      <c r="S30" s="18"/>
      <c r="T30" s="1">
        <v>78</v>
      </c>
      <c r="U30" s="1">
        <v>80</v>
      </c>
      <c r="V30" s="1">
        <v>90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95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9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2"/>
      <c r="FH30" s="75"/>
      <c r="FI30" s="75"/>
      <c r="FJ30" s="76"/>
      <c r="FK30" s="76"/>
    </row>
    <row r="31" spans="1:167" x14ac:dyDescent="0.25">
      <c r="A31" s="19">
        <v>21</v>
      </c>
      <c r="B31" s="19">
        <v>35270</v>
      </c>
      <c r="C31" s="19" t="s">
        <v>134</v>
      </c>
      <c r="D31" s="18"/>
      <c r="E31" s="19">
        <f t="shared" si="0"/>
        <v>83</v>
      </c>
      <c r="F31" s="19" t="str">
        <f t="shared" si="1"/>
        <v>B</v>
      </c>
      <c r="G31" s="19">
        <f>IF((COUNTA(T12:AC12)&gt;0),(ROUND((AVERAGE(T31:AD31)),0)),"")</f>
        <v>83</v>
      </c>
      <c r="H31" s="19" t="str">
        <f t="shared" si="2"/>
        <v>B</v>
      </c>
      <c r="I31" s="35">
        <v>1</v>
      </c>
      <c r="J31" s="19" t="str">
        <f t="shared" si="3"/>
        <v>Memiliki kemampuan dalam menganalisa perbedaan karya 2D dan 3D,mampu menyebutkan aliran seni 2D dan senimannya, mampu menyebutkan langkah dalam mengapresiasi karya 2D.</v>
      </c>
      <c r="K31" s="19">
        <f t="shared" si="4"/>
        <v>85</v>
      </c>
      <c r="L31" s="19" t="str">
        <f t="shared" si="5"/>
        <v>A</v>
      </c>
      <c r="M31" s="19">
        <f t="shared" si="6"/>
        <v>85</v>
      </c>
      <c r="N31" s="19" t="str">
        <f t="shared" si="7"/>
        <v>A</v>
      </c>
      <c r="O31" s="35">
        <v>1</v>
      </c>
      <c r="P31" s="19" t="str">
        <f t="shared" si="8"/>
        <v>Sangat terampil dalam menganalisa detail gambar 2D, terampil menganalisa proyeksi dari desain karya, terampil membuat karya dari desain yang telah dibuat</v>
      </c>
      <c r="Q31" s="19" t="str">
        <f t="shared" si="9"/>
        <v>A</v>
      </c>
      <c r="R31" s="19" t="str">
        <f t="shared" si="10"/>
        <v>A</v>
      </c>
      <c r="S31" s="18"/>
      <c r="T31" s="1">
        <v>80</v>
      </c>
      <c r="U31" s="1">
        <v>80</v>
      </c>
      <c r="V31" s="1">
        <v>88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95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9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2">
        <v>10</v>
      </c>
      <c r="FH31" s="75"/>
      <c r="FI31" s="75"/>
      <c r="FJ31" s="76">
        <v>9010</v>
      </c>
      <c r="FK31" s="76">
        <v>9020</v>
      </c>
    </row>
    <row r="32" spans="1:167" x14ac:dyDescent="0.25">
      <c r="A32" s="19">
        <v>22</v>
      </c>
      <c r="B32" s="19">
        <v>35285</v>
      </c>
      <c r="C32" s="19" t="s">
        <v>135</v>
      </c>
      <c r="D32" s="18"/>
      <c r="E32" s="19">
        <f t="shared" si="0"/>
        <v>81</v>
      </c>
      <c r="F32" s="19" t="str">
        <f t="shared" si="1"/>
        <v>B</v>
      </c>
      <c r="G32" s="19">
        <f>IF((COUNTA(T12:AC12)&gt;0),(ROUND((AVERAGE(T32:AD32)),0)),"")</f>
        <v>81</v>
      </c>
      <c r="H32" s="19" t="str">
        <f t="shared" si="2"/>
        <v>B</v>
      </c>
      <c r="I32" s="35">
        <v>1</v>
      </c>
      <c r="J32" s="19" t="str">
        <f t="shared" si="3"/>
        <v>Memiliki kemampuan dalam menganalisa perbedaan karya 2D dan 3D,mampu menyebutkan aliran seni 2D dan senimannya, mampu menyebutkan langkah dalam mengapresiasi karya 2D.</v>
      </c>
      <c r="K32" s="19">
        <f t="shared" si="4"/>
        <v>84</v>
      </c>
      <c r="L32" s="19" t="str">
        <f t="shared" si="5"/>
        <v>B</v>
      </c>
      <c r="M32" s="19">
        <f t="shared" si="6"/>
        <v>84</v>
      </c>
      <c r="N32" s="19" t="str">
        <f t="shared" si="7"/>
        <v>B</v>
      </c>
      <c r="O32" s="35">
        <v>1</v>
      </c>
      <c r="P32" s="19" t="str">
        <f t="shared" si="8"/>
        <v>Sangat terampil dalam menganalisa detail gambar 2D, terampil menganalisa proyeksi dari desain karya, terampil membuat karya dari desain yang telah dibuat</v>
      </c>
      <c r="Q32" s="19" t="str">
        <f t="shared" si="9"/>
        <v>A</v>
      </c>
      <c r="R32" s="19" t="str">
        <f t="shared" si="10"/>
        <v>A</v>
      </c>
      <c r="S32" s="18"/>
      <c r="T32" s="1">
        <v>79</v>
      </c>
      <c r="U32" s="1">
        <v>85</v>
      </c>
      <c r="V32" s="1">
        <v>80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82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9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2"/>
      <c r="FH32" s="76"/>
      <c r="FI32" s="76"/>
      <c r="FJ32" s="76"/>
      <c r="FK32" s="76"/>
    </row>
    <row r="33" spans="1:157" x14ac:dyDescent="0.25">
      <c r="A33" s="19">
        <v>23</v>
      </c>
      <c r="B33" s="19">
        <v>35300</v>
      </c>
      <c r="C33" s="19" t="s">
        <v>136</v>
      </c>
      <c r="D33" s="18"/>
      <c r="E33" s="19">
        <f t="shared" si="0"/>
        <v>83</v>
      </c>
      <c r="F33" s="19" t="str">
        <f t="shared" si="1"/>
        <v>B</v>
      </c>
      <c r="G33" s="19">
        <f>IF((COUNTA(T12:AC12)&gt;0),(ROUND((AVERAGE(T33:AD33)),0)),"")</f>
        <v>83</v>
      </c>
      <c r="H33" s="19" t="str">
        <f t="shared" si="2"/>
        <v>B</v>
      </c>
      <c r="I33" s="35">
        <v>1</v>
      </c>
      <c r="J33" s="19" t="str">
        <f t="shared" si="3"/>
        <v>Memiliki kemampuan dalam menganalisa perbedaan karya 2D dan 3D,mampu menyebutkan aliran seni 2D dan senimannya, mampu menyebutkan langkah dalam mengapresiasi karya 2D.</v>
      </c>
      <c r="K33" s="19">
        <f t="shared" si="4"/>
        <v>87.666666666666671</v>
      </c>
      <c r="L33" s="19" t="str">
        <f t="shared" si="5"/>
        <v>A</v>
      </c>
      <c r="M33" s="19">
        <f t="shared" si="6"/>
        <v>87.666666666666671</v>
      </c>
      <c r="N33" s="19" t="str">
        <f t="shared" si="7"/>
        <v>A</v>
      </c>
      <c r="O33" s="35">
        <v>1</v>
      </c>
      <c r="P33" s="19" t="str">
        <f t="shared" si="8"/>
        <v>Sangat terampil dalam menganalisa detail gambar 2D, terampil menganalisa proyeksi dari desain karya, terampil membuat karya dari desain yang telah dibuat</v>
      </c>
      <c r="Q33" s="19" t="str">
        <f t="shared" si="9"/>
        <v>A</v>
      </c>
      <c r="R33" s="19" t="str">
        <f t="shared" si="10"/>
        <v>A</v>
      </c>
      <c r="S33" s="18"/>
      <c r="T33" s="1">
        <v>80</v>
      </c>
      <c r="U33" s="1">
        <v>80</v>
      </c>
      <c r="V33" s="1">
        <v>88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88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9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35315</v>
      </c>
      <c r="C34" s="19" t="s">
        <v>137</v>
      </c>
      <c r="D34" s="18"/>
      <c r="E34" s="19">
        <f t="shared" si="0"/>
        <v>80</v>
      </c>
      <c r="F34" s="19" t="str">
        <f t="shared" si="1"/>
        <v>B</v>
      </c>
      <c r="G34" s="19">
        <f>IF((COUNTA(T12:AC12)&gt;0),(ROUND((AVERAGE(T34:AD34)),0)),"")</f>
        <v>80</v>
      </c>
      <c r="H34" s="19" t="str">
        <f t="shared" si="2"/>
        <v>B</v>
      </c>
      <c r="I34" s="35">
        <v>1</v>
      </c>
      <c r="J34" s="19" t="str">
        <f t="shared" si="3"/>
        <v>Memiliki kemampuan dalam menganalisa perbedaan karya 2D dan 3D,mampu menyebutkan aliran seni 2D dan senimannya, mampu menyebutkan langkah dalam mengapresiasi karya 2D.</v>
      </c>
      <c r="K34" s="19">
        <f t="shared" si="4"/>
        <v>86.666666666666671</v>
      </c>
      <c r="L34" s="19" t="str">
        <f t="shared" si="5"/>
        <v>A</v>
      </c>
      <c r="M34" s="19">
        <f t="shared" si="6"/>
        <v>86.666666666666671</v>
      </c>
      <c r="N34" s="19" t="str">
        <f t="shared" si="7"/>
        <v>A</v>
      </c>
      <c r="O34" s="35">
        <v>1</v>
      </c>
      <c r="P34" s="19" t="str">
        <f t="shared" si="8"/>
        <v>Sangat terampil dalam menganalisa detail gambar 2D, terampil menganalisa proyeksi dari desain karya, terampil membuat karya dari desain yang telah dibuat</v>
      </c>
      <c r="Q34" s="19" t="str">
        <f t="shared" si="9"/>
        <v>A</v>
      </c>
      <c r="R34" s="19" t="str">
        <f t="shared" si="10"/>
        <v>A</v>
      </c>
      <c r="S34" s="18"/>
      <c r="T34" s="1">
        <v>85</v>
      </c>
      <c r="U34" s="1">
        <v>75</v>
      </c>
      <c r="V34" s="1">
        <v>80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85</v>
      </c>
      <c r="AH34" s="1">
        <v>95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9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35330</v>
      </c>
      <c r="C35" s="19" t="s">
        <v>138</v>
      </c>
      <c r="D35" s="18"/>
      <c r="E35" s="19">
        <f t="shared" si="0"/>
        <v>77</v>
      </c>
      <c r="F35" s="19" t="str">
        <f t="shared" si="1"/>
        <v>B</v>
      </c>
      <c r="G35" s="19">
        <f>IF((COUNTA(T12:AC12)&gt;0),(ROUND((AVERAGE(T35:AD35)),0)),"")</f>
        <v>77</v>
      </c>
      <c r="H35" s="19" t="str">
        <f t="shared" si="2"/>
        <v>B</v>
      </c>
      <c r="I35" s="35">
        <v>2</v>
      </c>
      <c r="J35" s="19" t="str">
        <f t="shared" si="3"/>
        <v>Memiliki kemampuan dalam menganalisa perbedaan karya 2D dan 3D,mampu menyebutkan aliran seni 2D dan senimannya, namun perlu ditingkatkan kemampuan dalam menyebutkan langkah dalam mengapresiasi karya 2D.</v>
      </c>
      <c r="K35" s="19">
        <f t="shared" si="4"/>
        <v>88.333333333333329</v>
      </c>
      <c r="L35" s="19" t="str">
        <f t="shared" si="5"/>
        <v>A</v>
      </c>
      <c r="M35" s="19">
        <f t="shared" si="6"/>
        <v>88.333333333333329</v>
      </c>
      <c r="N35" s="19" t="str">
        <f t="shared" si="7"/>
        <v>A</v>
      </c>
      <c r="O35" s="35">
        <v>1</v>
      </c>
      <c r="P35" s="19" t="str">
        <f t="shared" si="8"/>
        <v>Sangat terampil dalam menganalisa detail gambar 2D, terampil menganalisa proyeksi dari desain karya, terampil membuat karya dari desain yang telah dibuat</v>
      </c>
      <c r="Q35" s="19" t="str">
        <f t="shared" si="9"/>
        <v>A</v>
      </c>
      <c r="R35" s="19" t="str">
        <f t="shared" si="10"/>
        <v>A</v>
      </c>
      <c r="S35" s="18"/>
      <c r="T35" s="1">
        <v>80</v>
      </c>
      <c r="U35" s="1">
        <v>70</v>
      </c>
      <c r="V35" s="1">
        <v>80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90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9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35345</v>
      </c>
      <c r="C36" s="19" t="s">
        <v>139</v>
      </c>
      <c r="D36" s="18"/>
      <c r="E36" s="19">
        <f t="shared" si="0"/>
        <v>82</v>
      </c>
      <c r="F36" s="19" t="str">
        <f t="shared" si="1"/>
        <v>B</v>
      </c>
      <c r="G36" s="19">
        <f>IF((COUNTA(T12:AC12)&gt;0),(ROUND((AVERAGE(T36:AD36)),0)),"")</f>
        <v>82</v>
      </c>
      <c r="H36" s="19" t="str">
        <f t="shared" si="2"/>
        <v>B</v>
      </c>
      <c r="I36" s="35">
        <v>1</v>
      </c>
      <c r="J36" s="19" t="str">
        <f t="shared" si="3"/>
        <v>Memiliki kemampuan dalam menganalisa perbedaan karya 2D dan 3D,mampu menyebutkan aliran seni 2D dan senimannya, mampu menyebutkan langkah dalam mengapresiasi karya 2D.</v>
      </c>
      <c r="K36" s="19">
        <f t="shared" si="4"/>
        <v>86</v>
      </c>
      <c r="L36" s="19" t="str">
        <f t="shared" si="5"/>
        <v>A</v>
      </c>
      <c r="M36" s="19">
        <f t="shared" si="6"/>
        <v>86</v>
      </c>
      <c r="N36" s="19" t="str">
        <f t="shared" si="7"/>
        <v>A</v>
      </c>
      <c r="O36" s="35">
        <v>1</v>
      </c>
      <c r="P36" s="19" t="str">
        <f t="shared" si="8"/>
        <v>Sangat terampil dalam menganalisa detail gambar 2D, terampil menganalisa proyeksi dari desain karya, terampil membuat karya dari desain yang telah dibuat</v>
      </c>
      <c r="Q36" s="19" t="str">
        <f t="shared" si="9"/>
        <v>A</v>
      </c>
      <c r="R36" s="19" t="str">
        <f t="shared" si="10"/>
        <v>A</v>
      </c>
      <c r="S36" s="18"/>
      <c r="T36" s="1">
        <v>80</v>
      </c>
      <c r="U36" s="1">
        <v>78</v>
      </c>
      <c r="V36" s="1">
        <v>88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98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9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35360</v>
      </c>
      <c r="C37" s="19" t="s">
        <v>140</v>
      </c>
      <c r="D37" s="18"/>
      <c r="E37" s="19">
        <f t="shared" si="0"/>
        <v>80</v>
      </c>
      <c r="F37" s="19" t="str">
        <f t="shared" si="1"/>
        <v>B</v>
      </c>
      <c r="G37" s="19">
        <f>IF((COUNTA(T12:AC12)&gt;0),(ROUND((AVERAGE(T37:AD37)),0)),"")</f>
        <v>80</v>
      </c>
      <c r="H37" s="19" t="str">
        <f t="shared" si="2"/>
        <v>B</v>
      </c>
      <c r="I37" s="35">
        <v>1</v>
      </c>
      <c r="J37" s="19" t="str">
        <f t="shared" si="3"/>
        <v>Memiliki kemampuan dalam menganalisa perbedaan karya 2D dan 3D,mampu menyebutkan aliran seni 2D dan senimannya, mampu menyebutkan langkah dalam mengapresiasi karya 2D.</v>
      </c>
      <c r="K37" s="19">
        <f t="shared" si="4"/>
        <v>85</v>
      </c>
      <c r="L37" s="19" t="str">
        <f t="shared" si="5"/>
        <v>A</v>
      </c>
      <c r="M37" s="19">
        <f t="shared" si="6"/>
        <v>85</v>
      </c>
      <c r="N37" s="19" t="str">
        <f t="shared" si="7"/>
        <v>A</v>
      </c>
      <c r="O37" s="35">
        <v>1</v>
      </c>
      <c r="P37" s="19" t="str">
        <f t="shared" si="8"/>
        <v>Sangat terampil dalam menganalisa detail gambar 2D, terampil menganalisa proyeksi dari desain karya, terampil membuat karya dari desain yang telah dibuat</v>
      </c>
      <c r="Q37" s="19" t="str">
        <f t="shared" si="9"/>
        <v>A</v>
      </c>
      <c r="R37" s="19" t="str">
        <f t="shared" si="10"/>
        <v>A</v>
      </c>
      <c r="S37" s="18"/>
      <c r="T37" s="1">
        <v>80</v>
      </c>
      <c r="U37" s="1">
        <v>80</v>
      </c>
      <c r="V37" s="1">
        <v>80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88</v>
      </c>
      <c r="AG37" s="1">
        <v>79</v>
      </c>
      <c r="AH37" s="1">
        <v>88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9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35375</v>
      </c>
      <c r="C38" s="19" t="s">
        <v>141</v>
      </c>
      <c r="D38" s="18"/>
      <c r="E38" s="19">
        <f t="shared" si="0"/>
        <v>83</v>
      </c>
      <c r="F38" s="19" t="str">
        <f t="shared" si="1"/>
        <v>B</v>
      </c>
      <c r="G38" s="19">
        <f>IF((COUNTA(T12:AC12)&gt;0),(ROUND((AVERAGE(T38:AD38)),0)),"")</f>
        <v>83</v>
      </c>
      <c r="H38" s="19" t="str">
        <f t="shared" si="2"/>
        <v>B</v>
      </c>
      <c r="I38" s="35">
        <v>1</v>
      </c>
      <c r="J38" s="19" t="str">
        <f t="shared" si="3"/>
        <v>Memiliki kemampuan dalam menganalisa perbedaan karya 2D dan 3D,mampu menyebutkan aliran seni 2D dan senimannya, mampu menyebutkan langkah dalam mengapresiasi karya 2D.</v>
      </c>
      <c r="K38" s="19">
        <f t="shared" si="4"/>
        <v>87.666666666666671</v>
      </c>
      <c r="L38" s="19" t="str">
        <f t="shared" si="5"/>
        <v>A</v>
      </c>
      <c r="M38" s="19">
        <f t="shared" si="6"/>
        <v>87.666666666666671</v>
      </c>
      <c r="N38" s="19" t="str">
        <f t="shared" si="7"/>
        <v>A</v>
      </c>
      <c r="O38" s="35">
        <v>1</v>
      </c>
      <c r="P38" s="19" t="str">
        <f t="shared" si="8"/>
        <v>Sangat terampil dalam menganalisa detail gambar 2D, terampil menganalisa proyeksi dari desain karya, terampil membuat karya dari desain yang telah dibuat</v>
      </c>
      <c r="Q38" s="19" t="str">
        <f t="shared" si="9"/>
        <v>A</v>
      </c>
      <c r="R38" s="19" t="str">
        <f t="shared" si="10"/>
        <v>A</v>
      </c>
      <c r="S38" s="18"/>
      <c r="T38" s="1">
        <v>85</v>
      </c>
      <c r="U38" s="1">
        <v>75</v>
      </c>
      <c r="V38" s="1">
        <v>88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90</v>
      </c>
      <c r="AH38" s="1">
        <v>88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9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35390</v>
      </c>
      <c r="C39" s="19" t="s">
        <v>142</v>
      </c>
      <c r="D39" s="18"/>
      <c r="E39" s="19">
        <f t="shared" si="0"/>
        <v>77</v>
      </c>
      <c r="F39" s="19" t="str">
        <f t="shared" si="1"/>
        <v>B</v>
      </c>
      <c r="G39" s="19">
        <f>IF((COUNTA(T12:AC12)&gt;0),(ROUND((AVERAGE(T39:AD39)),0)),"")</f>
        <v>77</v>
      </c>
      <c r="H39" s="19" t="str">
        <f t="shared" si="2"/>
        <v>B</v>
      </c>
      <c r="I39" s="35">
        <v>2</v>
      </c>
      <c r="J39" s="19" t="str">
        <f t="shared" si="3"/>
        <v>Memiliki kemampuan dalam menganalisa perbedaan karya 2D dan 3D,mampu menyebutkan aliran seni 2D dan senimannya, namun perlu ditingkatkan kemampuan dalam menyebutkan langkah dalam mengapresiasi karya 2D.</v>
      </c>
      <c r="K39" s="19">
        <f t="shared" si="4"/>
        <v>82.666666666666671</v>
      </c>
      <c r="L39" s="19" t="str">
        <f t="shared" si="5"/>
        <v>B</v>
      </c>
      <c r="M39" s="19">
        <f t="shared" si="6"/>
        <v>82.666666666666671</v>
      </c>
      <c r="N39" s="19" t="str">
        <f t="shared" si="7"/>
        <v>B</v>
      </c>
      <c r="O39" s="35">
        <v>1</v>
      </c>
      <c r="P39" s="19" t="str">
        <f t="shared" si="8"/>
        <v>Sangat terampil dalam menganalisa detail gambar 2D, terampil menganalisa proyeksi dari desain karya, terampil membuat karya dari desain yang telah dibuat</v>
      </c>
      <c r="Q39" s="19" t="str">
        <f t="shared" si="9"/>
        <v>A</v>
      </c>
      <c r="R39" s="19" t="str">
        <f t="shared" si="10"/>
        <v>A</v>
      </c>
      <c r="S39" s="18"/>
      <c r="T39" s="1">
        <v>80</v>
      </c>
      <c r="U39" s="1">
        <v>70</v>
      </c>
      <c r="V39" s="1">
        <v>80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88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9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35405</v>
      </c>
      <c r="C40" s="19" t="s">
        <v>143</v>
      </c>
      <c r="D40" s="18"/>
      <c r="E40" s="19">
        <f t="shared" si="0"/>
        <v>82</v>
      </c>
      <c r="F40" s="19" t="str">
        <f t="shared" si="1"/>
        <v>B</v>
      </c>
      <c r="G40" s="19">
        <f>IF((COUNTA(T12:AC12)&gt;0),(ROUND((AVERAGE(T40:AD40)),0)),"")</f>
        <v>82</v>
      </c>
      <c r="H40" s="19" t="str">
        <f t="shared" si="2"/>
        <v>B</v>
      </c>
      <c r="I40" s="35">
        <v>1</v>
      </c>
      <c r="J40" s="19" t="str">
        <f t="shared" si="3"/>
        <v>Memiliki kemampuan dalam menganalisa perbedaan karya 2D dan 3D,mampu menyebutkan aliran seni 2D dan senimannya, mampu menyebutkan langkah dalam mengapresiasi karya 2D.</v>
      </c>
      <c r="K40" s="19">
        <f t="shared" si="4"/>
        <v>87.333333333333329</v>
      </c>
      <c r="L40" s="19" t="str">
        <f t="shared" si="5"/>
        <v>A</v>
      </c>
      <c r="M40" s="19">
        <f t="shared" si="6"/>
        <v>87.333333333333329</v>
      </c>
      <c r="N40" s="19" t="str">
        <f t="shared" si="7"/>
        <v>A</v>
      </c>
      <c r="O40" s="35">
        <v>1</v>
      </c>
      <c r="P40" s="19" t="str">
        <f t="shared" si="8"/>
        <v>Sangat terampil dalam menganalisa detail gambar 2D, terampil menganalisa proyeksi dari desain karya, terampil membuat karya dari desain yang telah dibuat</v>
      </c>
      <c r="Q40" s="19" t="str">
        <f t="shared" si="9"/>
        <v>A</v>
      </c>
      <c r="R40" s="19" t="str">
        <f t="shared" si="10"/>
        <v>A</v>
      </c>
      <c r="S40" s="18"/>
      <c r="T40" s="1">
        <v>78</v>
      </c>
      <c r="U40" s="1">
        <v>80</v>
      </c>
      <c r="V40" s="1">
        <v>88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88</v>
      </c>
      <c r="AG40" s="1">
        <v>79</v>
      </c>
      <c r="AH40" s="1">
        <v>95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9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35420</v>
      </c>
      <c r="C41" s="19" t="s">
        <v>144</v>
      </c>
      <c r="D41" s="18"/>
      <c r="E41" s="19">
        <f t="shared" si="0"/>
        <v>81</v>
      </c>
      <c r="F41" s="19" t="str">
        <f t="shared" si="1"/>
        <v>B</v>
      </c>
      <c r="G41" s="19">
        <f>IF((COUNTA(T12:AC12)&gt;0),(ROUND((AVERAGE(T41:AD41)),0)),"")</f>
        <v>81</v>
      </c>
      <c r="H41" s="19" t="str">
        <f t="shared" si="2"/>
        <v>B</v>
      </c>
      <c r="I41" s="35">
        <v>1</v>
      </c>
      <c r="J41" s="19" t="str">
        <f t="shared" si="3"/>
        <v>Memiliki kemampuan dalam menganalisa perbedaan karya 2D dan 3D,mampu menyebutkan aliran seni 2D dan senimannya, mampu menyebutkan langkah dalam mengapresiasi karya 2D.</v>
      </c>
      <c r="K41" s="19">
        <f t="shared" si="4"/>
        <v>78.333333333333329</v>
      </c>
      <c r="L41" s="19" t="str">
        <f t="shared" si="5"/>
        <v>B</v>
      </c>
      <c r="M41" s="19">
        <f t="shared" si="6"/>
        <v>78.333333333333329</v>
      </c>
      <c r="N41" s="19" t="str">
        <f t="shared" si="7"/>
        <v>B</v>
      </c>
      <c r="O41" s="35">
        <v>2</v>
      </c>
      <c r="P41" s="19" t="str">
        <f t="shared" si="8"/>
        <v>Terampil dalam menganalisa detail gambar 2D, Terampil dalam menggambar proyeksi dari desain karya, namun perlu peningkatan  pembuat karya dari desain yang telah dibuat</v>
      </c>
      <c r="Q41" s="19" t="str">
        <f t="shared" si="9"/>
        <v>A</v>
      </c>
      <c r="R41" s="19" t="str">
        <f t="shared" si="10"/>
        <v>A</v>
      </c>
      <c r="S41" s="18"/>
      <c r="T41" s="1">
        <v>80</v>
      </c>
      <c r="U41" s="1">
        <v>80</v>
      </c>
      <c r="V41" s="1">
        <v>82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75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9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35435</v>
      </c>
      <c r="C42" s="19" t="s">
        <v>145</v>
      </c>
      <c r="D42" s="18"/>
      <c r="E42" s="19">
        <f t="shared" si="0"/>
        <v>81</v>
      </c>
      <c r="F42" s="19" t="str">
        <f t="shared" si="1"/>
        <v>B</v>
      </c>
      <c r="G42" s="19">
        <f>IF((COUNTA(T12:AC12)&gt;0),(ROUND((AVERAGE(T42:AD42)),0)),"")</f>
        <v>81</v>
      </c>
      <c r="H42" s="19" t="str">
        <f t="shared" si="2"/>
        <v>B</v>
      </c>
      <c r="I42" s="35">
        <v>1</v>
      </c>
      <c r="J42" s="19" t="str">
        <f t="shared" si="3"/>
        <v>Memiliki kemampuan dalam menganalisa perbedaan karya 2D dan 3D,mampu menyebutkan aliran seni 2D dan senimannya, mampu menyebutkan langkah dalam mengapresiasi karya 2D.</v>
      </c>
      <c r="K42" s="19">
        <f t="shared" si="4"/>
        <v>89.333333333333329</v>
      </c>
      <c r="L42" s="19" t="str">
        <f t="shared" si="5"/>
        <v>A</v>
      </c>
      <c r="M42" s="19">
        <f t="shared" si="6"/>
        <v>89.333333333333329</v>
      </c>
      <c r="N42" s="19" t="str">
        <f t="shared" si="7"/>
        <v>A</v>
      </c>
      <c r="O42" s="35">
        <v>1</v>
      </c>
      <c r="P42" s="19" t="str">
        <f t="shared" si="8"/>
        <v>Sangat terampil dalam menganalisa detail gambar 2D, terampil menganalisa proyeksi dari desain karya, terampil membuat karya dari desain yang telah dibuat</v>
      </c>
      <c r="Q42" s="19" t="str">
        <f t="shared" si="9"/>
        <v>A</v>
      </c>
      <c r="R42" s="19" t="str">
        <f t="shared" si="10"/>
        <v>A</v>
      </c>
      <c r="S42" s="18"/>
      <c r="T42" s="1">
        <v>79</v>
      </c>
      <c r="U42" s="1">
        <v>85</v>
      </c>
      <c r="V42" s="1">
        <v>80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98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9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44711</v>
      </c>
      <c r="C43" s="19" t="s">
        <v>146</v>
      </c>
      <c r="D43" s="18"/>
      <c r="E43" s="19">
        <f t="shared" si="0"/>
        <v>83</v>
      </c>
      <c r="F43" s="19" t="str">
        <f t="shared" si="1"/>
        <v>B</v>
      </c>
      <c r="G43" s="19">
        <f>IF((COUNTA(T12:AC12)&gt;0),(ROUND((AVERAGE(T43:AD43)),0)),"")</f>
        <v>83</v>
      </c>
      <c r="H43" s="19" t="str">
        <f t="shared" si="2"/>
        <v>B</v>
      </c>
      <c r="I43" s="35">
        <v>1</v>
      </c>
      <c r="J43" s="19" t="str">
        <f t="shared" si="3"/>
        <v>Memiliki kemampuan dalam menganalisa perbedaan karya 2D dan 3D,mampu menyebutkan aliran seni 2D dan senimannya, mampu menyebutkan langkah dalam mengapresiasi karya 2D.</v>
      </c>
      <c r="K43" s="19">
        <f t="shared" si="4"/>
        <v>82.666666666666671</v>
      </c>
      <c r="L43" s="19" t="str">
        <f t="shared" si="5"/>
        <v>B</v>
      </c>
      <c r="M43" s="19">
        <f t="shared" si="6"/>
        <v>82.666666666666671</v>
      </c>
      <c r="N43" s="19" t="str">
        <f t="shared" si="7"/>
        <v>B</v>
      </c>
      <c r="O43" s="35">
        <v>1</v>
      </c>
      <c r="P43" s="19" t="str">
        <f t="shared" si="8"/>
        <v>Sangat terampil dalam menganalisa detail gambar 2D, terampil menganalisa proyeksi dari desain karya, terampil membuat karya dari desain yang telah dibuat</v>
      </c>
      <c r="Q43" s="19" t="str">
        <f t="shared" si="9"/>
        <v>A</v>
      </c>
      <c r="R43" s="19" t="str">
        <f t="shared" si="10"/>
        <v>A</v>
      </c>
      <c r="S43" s="18"/>
      <c r="T43" s="1">
        <v>78</v>
      </c>
      <c r="U43" s="1">
        <v>80</v>
      </c>
      <c r="V43" s="1">
        <v>90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88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9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35450</v>
      </c>
      <c r="C44" s="19" t="s">
        <v>147</v>
      </c>
      <c r="D44" s="18"/>
      <c r="E44" s="19">
        <f t="shared" si="0"/>
        <v>81</v>
      </c>
      <c r="F44" s="19" t="str">
        <f t="shared" si="1"/>
        <v>B</v>
      </c>
      <c r="G44" s="19">
        <f>IF((COUNTA(T12:AC12)&gt;0),(ROUND((AVERAGE(T44:AD44)),0)),"")</f>
        <v>81</v>
      </c>
      <c r="H44" s="19" t="str">
        <f t="shared" si="2"/>
        <v>B</v>
      </c>
      <c r="I44" s="35">
        <v>1</v>
      </c>
      <c r="J44" s="19" t="str">
        <f t="shared" si="3"/>
        <v>Memiliki kemampuan dalam menganalisa perbedaan karya 2D dan 3D,mampu menyebutkan aliran seni 2D dan senimannya, mampu menyebutkan langkah dalam mengapresiasi karya 2D.</v>
      </c>
      <c r="K44" s="19">
        <f t="shared" si="4"/>
        <v>89.333333333333329</v>
      </c>
      <c r="L44" s="19" t="str">
        <f t="shared" si="5"/>
        <v>A</v>
      </c>
      <c r="M44" s="19">
        <f t="shared" si="6"/>
        <v>89.333333333333329</v>
      </c>
      <c r="N44" s="19" t="str">
        <f t="shared" si="7"/>
        <v>A</v>
      </c>
      <c r="O44" s="35">
        <v>1</v>
      </c>
      <c r="P44" s="19" t="str">
        <f t="shared" si="8"/>
        <v>Sangat terampil dalam menganalisa detail gambar 2D, terampil menganalisa proyeksi dari desain karya, terampil membuat karya dari desain yang telah dibuat</v>
      </c>
      <c r="Q44" s="19" t="str">
        <f t="shared" si="9"/>
        <v>A</v>
      </c>
      <c r="R44" s="19" t="str">
        <f t="shared" si="10"/>
        <v>A</v>
      </c>
      <c r="S44" s="18"/>
      <c r="T44" s="1">
        <v>80</v>
      </c>
      <c r="U44" s="1">
        <v>75</v>
      </c>
      <c r="V44" s="1">
        <v>88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98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9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35465</v>
      </c>
      <c r="C45" s="19" t="s">
        <v>148</v>
      </c>
      <c r="D45" s="18"/>
      <c r="E45" s="19">
        <f t="shared" si="0"/>
        <v>76</v>
      </c>
      <c r="F45" s="19" t="str">
        <f t="shared" si="1"/>
        <v>B</v>
      </c>
      <c r="G45" s="19">
        <f>IF((COUNTA(T12:AC12)&gt;0),(ROUND((AVERAGE(T45:AD45)),0)),"")</f>
        <v>76</v>
      </c>
      <c r="H45" s="19" t="str">
        <f t="shared" si="2"/>
        <v>B</v>
      </c>
      <c r="I45" s="35">
        <v>2</v>
      </c>
      <c r="J45" s="19" t="str">
        <f t="shared" si="3"/>
        <v>Memiliki kemampuan dalam menganalisa perbedaan karya 2D dan 3D,mampu menyebutkan aliran seni 2D dan senimannya, namun perlu ditingkatkan kemampuan dalam menyebutkan langkah dalam mengapresiasi karya 2D.</v>
      </c>
      <c r="K45" s="19">
        <f t="shared" si="4"/>
        <v>90.333333333333329</v>
      </c>
      <c r="L45" s="19" t="str">
        <f t="shared" si="5"/>
        <v>A</v>
      </c>
      <c r="M45" s="19">
        <f t="shared" si="6"/>
        <v>90.333333333333329</v>
      </c>
      <c r="N45" s="19" t="str">
        <f t="shared" si="7"/>
        <v>A</v>
      </c>
      <c r="O45" s="35">
        <v>1</v>
      </c>
      <c r="P45" s="19" t="str">
        <f t="shared" si="8"/>
        <v>Sangat terampil dalam menganalisa detail gambar 2D, terampil menganalisa proyeksi dari desain karya, terampil membuat karya dari desain yang telah dibuat</v>
      </c>
      <c r="Q45" s="19" t="str">
        <f t="shared" si="9"/>
        <v>A</v>
      </c>
      <c r="R45" s="19" t="str">
        <f t="shared" si="10"/>
        <v>A</v>
      </c>
      <c r="S45" s="18"/>
      <c r="T45" s="1">
        <v>78</v>
      </c>
      <c r="U45" s="1">
        <v>70</v>
      </c>
      <c r="V45" s="1">
        <v>80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88</v>
      </c>
      <c r="AH45" s="1">
        <v>98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9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35480</v>
      </c>
      <c r="C46" s="19" t="s">
        <v>149</v>
      </c>
      <c r="D46" s="18"/>
      <c r="E46" s="19">
        <f t="shared" si="0"/>
        <v>79</v>
      </c>
      <c r="F46" s="19" t="str">
        <f t="shared" si="1"/>
        <v>B</v>
      </c>
      <c r="G46" s="19">
        <f>IF((COUNTA(T12:AC12)&gt;0),(ROUND((AVERAGE(T46:AD46)),0)),"")</f>
        <v>79</v>
      </c>
      <c r="H46" s="19" t="str">
        <f t="shared" si="2"/>
        <v>B</v>
      </c>
      <c r="I46" s="35">
        <v>2</v>
      </c>
      <c r="J46" s="19" t="str">
        <f t="shared" si="3"/>
        <v>Memiliki kemampuan dalam menganalisa perbedaan karya 2D dan 3D,mampu menyebutkan aliran seni 2D dan senimannya, namun perlu ditingkatkan kemampuan dalam menyebutkan langkah dalam mengapresiasi karya 2D.</v>
      </c>
      <c r="K46" s="19">
        <f t="shared" si="4"/>
        <v>84.333333333333329</v>
      </c>
      <c r="L46" s="19" t="str">
        <f t="shared" si="5"/>
        <v>A</v>
      </c>
      <c r="M46" s="19">
        <f t="shared" si="6"/>
        <v>84.333333333333329</v>
      </c>
      <c r="N46" s="19" t="str">
        <f t="shared" si="7"/>
        <v>A</v>
      </c>
      <c r="O46" s="35">
        <v>1</v>
      </c>
      <c r="P46" s="19" t="str">
        <f t="shared" si="8"/>
        <v>Sangat terampil dalam menganalisa detail gambar 2D, terampil menganalisa proyeksi dari desain karya, terampil membuat karya dari desain yang telah dibuat</v>
      </c>
      <c r="Q46" s="19" t="str">
        <f t="shared" si="9"/>
        <v>A</v>
      </c>
      <c r="R46" s="19" t="str">
        <f t="shared" si="10"/>
        <v>A</v>
      </c>
      <c r="S46" s="18"/>
      <c r="T46" s="1">
        <v>78</v>
      </c>
      <c r="U46" s="1">
        <v>80</v>
      </c>
      <c r="V46" s="1">
        <v>80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85</v>
      </c>
      <c r="AH46" s="1">
        <v>88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9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35495</v>
      </c>
      <c r="C47" s="19" t="s">
        <v>150</v>
      </c>
      <c r="D47" s="18"/>
      <c r="E47" s="19">
        <f t="shared" si="0"/>
        <v>77</v>
      </c>
      <c r="F47" s="19" t="str">
        <f t="shared" si="1"/>
        <v>B</v>
      </c>
      <c r="G47" s="19">
        <f>IF((COUNTA(T12:AC12)&gt;0),(ROUND((AVERAGE(T47:AD47)),0)),"")</f>
        <v>77</v>
      </c>
      <c r="H47" s="19" t="str">
        <f t="shared" si="2"/>
        <v>B</v>
      </c>
      <c r="I47" s="35">
        <v>2</v>
      </c>
      <c r="J47" s="19" t="str">
        <f t="shared" si="3"/>
        <v>Memiliki kemampuan dalam menganalisa perbedaan karya 2D dan 3D,mampu menyebutkan aliran seni 2D dan senimannya, namun perlu ditingkatkan kemampuan dalam menyebutkan langkah dalam mengapresiasi karya 2D.</v>
      </c>
      <c r="K47" s="19">
        <f t="shared" si="4"/>
        <v>87</v>
      </c>
      <c r="L47" s="19" t="str">
        <f t="shared" si="5"/>
        <v>A</v>
      </c>
      <c r="M47" s="19">
        <f t="shared" si="6"/>
        <v>87</v>
      </c>
      <c r="N47" s="19" t="str">
        <f t="shared" si="7"/>
        <v>A</v>
      </c>
      <c r="O47" s="35">
        <v>1</v>
      </c>
      <c r="P47" s="19" t="str">
        <f t="shared" si="8"/>
        <v>Sangat terampil dalam menganalisa detail gambar 2D, terampil menganalisa proyeksi dari desain karya, terampil membuat karya dari desain yang telah dibuat</v>
      </c>
      <c r="Q47" s="19" t="str">
        <f t="shared" si="9"/>
        <v>A</v>
      </c>
      <c r="R47" s="19" t="str">
        <f t="shared" si="10"/>
        <v>A</v>
      </c>
      <c r="S47" s="18"/>
      <c r="T47" s="1">
        <v>77</v>
      </c>
      <c r="U47" s="1">
        <v>75</v>
      </c>
      <c r="V47" s="1">
        <v>80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83</v>
      </c>
      <c r="AH47" s="1">
        <v>98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9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40" t="s">
        <v>101</v>
      </c>
      <c r="H52" s="40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40" t="s">
        <v>104</v>
      </c>
      <c r="H53" s="40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40" t="s">
        <v>106</v>
      </c>
      <c r="H54" s="40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40" t="s">
        <v>107</v>
      </c>
      <c r="H55" s="40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983" priority="1" operator="lessThan">
      <formula>$C$4</formula>
    </cfRule>
  </conditionalFormatting>
  <conditionalFormatting sqref="E12">
    <cfRule type="cellIs" dxfId="982" priority="2" operator="lessThan">
      <formula>$C$4</formula>
    </cfRule>
  </conditionalFormatting>
  <conditionalFormatting sqref="E13">
    <cfRule type="cellIs" dxfId="981" priority="3" operator="lessThan">
      <formula>$C$4</formula>
    </cfRule>
  </conditionalFormatting>
  <conditionalFormatting sqref="E14">
    <cfRule type="cellIs" dxfId="980" priority="4" operator="lessThan">
      <formula>$C$4</formula>
    </cfRule>
  </conditionalFormatting>
  <conditionalFormatting sqref="E15">
    <cfRule type="cellIs" dxfId="979" priority="5" operator="lessThan">
      <formula>$C$4</formula>
    </cfRule>
  </conditionalFormatting>
  <conditionalFormatting sqref="E16">
    <cfRule type="cellIs" dxfId="978" priority="6" operator="lessThan">
      <formula>$C$4</formula>
    </cfRule>
  </conditionalFormatting>
  <conditionalFormatting sqref="E17">
    <cfRule type="cellIs" dxfId="977" priority="7" operator="lessThan">
      <formula>$C$4</formula>
    </cfRule>
  </conditionalFormatting>
  <conditionalFormatting sqref="E18">
    <cfRule type="cellIs" dxfId="976" priority="8" operator="lessThan">
      <formula>$C$4</formula>
    </cfRule>
  </conditionalFormatting>
  <conditionalFormatting sqref="E19">
    <cfRule type="cellIs" dxfId="975" priority="9" operator="lessThan">
      <formula>$C$4</formula>
    </cfRule>
  </conditionalFormatting>
  <conditionalFormatting sqref="E20">
    <cfRule type="cellIs" dxfId="974" priority="10" operator="lessThan">
      <formula>$C$4</formula>
    </cfRule>
  </conditionalFormatting>
  <conditionalFormatting sqref="E21">
    <cfRule type="cellIs" dxfId="973" priority="11" operator="lessThan">
      <formula>$C$4</formula>
    </cfRule>
  </conditionalFormatting>
  <conditionalFormatting sqref="E22">
    <cfRule type="cellIs" dxfId="972" priority="12" operator="lessThan">
      <formula>$C$4</formula>
    </cfRule>
  </conditionalFormatting>
  <conditionalFormatting sqref="E23">
    <cfRule type="cellIs" dxfId="971" priority="13" operator="lessThan">
      <formula>$C$4</formula>
    </cfRule>
  </conditionalFormatting>
  <conditionalFormatting sqref="E24">
    <cfRule type="cellIs" dxfId="970" priority="14" operator="lessThan">
      <formula>$C$4</formula>
    </cfRule>
  </conditionalFormatting>
  <conditionalFormatting sqref="E25">
    <cfRule type="cellIs" dxfId="969" priority="15" operator="lessThan">
      <formula>$C$4</formula>
    </cfRule>
  </conditionalFormatting>
  <conditionalFormatting sqref="E26">
    <cfRule type="cellIs" dxfId="968" priority="16" operator="lessThan">
      <formula>$C$4</formula>
    </cfRule>
  </conditionalFormatting>
  <conditionalFormatting sqref="E27">
    <cfRule type="cellIs" dxfId="967" priority="17" operator="lessThan">
      <formula>$C$4</formula>
    </cfRule>
  </conditionalFormatting>
  <conditionalFormatting sqref="E28">
    <cfRule type="cellIs" dxfId="966" priority="18" operator="lessThan">
      <formula>$C$4</formula>
    </cfRule>
  </conditionalFormatting>
  <conditionalFormatting sqref="E29">
    <cfRule type="cellIs" dxfId="965" priority="19" operator="lessThan">
      <formula>$C$4</formula>
    </cfRule>
  </conditionalFormatting>
  <conditionalFormatting sqref="E30">
    <cfRule type="cellIs" dxfId="964" priority="20" operator="lessThan">
      <formula>$C$4</formula>
    </cfRule>
  </conditionalFormatting>
  <conditionalFormatting sqref="E31">
    <cfRule type="cellIs" dxfId="963" priority="21" operator="lessThan">
      <formula>$C$4</formula>
    </cfRule>
  </conditionalFormatting>
  <conditionalFormatting sqref="E32">
    <cfRule type="cellIs" dxfId="962" priority="22" operator="lessThan">
      <formula>$C$4</formula>
    </cfRule>
  </conditionalFormatting>
  <conditionalFormatting sqref="E33">
    <cfRule type="cellIs" dxfId="961" priority="23" operator="lessThan">
      <formula>$C$4</formula>
    </cfRule>
  </conditionalFormatting>
  <conditionalFormatting sqref="E34">
    <cfRule type="cellIs" dxfId="960" priority="24" operator="lessThan">
      <formula>$C$4</formula>
    </cfRule>
  </conditionalFormatting>
  <conditionalFormatting sqref="E35">
    <cfRule type="cellIs" dxfId="959" priority="25" operator="lessThan">
      <formula>$C$4</formula>
    </cfRule>
  </conditionalFormatting>
  <conditionalFormatting sqref="E36">
    <cfRule type="cellIs" dxfId="958" priority="26" operator="lessThan">
      <formula>$C$4</formula>
    </cfRule>
  </conditionalFormatting>
  <conditionalFormatting sqref="E37">
    <cfRule type="cellIs" dxfId="957" priority="27" operator="lessThan">
      <formula>$C$4</formula>
    </cfRule>
  </conditionalFormatting>
  <conditionalFormatting sqref="E38">
    <cfRule type="cellIs" dxfId="956" priority="28" operator="lessThan">
      <formula>$C$4</formula>
    </cfRule>
  </conditionalFormatting>
  <conditionalFormatting sqref="E39">
    <cfRule type="cellIs" dxfId="955" priority="29" operator="lessThan">
      <formula>$C$4</formula>
    </cfRule>
  </conditionalFormatting>
  <conditionalFormatting sqref="E40">
    <cfRule type="cellIs" dxfId="954" priority="30" operator="lessThan">
      <formula>$C$4</formula>
    </cfRule>
  </conditionalFormatting>
  <conditionalFormatting sqref="E41">
    <cfRule type="cellIs" dxfId="953" priority="31" operator="lessThan">
      <formula>$C$4</formula>
    </cfRule>
  </conditionalFormatting>
  <conditionalFormatting sqref="E42">
    <cfRule type="cellIs" dxfId="952" priority="32" operator="lessThan">
      <formula>$C$4</formula>
    </cfRule>
  </conditionalFormatting>
  <conditionalFormatting sqref="E43">
    <cfRule type="cellIs" dxfId="951" priority="33" operator="lessThan">
      <formula>$C$4</formula>
    </cfRule>
  </conditionalFormatting>
  <conditionalFormatting sqref="E44">
    <cfRule type="cellIs" dxfId="950" priority="34" operator="lessThan">
      <formula>$C$4</formula>
    </cfRule>
  </conditionalFormatting>
  <conditionalFormatting sqref="E45">
    <cfRule type="cellIs" dxfId="949" priority="35" operator="lessThan">
      <formula>$C$4</formula>
    </cfRule>
  </conditionalFormatting>
  <conditionalFormatting sqref="E46">
    <cfRule type="cellIs" dxfId="948" priority="36" operator="lessThan">
      <formula>$C$4</formula>
    </cfRule>
  </conditionalFormatting>
  <conditionalFormatting sqref="E47">
    <cfRule type="cellIs" dxfId="947" priority="37" operator="lessThan">
      <formula>$C$4</formula>
    </cfRule>
  </conditionalFormatting>
  <conditionalFormatting sqref="E48">
    <cfRule type="cellIs" dxfId="946" priority="38" operator="lessThan">
      <formula>$C$4</formula>
    </cfRule>
  </conditionalFormatting>
  <conditionalFormatting sqref="E49">
    <cfRule type="cellIs" dxfId="945" priority="39" operator="lessThan">
      <formula>$C$4</formula>
    </cfRule>
  </conditionalFormatting>
  <conditionalFormatting sqref="E50">
    <cfRule type="cellIs" dxfId="944" priority="40" operator="lessThan">
      <formula>$C$4</formula>
    </cfRule>
  </conditionalFormatting>
  <conditionalFormatting sqref="G11">
    <cfRule type="cellIs" dxfId="943" priority="41" operator="lessThan">
      <formula>$C$4</formula>
    </cfRule>
  </conditionalFormatting>
  <conditionalFormatting sqref="G12">
    <cfRule type="cellIs" dxfId="942" priority="42" operator="lessThan">
      <formula>$C$4</formula>
    </cfRule>
  </conditionalFormatting>
  <conditionalFormatting sqref="G13">
    <cfRule type="cellIs" dxfId="941" priority="43" operator="lessThan">
      <formula>$C$4</formula>
    </cfRule>
  </conditionalFormatting>
  <conditionalFormatting sqref="G14">
    <cfRule type="cellIs" dxfId="940" priority="44" operator="lessThan">
      <formula>$C$4</formula>
    </cfRule>
  </conditionalFormatting>
  <conditionalFormatting sqref="G15">
    <cfRule type="cellIs" dxfId="939" priority="45" operator="lessThan">
      <formula>$C$4</formula>
    </cfRule>
  </conditionalFormatting>
  <conditionalFormatting sqref="G16">
    <cfRule type="cellIs" dxfId="938" priority="46" operator="lessThan">
      <formula>$C$4</formula>
    </cfRule>
  </conditionalFormatting>
  <conditionalFormatting sqref="G17">
    <cfRule type="cellIs" dxfId="937" priority="47" operator="lessThan">
      <formula>$C$4</formula>
    </cfRule>
  </conditionalFormatting>
  <conditionalFormatting sqref="G18">
    <cfRule type="cellIs" dxfId="936" priority="48" operator="lessThan">
      <formula>$C$4</formula>
    </cfRule>
  </conditionalFormatting>
  <conditionalFormatting sqref="G19">
    <cfRule type="cellIs" dxfId="935" priority="49" operator="lessThan">
      <formula>$C$4</formula>
    </cfRule>
  </conditionalFormatting>
  <conditionalFormatting sqref="G20">
    <cfRule type="cellIs" dxfId="934" priority="50" operator="lessThan">
      <formula>$C$4</formula>
    </cfRule>
  </conditionalFormatting>
  <conditionalFormatting sqref="G21">
    <cfRule type="cellIs" dxfId="933" priority="51" operator="lessThan">
      <formula>$C$4</formula>
    </cfRule>
  </conditionalFormatting>
  <conditionalFormatting sqref="G22">
    <cfRule type="cellIs" dxfId="932" priority="52" operator="lessThan">
      <formula>$C$4</formula>
    </cfRule>
  </conditionalFormatting>
  <conditionalFormatting sqref="G23">
    <cfRule type="cellIs" dxfId="931" priority="53" operator="lessThan">
      <formula>$C$4</formula>
    </cfRule>
  </conditionalFormatting>
  <conditionalFormatting sqref="G24">
    <cfRule type="cellIs" dxfId="930" priority="54" operator="lessThan">
      <formula>$C$4</formula>
    </cfRule>
  </conditionalFormatting>
  <conditionalFormatting sqref="G25">
    <cfRule type="cellIs" dxfId="929" priority="55" operator="lessThan">
      <formula>$C$4</formula>
    </cfRule>
  </conditionalFormatting>
  <conditionalFormatting sqref="G26">
    <cfRule type="cellIs" dxfId="928" priority="56" operator="lessThan">
      <formula>$C$4</formula>
    </cfRule>
  </conditionalFormatting>
  <conditionalFormatting sqref="G27">
    <cfRule type="cellIs" dxfId="927" priority="57" operator="lessThan">
      <formula>$C$4</formula>
    </cfRule>
  </conditionalFormatting>
  <conditionalFormatting sqref="G28">
    <cfRule type="cellIs" dxfId="926" priority="58" operator="lessThan">
      <formula>$C$4</formula>
    </cfRule>
  </conditionalFormatting>
  <conditionalFormatting sqref="G29">
    <cfRule type="cellIs" dxfId="925" priority="59" operator="lessThan">
      <formula>$C$4</formula>
    </cfRule>
  </conditionalFormatting>
  <conditionalFormatting sqref="G30">
    <cfRule type="cellIs" dxfId="924" priority="60" operator="lessThan">
      <formula>$C$4</formula>
    </cfRule>
  </conditionalFormatting>
  <conditionalFormatting sqref="G31">
    <cfRule type="cellIs" dxfId="923" priority="61" operator="lessThan">
      <formula>$C$4</formula>
    </cfRule>
  </conditionalFormatting>
  <conditionalFormatting sqref="G32">
    <cfRule type="cellIs" dxfId="922" priority="62" operator="lessThan">
      <formula>$C$4</formula>
    </cfRule>
  </conditionalFormatting>
  <conditionalFormatting sqref="G33">
    <cfRule type="cellIs" dxfId="921" priority="63" operator="lessThan">
      <formula>$C$4</formula>
    </cfRule>
  </conditionalFormatting>
  <conditionalFormatting sqref="G34">
    <cfRule type="cellIs" dxfId="920" priority="64" operator="lessThan">
      <formula>$C$4</formula>
    </cfRule>
  </conditionalFormatting>
  <conditionalFormatting sqref="G35">
    <cfRule type="cellIs" dxfId="919" priority="65" operator="lessThan">
      <formula>$C$4</formula>
    </cfRule>
  </conditionalFormatting>
  <conditionalFormatting sqref="G36">
    <cfRule type="cellIs" dxfId="918" priority="66" operator="lessThan">
      <formula>$C$4</formula>
    </cfRule>
  </conditionalFormatting>
  <conditionalFormatting sqref="G37">
    <cfRule type="cellIs" dxfId="917" priority="67" operator="lessThan">
      <formula>$C$4</formula>
    </cfRule>
  </conditionalFormatting>
  <conditionalFormatting sqref="G38">
    <cfRule type="cellIs" dxfId="916" priority="68" operator="lessThan">
      <formula>$C$4</formula>
    </cfRule>
  </conditionalFormatting>
  <conditionalFormatting sqref="G39">
    <cfRule type="cellIs" dxfId="915" priority="69" operator="lessThan">
      <formula>$C$4</formula>
    </cfRule>
  </conditionalFormatting>
  <conditionalFormatting sqref="G40">
    <cfRule type="cellIs" dxfId="914" priority="70" operator="lessThan">
      <formula>$C$4</formula>
    </cfRule>
  </conditionalFormatting>
  <conditionalFormatting sqref="G41">
    <cfRule type="cellIs" dxfId="913" priority="71" operator="lessThan">
      <formula>$C$4</formula>
    </cfRule>
  </conditionalFormatting>
  <conditionalFormatting sqref="G42">
    <cfRule type="cellIs" dxfId="912" priority="72" operator="lessThan">
      <formula>$C$4</formula>
    </cfRule>
  </conditionalFormatting>
  <conditionalFormatting sqref="G43">
    <cfRule type="cellIs" dxfId="911" priority="73" operator="lessThan">
      <formula>$C$4</formula>
    </cfRule>
  </conditionalFormatting>
  <conditionalFormatting sqref="G44">
    <cfRule type="cellIs" dxfId="910" priority="74" operator="lessThan">
      <formula>$C$4</formula>
    </cfRule>
  </conditionalFormatting>
  <conditionalFormatting sqref="G45">
    <cfRule type="cellIs" dxfId="909" priority="75" operator="lessThan">
      <formula>$C$4</formula>
    </cfRule>
  </conditionalFormatting>
  <conditionalFormatting sqref="G46">
    <cfRule type="cellIs" dxfId="908" priority="76" operator="lessThan">
      <formula>$C$4</formula>
    </cfRule>
  </conditionalFormatting>
  <conditionalFormatting sqref="G47">
    <cfRule type="cellIs" dxfId="907" priority="77" operator="lessThan">
      <formula>$C$4</formula>
    </cfRule>
  </conditionalFormatting>
  <conditionalFormatting sqref="G48">
    <cfRule type="cellIs" dxfId="906" priority="78" operator="lessThan">
      <formula>$C$4</formula>
    </cfRule>
  </conditionalFormatting>
  <conditionalFormatting sqref="G49">
    <cfRule type="cellIs" dxfId="905" priority="79" operator="lessThan">
      <formula>$C$4</formula>
    </cfRule>
  </conditionalFormatting>
  <conditionalFormatting sqref="G50">
    <cfRule type="cellIs" dxfId="904" priority="80" operator="lessThan">
      <formula>$C$4</formula>
    </cfRule>
  </conditionalFormatting>
  <conditionalFormatting sqref="K11">
    <cfRule type="cellIs" dxfId="903" priority="81" operator="lessThan">
      <formula>$C$4</formula>
    </cfRule>
  </conditionalFormatting>
  <conditionalFormatting sqref="K12">
    <cfRule type="cellIs" dxfId="902" priority="82" operator="lessThan">
      <formula>$C$4</formula>
    </cfRule>
  </conditionalFormatting>
  <conditionalFormatting sqref="K13">
    <cfRule type="cellIs" dxfId="901" priority="83" operator="lessThan">
      <formula>$C$4</formula>
    </cfRule>
  </conditionalFormatting>
  <conditionalFormatting sqref="K14">
    <cfRule type="cellIs" dxfId="900" priority="84" operator="lessThan">
      <formula>$C$4</formula>
    </cfRule>
  </conditionalFormatting>
  <conditionalFormatting sqref="K15">
    <cfRule type="cellIs" dxfId="899" priority="85" operator="lessThan">
      <formula>$C$4</formula>
    </cfRule>
  </conditionalFormatting>
  <conditionalFormatting sqref="K16">
    <cfRule type="cellIs" dxfId="898" priority="86" operator="lessThan">
      <formula>$C$4</formula>
    </cfRule>
  </conditionalFormatting>
  <conditionalFormatting sqref="K17">
    <cfRule type="cellIs" dxfId="897" priority="87" operator="lessThan">
      <formula>$C$4</formula>
    </cfRule>
  </conditionalFormatting>
  <conditionalFormatting sqref="K18">
    <cfRule type="cellIs" dxfId="896" priority="88" operator="lessThan">
      <formula>$C$4</formula>
    </cfRule>
  </conditionalFormatting>
  <conditionalFormatting sqref="K19">
    <cfRule type="cellIs" dxfId="895" priority="89" operator="lessThan">
      <formula>$C$4</formula>
    </cfRule>
  </conditionalFormatting>
  <conditionalFormatting sqref="K20">
    <cfRule type="cellIs" dxfId="894" priority="90" operator="lessThan">
      <formula>$C$4</formula>
    </cfRule>
  </conditionalFormatting>
  <conditionalFormatting sqref="K21">
    <cfRule type="cellIs" dxfId="893" priority="91" operator="lessThan">
      <formula>$C$4</formula>
    </cfRule>
  </conditionalFormatting>
  <conditionalFormatting sqref="K22">
    <cfRule type="cellIs" dxfId="892" priority="92" operator="lessThan">
      <formula>$C$4</formula>
    </cfRule>
  </conditionalFormatting>
  <conditionalFormatting sqref="K23">
    <cfRule type="cellIs" dxfId="891" priority="93" operator="lessThan">
      <formula>$C$4</formula>
    </cfRule>
  </conditionalFormatting>
  <conditionalFormatting sqref="K24">
    <cfRule type="cellIs" dxfId="890" priority="94" operator="lessThan">
      <formula>$C$4</formula>
    </cfRule>
  </conditionalFormatting>
  <conditionalFormatting sqref="K25">
    <cfRule type="cellIs" dxfId="889" priority="95" operator="lessThan">
      <formula>$C$4</formula>
    </cfRule>
  </conditionalFormatting>
  <conditionalFormatting sqref="K26">
    <cfRule type="cellIs" dxfId="888" priority="96" operator="lessThan">
      <formula>$C$4</formula>
    </cfRule>
  </conditionalFormatting>
  <conditionalFormatting sqref="K27">
    <cfRule type="cellIs" dxfId="887" priority="97" operator="lessThan">
      <formula>$C$4</formula>
    </cfRule>
  </conditionalFormatting>
  <conditionalFormatting sqref="K28">
    <cfRule type="cellIs" dxfId="886" priority="98" operator="lessThan">
      <formula>$C$4</formula>
    </cfRule>
  </conditionalFormatting>
  <conditionalFormatting sqref="K29">
    <cfRule type="cellIs" dxfId="885" priority="99" operator="lessThan">
      <formula>$C$4</formula>
    </cfRule>
  </conditionalFormatting>
  <conditionalFormatting sqref="K30">
    <cfRule type="cellIs" dxfId="884" priority="100" operator="lessThan">
      <formula>$C$4</formula>
    </cfRule>
  </conditionalFormatting>
  <conditionalFormatting sqref="K31">
    <cfRule type="cellIs" dxfId="883" priority="101" operator="lessThan">
      <formula>$C$4</formula>
    </cfRule>
  </conditionalFormatting>
  <conditionalFormatting sqref="K32">
    <cfRule type="cellIs" dxfId="882" priority="102" operator="lessThan">
      <formula>$C$4</formula>
    </cfRule>
  </conditionalFormatting>
  <conditionalFormatting sqref="K33">
    <cfRule type="cellIs" dxfId="881" priority="103" operator="lessThan">
      <formula>$C$4</formula>
    </cfRule>
  </conditionalFormatting>
  <conditionalFormatting sqref="K34">
    <cfRule type="cellIs" dxfId="880" priority="104" operator="lessThan">
      <formula>$C$4</formula>
    </cfRule>
  </conditionalFormatting>
  <conditionalFormatting sqref="K35">
    <cfRule type="cellIs" dxfId="879" priority="105" operator="lessThan">
      <formula>$C$4</formula>
    </cfRule>
  </conditionalFormatting>
  <conditionalFormatting sqref="K36">
    <cfRule type="cellIs" dxfId="878" priority="106" operator="lessThan">
      <formula>$C$4</formula>
    </cfRule>
  </conditionalFormatting>
  <conditionalFormatting sqref="K37">
    <cfRule type="cellIs" dxfId="877" priority="107" operator="lessThan">
      <formula>$C$4</formula>
    </cfRule>
  </conditionalFormatting>
  <conditionalFormatting sqref="K38">
    <cfRule type="cellIs" dxfId="876" priority="108" operator="lessThan">
      <formula>$C$4</formula>
    </cfRule>
  </conditionalFormatting>
  <conditionalFormatting sqref="K39">
    <cfRule type="cellIs" dxfId="875" priority="109" operator="lessThan">
      <formula>$C$4</formula>
    </cfRule>
  </conditionalFormatting>
  <conditionalFormatting sqref="K40">
    <cfRule type="cellIs" dxfId="874" priority="110" operator="lessThan">
      <formula>$C$4</formula>
    </cfRule>
  </conditionalFormatting>
  <conditionalFormatting sqref="K41">
    <cfRule type="cellIs" dxfId="873" priority="111" operator="lessThan">
      <formula>$C$4</formula>
    </cfRule>
  </conditionalFormatting>
  <conditionalFormatting sqref="K42">
    <cfRule type="cellIs" dxfId="872" priority="112" operator="lessThan">
      <formula>$C$4</formula>
    </cfRule>
  </conditionalFormatting>
  <conditionalFormatting sqref="K43">
    <cfRule type="cellIs" dxfId="871" priority="113" operator="lessThan">
      <formula>$C$4</formula>
    </cfRule>
  </conditionalFormatting>
  <conditionalFormatting sqref="K44">
    <cfRule type="cellIs" dxfId="870" priority="114" operator="lessThan">
      <formula>$C$4</formula>
    </cfRule>
  </conditionalFormatting>
  <conditionalFormatting sqref="K45">
    <cfRule type="cellIs" dxfId="869" priority="115" operator="lessThan">
      <formula>$C$4</formula>
    </cfRule>
  </conditionalFormatting>
  <conditionalFormatting sqref="K46">
    <cfRule type="cellIs" dxfId="868" priority="116" operator="lessThan">
      <formula>$C$4</formula>
    </cfRule>
  </conditionalFormatting>
  <conditionalFormatting sqref="K47">
    <cfRule type="cellIs" dxfId="867" priority="117" operator="lessThan">
      <formula>$C$4</formula>
    </cfRule>
  </conditionalFormatting>
  <conditionalFormatting sqref="K48">
    <cfRule type="cellIs" dxfId="866" priority="118" operator="lessThan">
      <formula>$C$4</formula>
    </cfRule>
  </conditionalFormatting>
  <conditionalFormatting sqref="K49">
    <cfRule type="cellIs" dxfId="865" priority="119" operator="lessThan">
      <formula>$C$4</formula>
    </cfRule>
  </conditionalFormatting>
  <conditionalFormatting sqref="K50">
    <cfRule type="cellIs" dxfId="864" priority="120" operator="lessThan">
      <formula>$C$4</formula>
    </cfRule>
  </conditionalFormatting>
  <conditionalFormatting sqref="M11">
    <cfRule type="cellIs" dxfId="863" priority="121" operator="lessThan">
      <formula>$C$4</formula>
    </cfRule>
  </conditionalFormatting>
  <conditionalFormatting sqref="M12">
    <cfRule type="cellIs" dxfId="862" priority="122" operator="lessThan">
      <formula>$C$4</formula>
    </cfRule>
  </conditionalFormatting>
  <conditionalFormatting sqref="M13">
    <cfRule type="cellIs" dxfId="861" priority="123" operator="lessThan">
      <formula>$C$4</formula>
    </cfRule>
  </conditionalFormatting>
  <conditionalFormatting sqref="M14">
    <cfRule type="cellIs" dxfId="860" priority="124" operator="lessThan">
      <formula>$C$4</formula>
    </cfRule>
  </conditionalFormatting>
  <conditionalFormatting sqref="M15">
    <cfRule type="cellIs" dxfId="859" priority="125" operator="lessThan">
      <formula>$C$4</formula>
    </cfRule>
  </conditionalFormatting>
  <conditionalFormatting sqref="M16">
    <cfRule type="cellIs" dxfId="858" priority="126" operator="lessThan">
      <formula>$C$4</formula>
    </cfRule>
  </conditionalFormatting>
  <conditionalFormatting sqref="M17">
    <cfRule type="cellIs" dxfId="857" priority="127" operator="lessThan">
      <formula>$C$4</formula>
    </cfRule>
  </conditionalFormatting>
  <conditionalFormatting sqref="M18">
    <cfRule type="cellIs" dxfId="856" priority="128" operator="lessThan">
      <formula>$C$4</formula>
    </cfRule>
  </conditionalFormatting>
  <conditionalFormatting sqref="M19">
    <cfRule type="cellIs" dxfId="855" priority="129" operator="lessThan">
      <formula>$C$4</formula>
    </cfRule>
  </conditionalFormatting>
  <conditionalFormatting sqref="M20">
    <cfRule type="cellIs" dxfId="854" priority="130" operator="lessThan">
      <formula>$C$4</formula>
    </cfRule>
  </conditionalFormatting>
  <conditionalFormatting sqref="M21">
    <cfRule type="cellIs" dxfId="853" priority="131" operator="lessThan">
      <formula>$C$4</formula>
    </cfRule>
  </conditionalFormatting>
  <conditionalFormatting sqref="M22">
    <cfRule type="cellIs" dxfId="852" priority="132" operator="lessThan">
      <formula>$C$4</formula>
    </cfRule>
  </conditionalFormatting>
  <conditionalFormatting sqref="M23">
    <cfRule type="cellIs" dxfId="851" priority="133" operator="lessThan">
      <formula>$C$4</formula>
    </cfRule>
  </conditionalFormatting>
  <conditionalFormatting sqref="M24">
    <cfRule type="cellIs" dxfId="850" priority="134" operator="lessThan">
      <formula>$C$4</formula>
    </cfRule>
  </conditionalFormatting>
  <conditionalFormatting sqref="M25">
    <cfRule type="cellIs" dxfId="849" priority="135" operator="lessThan">
      <formula>$C$4</formula>
    </cfRule>
  </conditionalFormatting>
  <conditionalFormatting sqref="M26">
    <cfRule type="cellIs" dxfId="848" priority="136" operator="lessThan">
      <formula>$C$4</formula>
    </cfRule>
  </conditionalFormatting>
  <conditionalFormatting sqref="M27">
    <cfRule type="cellIs" dxfId="847" priority="137" operator="lessThan">
      <formula>$C$4</formula>
    </cfRule>
  </conditionalFormatting>
  <conditionalFormatting sqref="M28">
    <cfRule type="cellIs" dxfId="846" priority="138" operator="lessThan">
      <formula>$C$4</formula>
    </cfRule>
  </conditionalFormatting>
  <conditionalFormatting sqref="M29">
    <cfRule type="cellIs" dxfId="845" priority="139" operator="lessThan">
      <formula>$C$4</formula>
    </cfRule>
  </conditionalFormatting>
  <conditionalFormatting sqref="M30">
    <cfRule type="cellIs" dxfId="844" priority="140" operator="lessThan">
      <formula>$C$4</formula>
    </cfRule>
  </conditionalFormatting>
  <conditionalFormatting sqref="M31">
    <cfRule type="cellIs" dxfId="843" priority="141" operator="lessThan">
      <formula>$C$4</formula>
    </cfRule>
  </conditionalFormatting>
  <conditionalFormatting sqref="M32">
    <cfRule type="cellIs" dxfId="842" priority="142" operator="lessThan">
      <formula>$C$4</formula>
    </cfRule>
  </conditionalFormatting>
  <conditionalFormatting sqref="M33">
    <cfRule type="cellIs" dxfId="841" priority="143" operator="lessThan">
      <formula>$C$4</formula>
    </cfRule>
  </conditionalFormatting>
  <conditionalFormatting sqref="M34">
    <cfRule type="cellIs" dxfId="840" priority="144" operator="lessThan">
      <formula>$C$4</formula>
    </cfRule>
  </conditionalFormatting>
  <conditionalFormatting sqref="M35">
    <cfRule type="cellIs" dxfId="839" priority="145" operator="lessThan">
      <formula>$C$4</formula>
    </cfRule>
  </conditionalFormatting>
  <conditionalFormatting sqref="M36">
    <cfRule type="cellIs" dxfId="838" priority="146" operator="lessThan">
      <formula>$C$4</formula>
    </cfRule>
  </conditionalFormatting>
  <conditionalFormatting sqref="M37">
    <cfRule type="cellIs" dxfId="837" priority="147" operator="lessThan">
      <formula>$C$4</formula>
    </cfRule>
  </conditionalFormatting>
  <conditionalFormatting sqref="M38">
    <cfRule type="cellIs" dxfId="836" priority="148" operator="lessThan">
      <formula>$C$4</formula>
    </cfRule>
  </conditionalFormatting>
  <conditionalFormatting sqref="M39">
    <cfRule type="cellIs" dxfId="835" priority="149" operator="lessThan">
      <formula>$C$4</formula>
    </cfRule>
  </conditionalFormatting>
  <conditionalFormatting sqref="M40">
    <cfRule type="cellIs" dxfId="834" priority="150" operator="lessThan">
      <formula>$C$4</formula>
    </cfRule>
  </conditionalFormatting>
  <conditionalFormatting sqref="M41">
    <cfRule type="cellIs" dxfId="833" priority="151" operator="lessThan">
      <formula>$C$4</formula>
    </cfRule>
  </conditionalFormatting>
  <conditionalFormatting sqref="M42">
    <cfRule type="cellIs" dxfId="832" priority="152" operator="lessThan">
      <formula>$C$4</formula>
    </cfRule>
  </conditionalFormatting>
  <conditionalFormatting sqref="M43">
    <cfRule type="cellIs" dxfId="831" priority="153" operator="lessThan">
      <formula>$C$4</formula>
    </cfRule>
  </conditionalFormatting>
  <conditionalFormatting sqref="M44">
    <cfRule type="cellIs" dxfId="830" priority="154" operator="lessThan">
      <formula>$C$4</formula>
    </cfRule>
  </conditionalFormatting>
  <conditionalFormatting sqref="M45">
    <cfRule type="cellIs" dxfId="829" priority="155" operator="lessThan">
      <formula>$C$4</formula>
    </cfRule>
  </conditionalFormatting>
  <conditionalFormatting sqref="M46">
    <cfRule type="cellIs" dxfId="828" priority="156" operator="lessThan">
      <formula>$C$4</formula>
    </cfRule>
  </conditionalFormatting>
  <conditionalFormatting sqref="M47">
    <cfRule type="cellIs" dxfId="827" priority="157" operator="lessThan">
      <formula>$C$4</formula>
    </cfRule>
  </conditionalFormatting>
  <conditionalFormatting sqref="M48">
    <cfRule type="cellIs" dxfId="826" priority="158" operator="lessThan">
      <formula>$C$4</formula>
    </cfRule>
  </conditionalFormatting>
  <conditionalFormatting sqref="M49">
    <cfRule type="cellIs" dxfId="825" priority="159" operator="lessThan">
      <formula>$C$4</formula>
    </cfRule>
  </conditionalFormatting>
  <conditionalFormatting sqref="M50">
    <cfRule type="cellIs" dxfId="824" priority="160" operator="lessThan">
      <formula>$C$4</formula>
    </cfRule>
  </conditionalFormatting>
  <conditionalFormatting sqref="K52">
    <cfRule type="cellIs" dxfId="823" priority="161" operator="lessThan">
      <formula>$C$4</formula>
    </cfRule>
  </conditionalFormatting>
  <conditionalFormatting sqref="K53">
    <cfRule type="cellIs" dxfId="822" priority="162" operator="lessThan">
      <formula>$C$4</formula>
    </cfRule>
  </conditionalFormatting>
  <conditionalFormatting sqref="K54">
    <cfRule type="cellIs" dxfId="821" priority="163" operator="lessThan">
      <formula>$C$4</formula>
    </cfRule>
  </conditionalFormatting>
  <conditionalFormatting sqref="K55">
    <cfRule type="cellIs" dxfId="820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W42:AD50 V11:AD41 V43:V50 T11:U50 AF11:AO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O11" activePane="bottomRight" state="frozen"/>
      <selection pane="topRight"/>
      <selection pane="bottomLeft"/>
      <selection pane="bottomRight" activeCell="X34" sqref="X3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4.85546875" customWidth="1"/>
    <col min="9" max="9" width="11.7109375" customWidth="1"/>
    <col min="10" max="10" width="20.7109375" customWidth="1"/>
    <col min="11" max="14" width="4.855468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347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347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87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45" t="s">
        <v>19</v>
      </c>
      <c r="R8" s="45"/>
      <c r="S8" s="18"/>
      <c r="T8" s="44" t="s">
        <v>20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33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3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4" t="s">
        <v>22</v>
      </c>
      <c r="F9" s="44"/>
      <c r="G9" s="65" t="s">
        <v>23</v>
      </c>
      <c r="H9" s="66"/>
      <c r="I9" s="66"/>
      <c r="J9" s="67"/>
      <c r="K9" s="47" t="s">
        <v>22</v>
      </c>
      <c r="L9" s="47"/>
      <c r="M9" s="68" t="s">
        <v>23</v>
      </c>
      <c r="N9" s="69"/>
      <c r="O9" s="69"/>
      <c r="P9" s="70"/>
      <c r="Q9" s="57" t="s">
        <v>22</v>
      </c>
      <c r="R9" s="57" t="s">
        <v>23</v>
      </c>
      <c r="S9" s="18"/>
      <c r="T9" s="41" t="s">
        <v>24</v>
      </c>
      <c r="U9" s="41" t="s">
        <v>25</v>
      </c>
      <c r="V9" s="41" t="s">
        <v>26</v>
      </c>
      <c r="W9" s="41" t="s">
        <v>27</v>
      </c>
      <c r="X9" s="41" t="s">
        <v>28</v>
      </c>
      <c r="Y9" s="41" t="s">
        <v>29</v>
      </c>
      <c r="Z9" s="41" t="s">
        <v>30</v>
      </c>
      <c r="AA9" s="41" t="s">
        <v>31</v>
      </c>
      <c r="AB9" s="41" t="s">
        <v>32</v>
      </c>
      <c r="AC9" s="41" t="s">
        <v>33</v>
      </c>
      <c r="AD9" s="43" t="s">
        <v>34</v>
      </c>
      <c r="AE9" s="33"/>
      <c r="AF9" s="51" t="s">
        <v>35</v>
      </c>
      <c r="AG9" s="51" t="s">
        <v>36</v>
      </c>
      <c r="AH9" s="51" t="s">
        <v>37</v>
      </c>
      <c r="AI9" s="51" t="s">
        <v>38</v>
      </c>
      <c r="AJ9" s="51" t="s">
        <v>39</v>
      </c>
      <c r="AK9" s="51" t="s">
        <v>40</v>
      </c>
      <c r="AL9" s="51" t="s">
        <v>41</v>
      </c>
      <c r="AM9" s="51" t="s">
        <v>42</v>
      </c>
      <c r="AN9" s="51" t="s">
        <v>43</v>
      </c>
      <c r="AO9" s="51" t="s">
        <v>44</v>
      </c>
      <c r="AP9" s="33"/>
      <c r="AQ9" s="48" t="s">
        <v>45</v>
      </c>
      <c r="AR9" s="48"/>
      <c r="AS9" s="48" t="s">
        <v>46</v>
      </c>
      <c r="AT9" s="48"/>
      <c r="AU9" s="48" t="s">
        <v>47</v>
      </c>
      <c r="AV9" s="48"/>
      <c r="AW9" s="48"/>
      <c r="AX9" s="48" t="s">
        <v>48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8"/>
      <c r="R10" s="58"/>
      <c r="S10" s="18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3"/>
      <c r="AE10" s="33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35510</v>
      </c>
      <c r="C11" s="19" t="s">
        <v>152</v>
      </c>
      <c r="D11" s="18"/>
      <c r="E11" s="19">
        <f t="shared" ref="E11:E50" si="0">IF((COUNTA(T11:AA11)&gt;0),(ROUND( AVERAGE(T11:AA11),0)),"")</f>
        <v>83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83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menganalisa perbedaan karya 2D dan 3D,mampu menyebutkan aliran seni 2D dan senimannya, mampu menyebutkan langkah dalam mengapresiasi karya 2D.</v>
      </c>
      <c r="K11" s="19">
        <f t="shared" ref="K11:K50" si="4">IF((COUNTA(AF11:AN11)&gt;0),AVERAGE(AF11:AN11),"")</f>
        <v>85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menganalisa detail gambar 2D, terampil menganalisa proyeksi dari desain karya, terampil membuat karya dari desain yang telah dibuat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79</v>
      </c>
      <c r="U11" s="1">
        <v>85</v>
      </c>
      <c r="V11" s="1">
        <v>85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9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3" t="s">
        <v>54</v>
      </c>
      <c r="FD11" s="73"/>
      <c r="FE11" s="73"/>
      <c r="FG11" s="71" t="s">
        <v>55</v>
      </c>
      <c r="FH11" s="71"/>
      <c r="FI11" s="71"/>
    </row>
    <row r="12" spans="1:167" x14ac:dyDescent="0.25">
      <c r="A12" s="19">
        <v>2</v>
      </c>
      <c r="B12" s="19">
        <v>35525</v>
      </c>
      <c r="C12" s="19" t="s">
        <v>153</v>
      </c>
      <c r="D12" s="18"/>
      <c r="E12" s="19">
        <f t="shared" si="0"/>
        <v>82</v>
      </c>
      <c r="F12" s="19" t="str">
        <f t="shared" si="1"/>
        <v>B</v>
      </c>
      <c r="G12" s="19">
        <f>IF((COUNTA(T12:AC12)&gt;0),(ROUND((AVERAGE(T12:AD12)),0)),"")</f>
        <v>82</v>
      </c>
      <c r="H12" s="19" t="str">
        <f t="shared" si="2"/>
        <v>B</v>
      </c>
      <c r="I12" s="35">
        <v>2</v>
      </c>
      <c r="J12" s="19" t="str">
        <f t="shared" si="3"/>
        <v>Memiliki kemampuan dalam menganalisa perbedaan karya 2D dan 3D,mampu menyebutkan aliran seni 2D dan senimannya, namun perlu ditingkatkan kemampuan dalam menyebutkan langkah dalam mengapresiasi karya 2D.</v>
      </c>
      <c r="K12" s="19">
        <f t="shared" si="4"/>
        <v>80.666666666666671</v>
      </c>
      <c r="L12" s="19" t="str">
        <f t="shared" si="5"/>
        <v>B</v>
      </c>
      <c r="M12" s="19">
        <f t="shared" si="6"/>
        <v>80.666666666666671</v>
      </c>
      <c r="N12" s="19" t="str">
        <f t="shared" si="7"/>
        <v>B</v>
      </c>
      <c r="O12" s="35">
        <v>1</v>
      </c>
      <c r="P12" s="19" t="str">
        <f t="shared" si="8"/>
        <v>Sangat terampil dalam menganalisa detail gambar 2D, terampil menganalisa proyeksi dari desain karya, terampil membuat karya dari desain yang telah dibuat</v>
      </c>
      <c r="Q12" s="19" t="str">
        <f t="shared" si="9"/>
        <v>A</v>
      </c>
      <c r="R12" s="19" t="str">
        <f t="shared" si="10"/>
        <v>A</v>
      </c>
      <c r="S12" s="18"/>
      <c r="T12" s="1">
        <v>78</v>
      </c>
      <c r="U12" s="1">
        <v>80</v>
      </c>
      <c r="V12" s="1">
        <v>88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78</v>
      </c>
      <c r="AG12" s="1">
        <v>79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9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35540</v>
      </c>
      <c r="C13" s="19" t="s">
        <v>154</v>
      </c>
      <c r="D13" s="18"/>
      <c r="E13" s="19">
        <f t="shared" si="0"/>
        <v>82</v>
      </c>
      <c r="F13" s="19" t="str">
        <f t="shared" si="1"/>
        <v>B</v>
      </c>
      <c r="G13" s="19">
        <f>IF((COUNTA(T12:AC12)&gt;0),(ROUND((AVERAGE(T13:AD13)),0)),"")</f>
        <v>82</v>
      </c>
      <c r="H13" s="19" t="str">
        <f t="shared" si="2"/>
        <v>B</v>
      </c>
      <c r="I13" s="35">
        <v>1</v>
      </c>
      <c r="J13" s="19" t="str">
        <f t="shared" si="3"/>
        <v>Memiliki kemampuan dalam menganalisa perbedaan karya 2D dan 3D,mampu menyebutkan aliran seni 2D dan senimannya, mampu menyebutkan langkah dalam mengapresiasi karya 2D.</v>
      </c>
      <c r="K13" s="19">
        <f t="shared" si="4"/>
        <v>82.666666666666671</v>
      </c>
      <c r="L13" s="19" t="str">
        <f t="shared" si="5"/>
        <v>B</v>
      </c>
      <c r="M13" s="19">
        <f t="shared" si="6"/>
        <v>82.666666666666671</v>
      </c>
      <c r="N13" s="19" t="str">
        <f t="shared" si="7"/>
        <v>B</v>
      </c>
      <c r="O13" s="35">
        <v>1</v>
      </c>
      <c r="P13" s="19" t="str">
        <f t="shared" si="8"/>
        <v>Sangat terampil dalam menganalisa detail gambar 2D, terampil menganalisa proyeksi dari desain karya, terampil membuat karya dari desain yang telah dibuat</v>
      </c>
      <c r="Q13" s="19" t="str">
        <f t="shared" si="9"/>
        <v>A</v>
      </c>
      <c r="R13" s="19" t="str">
        <f t="shared" si="10"/>
        <v>A</v>
      </c>
      <c r="S13" s="18"/>
      <c r="T13" s="1">
        <v>80</v>
      </c>
      <c r="U13" s="1">
        <v>80</v>
      </c>
      <c r="V13" s="1">
        <v>86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88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9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2">
        <v>1</v>
      </c>
      <c r="FH13" s="74" t="s">
        <v>345</v>
      </c>
      <c r="FI13" s="74" t="s">
        <v>341</v>
      </c>
      <c r="FJ13" s="76">
        <v>9021</v>
      </c>
      <c r="FK13" s="76">
        <v>9031</v>
      </c>
    </row>
    <row r="14" spans="1:167" x14ac:dyDescent="0.25">
      <c r="A14" s="19">
        <v>4</v>
      </c>
      <c r="B14" s="19">
        <v>35555</v>
      </c>
      <c r="C14" s="19" t="s">
        <v>155</v>
      </c>
      <c r="D14" s="18"/>
      <c r="E14" s="19">
        <f t="shared" si="0"/>
        <v>83</v>
      </c>
      <c r="F14" s="19" t="str">
        <f t="shared" si="1"/>
        <v>B</v>
      </c>
      <c r="G14" s="19">
        <f>IF((COUNTA(T12:AC12)&gt;0),(ROUND((AVERAGE(T14:AD14)),0)),"")</f>
        <v>83</v>
      </c>
      <c r="H14" s="19" t="str">
        <f t="shared" si="2"/>
        <v>B</v>
      </c>
      <c r="I14" s="35">
        <v>1</v>
      </c>
      <c r="J14" s="19" t="str">
        <f t="shared" si="3"/>
        <v>Memiliki kemampuan dalam menganalisa perbedaan karya 2D dan 3D,mampu menyebutkan aliran seni 2D dan senimannya, mampu menyebutkan langkah dalam mengapresiasi karya 2D.</v>
      </c>
      <c r="K14" s="19">
        <f t="shared" si="4"/>
        <v>83</v>
      </c>
      <c r="L14" s="19" t="str">
        <f t="shared" si="5"/>
        <v>B</v>
      </c>
      <c r="M14" s="19">
        <f t="shared" si="6"/>
        <v>83</v>
      </c>
      <c r="N14" s="19" t="str">
        <f t="shared" si="7"/>
        <v>B</v>
      </c>
      <c r="O14" s="35">
        <v>1</v>
      </c>
      <c r="P14" s="19" t="str">
        <f t="shared" si="8"/>
        <v>Sangat terampil dalam menganalisa detail gambar 2D, terampil menganalisa proyeksi dari desain karya, terampil membuat karya dari desain yang telah dibuat</v>
      </c>
      <c r="Q14" s="19" t="str">
        <f t="shared" si="9"/>
        <v>A</v>
      </c>
      <c r="R14" s="19" t="str">
        <f t="shared" si="10"/>
        <v>A</v>
      </c>
      <c r="S14" s="18"/>
      <c r="T14" s="1">
        <v>79</v>
      </c>
      <c r="U14" s="1">
        <v>85</v>
      </c>
      <c r="V14" s="1">
        <v>85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83</v>
      </c>
      <c r="AH14" s="1">
        <v>86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9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2"/>
      <c r="FH14" s="75"/>
      <c r="FI14" s="75"/>
      <c r="FJ14" s="76"/>
      <c r="FK14" s="76"/>
    </row>
    <row r="15" spans="1:167" x14ac:dyDescent="0.25">
      <c r="A15" s="19">
        <v>5</v>
      </c>
      <c r="B15" s="19">
        <v>35570</v>
      </c>
      <c r="C15" s="19" t="s">
        <v>156</v>
      </c>
      <c r="D15" s="18"/>
      <c r="E15" s="19">
        <f t="shared" si="0"/>
        <v>79</v>
      </c>
      <c r="F15" s="19" t="str">
        <f t="shared" si="1"/>
        <v>B</v>
      </c>
      <c r="G15" s="19">
        <f>IF((COUNTA(T12:AC12)&gt;0),(ROUND((AVERAGE(T15:AD15)),0)),"")</f>
        <v>79</v>
      </c>
      <c r="H15" s="19" t="str">
        <f t="shared" si="2"/>
        <v>B</v>
      </c>
      <c r="I15" s="35">
        <v>2</v>
      </c>
      <c r="J15" s="19" t="str">
        <f t="shared" si="3"/>
        <v>Memiliki kemampuan dalam menganalisa perbedaan karya 2D dan 3D,mampu menyebutkan aliran seni 2D dan senimannya, namun perlu ditingkatkan kemampuan dalam menyebutkan langkah dalam mengapresiasi karya 2D.</v>
      </c>
      <c r="K15" s="19">
        <f t="shared" si="4"/>
        <v>85</v>
      </c>
      <c r="L15" s="19" t="str">
        <f t="shared" si="5"/>
        <v>A</v>
      </c>
      <c r="M15" s="19">
        <f t="shared" si="6"/>
        <v>85</v>
      </c>
      <c r="N15" s="19" t="str">
        <f t="shared" si="7"/>
        <v>A</v>
      </c>
      <c r="O15" s="35">
        <v>1</v>
      </c>
      <c r="P15" s="19" t="str">
        <f t="shared" si="8"/>
        <v>Sangat terampil dalam menganalisa detail gambar 2D, terampil menganalisa proyeksi dari desain karya, terampil membuat karya dari desain yang telah dibuat</v>
      </c>
      <c r="Q15" s="19" t="str">
        <f t="shared" si="9"/>
        <v>A</v>
      </c>
      <c r="R15" s="19" t="str">
        <f t="shared" si="10"/>
        <v>A</v>
      </c>
      <c r="S15" s="18"/>
      <c r="T15" s="1">
        <v>80</v>
      </c>
      <c r="U15" s="1">
        <v>78</v>
      </c>
      <c r="V15" s="1">
        <v>80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9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2">
        <v>2</v>
      </c>
      <c r="FH15" s="74" t="s">
        <v>346</v>
      </c>
      <c r="FI15" s="74" t="s">
        <v>342</v>
      </c>
      <c r="FJ15" s="76">
        <v>9022</v>
      </c>
      <c r="FK15" s="76">
        <v>9032</v>
      </c>
    </row>
    <row r="16" spans="1:167" x14ac:dyDescent="0.25">
      <c r="A16" s="19">
        <v>6</v>
      </c>
      <c r="B16" s="19">
        <v>35585</v>
      </c>
      <c r="C16" s="19" t="s">
        <v>157</v>
      </c>
      <c r="D16" s="18"/>
      <c r="E16" s="19">
        <f t="shared" si="0"/>
        <v>83</v>
      </c>
      <c r="F16" s="19" t="str">
        <f t="shared" si="1"/>
        <v>B</v>
      </c>
      <c r="G16" s="19">
        <f>IF((COUNTA(T12:AC12)&gt;0),(ROUND((AVERAGE(T16:AD16)),0)),"")</f>
        <v>83</v>
      </c>
      <c r="H16" s="19" t="str">
        <f t="shared" si="2"/>
        <v>B</v>
      </c>
      <c r="I16" s="35">
        <v>1</v>
      </c>
      <c r="J16" s="19" t="str">
        <f t="shared" si="3"/>
        <v>Memiliki kemampuan dalam menganalisa perbedaan karya 2D dan 3D,mampu menyebutkan aliran seni 2D dan senimannya, mampu menyebutkan langkah dalam mengapresiasi karya 2D.</v>
      </c>
      <c r="K16" s="19">
        <f t="shared" si="4"/>
        <v>79</v>
      </c>
      <c r="L16" s="19" t="str">
        <f t="shared" si="5"/>
        <v>B</v>
      </c>
      <c r="M16" s="19">
        <f t="shared" si="6"/>
        <v>79</v>
      </c>
      <c r="N16" s="19" t="str">
        <f t="shared" si="7"/>
        <v>B</v>
      </c>
      <c r="O16" s="35">
        <v>2</v>
      </c>
      <c r="P16" s="19" t="str">
        <f t="shared" si="8"/>
        <v>Terampil dalam menganalisa detail gambar 2D, Terampil dalam menggambar proyeksi dari desain karya, namun perlu peningkatan  pembuat karya dari desain yang telah dibuat</v>
      </c>
      <c r="Q16" s="19" t="str">
        <f t="shared" si="9"/>
        <v>A</v>
      </c>
      <c r="R16" s="19" t="str">
        <f t="shared" si="10"/>
        <v>A</v>
      </c>
      <c r="S16" s="18"/>
      <c r="T16" s="1">
        <v>79</v>
      </c>
      <c r="U16" s="1">
        <v>85</v>
      </c>
      <c r="V16" s="1">
        <v>85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78</v>
      </c>
      <c r="AG16" s="1">
        <v>79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9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2"/>
      <c r="FH16" s="75"/>
      <c r="FI16" s="75"/>
      <c r="FJ16" s="76"/>
      <c r="FK16" s="76"/>
    </row>
    <row r="17" spans="1:167" x14ac:dyDescent="0.25">
      <c r="A17" s="19">
        <v>7</v>
      </c>
      <c r="B17" s="19">
        <v>35600</v>
      </c>
      <c r="C17" s="19" t="s">
        <v>158</v>
      </c>
      <c r="D17" s="18"/>
      <c r="E17" s="19">
        <f t="shared" si="0"/>
        <v>82</v>
      </c>
      <c r="F17" s="19" t="str">
        <f t="shared" si="1"/>
        <v>B</v>
      </c>
      <c r="G17" s="19">
        <f>IF((COUNTA(T12:AC12)&gt;0),(ROUND((AVERAGE(T17:AD17)),0)),"")</f>
        <v>82</v>
      </c>
      <c r="H17" s="19" t="str">
        <f t="shared" si="2"/>
        <v>B</v>
      </c>
      <c r="I17" s="35">
        <v>2</v>
      </c>
      <c r="J17" s="19" t="str">
        <f t="shared" si="3"/>
        <v>Memiliki kemampuan dalam menganalisa perbedaan karya 2D dan 3D,mampu menyebutkan aliran seni 2D dan senimannya, namun perlu ditingkatkan kemampuan dalam menyebutkan langkah dalam mengapresiasi karya 2D.</v>
      </c>
      <c r="K17" s="19">
        <f t="shared" si="4"/>
        <v>82</v>
      </c>
      <c r="L17" s="19" t="str">
        <f t="shared" si="5"/>
        <v>B</v>
      </c>
      <c r="M17" s="19">
        <f t="shared" si="6"/>
        <v>82</v>
      </c>
      <c r="N17" s="19" t="str">
        <f t="shared" si="7"/>
        <v>B</v>
      </c>
      <c r="O17" s="35">
        <v>1</v>
      </c>
      <c r="P17" s="19" t="str">
        <f t="shared" si="8"/>
        <v>Sangat terampil dalam menganalisa detail gambar 2D, terampil menganalisa proyeksi dari desain karya, terampil membuat karya dari desain yang telah dibuat</v>
      </c>
      <c r="Q17" s="19" t="str">
        <f t="shared" si="9"/>
        <v>A</v>
      </c>
      <c r="R17" s="19" t="str">
        <f t="shared" si="10"/>
        <v>A</v>
      </c>
      <c r="S17" s="18"/>
      <c r="T17" s="1">
        <v>78</v>
      </c>
      <c r="U17" s="1">
        <v>80</v>
      </c>
      <c r="V17" s="1">
        <v>88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86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9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2">
        <v>3</v>
      </c>
      <c r="FH17" s="74" t="s">
        <v>347</v>
      </c>
      <c r="FI17" s="74" t="s">
        <v>343</v>
      </c>
      <c r="FJ17" s="76">
        <v>9023</v>
      </c>
      <c r="FK17" s="76">
        <v>9033</v>
      </c>
    </row>
    <row r="18" spans="1:167" x14ac:dyDescent="0.25">
      <c r="A18" s="19">
        <v>8</v>
      </c>
      <c r="B18" s="19">
        <v>35615</v>
      </c>
      <c r="C18" s="19" t="s">
        <v>159</v>
      </c>
      <c r="D18" s="18"/>
      <c r="E18" s="19">
        <f t="shared" si="0"/>
        <v>82</v>
      </c>
      <c r="F18" s="19" t="str">
        <f t="shared" si="1"/>
        <v>B</v>
      </c>
      <c r="G18" s="19">
        <f>IF((COUNTA(T12:AC12)&gt;0),(ROUND((AVERAGE(T18:AD18)),0)),"")</f>
        <v>82</v>
      </c>
      <c r="H18" s="19" t="str">
        <f t="shared" si="2"/>
        <v>B</v>
      </c>
      <c r="I18" s="35">
        <v>1</v>
      </c>
      <c r="J18" s="19" t="str">
        <f t="shared" si="3"/>
        <v>Memiliki kemampuan dalam menganalisa perbedaan karya 2D dan 3D,mampu menyebutkan aliran seni 2D dan senimannya, mampu menyebutkan langkah dalam mengapresiasi karya 2D.</v>
      </c>
      <c r="K18" s="19">
        <f t="shared" si="4"/>
        <v>85</v>
      </c>
      <c r="L18" s="19" t="str">
        <f t="shared" si="5"/>
        <v>A</v>
      </c>
      <c r="M18" s="19">
        <f t="shared" si="6"/>
        <v>85</v>
      </c>
      <c r="N18" s="19" t="str">
        <f t="shared" si="7"/>
        <v>A</v>
      </c>
      <c r="O18" s="35">
        <v>1</v>
      </c>
      <c r="P18" s="19" t="str">
        <f t="shared" si="8"/>
        <v>Sangat terampil dalam menganalisa detail gambar 2D, terampil menganalisa proyeksi dari desain karya, terampil membuat karya dari desain yang telah dibuat</v>
      </c>
      <c r="Q18" s="19" t="str">
        <f t="shared" si="9"/>
        <v>A</v>
      </c>
      <c r="R18" s="19" t="str">
        <f t="shared" si="10"/>
        <v>A</v>
      </c>
      <c r="S18" s="18"/>
      <c r="T18" s="1">
        <v>80</v>
      </c>
      <c r="U18" s="1">
        <v>80</v>
      </c>
      <c r="V18" s="1">
        <v>86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90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9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2"/>
      <c r="FH18" s="75"/>
      <c r="FI18" s="75"/>
      <c r="FJ18" s="76"/>
      <c r="FK18" s="76"/>
    </row>
    <row r="19" spans="1:167" x14ac:dyDescent="0.25">
      <c r="A19" s="19">
        <v>9</v>
      </c>
      <c r="B19" s="19">
        <v>35630</v>
      </c>
      <c r="C19" s="19" t="s">
        <v>160</v>
      </c>
      <c r="D19" s="18"/>
      <c r="E19" s="19">
        <f t="shared" si="0"/>
        <v>83</v>
      </c>
      <c r="F19" s="19" t="str">
        <f t="shared" si="1"/>
        <v>B</v>
      </c>
      <c r="G19" s="19">
        <f>IF((COUNTA(T12:AC12)&gt;0),(ROUND((AVERAGE(T19:AD19)),0)),"")</f>
        <v>83</v>
      </c>
      <c r="H19" s="19" t="str">
        <f t="shared" si="2"/>
        <v>B</v>
      </c>
      <c r="I19" s="35">
        <v>1</v>
      </c>
      <c r="J19" s="19" t="str">
        <f t="shared" si="3"/>
        <v>Memiliki kemampuan dalam menganalisa perbedaan karya 2D dan 3D,mampu menyebutkan aliran seni 2D dan senimannya, mampu menyebutkan langkah dalam mengapresiasi karya 2D.</v>
      </c>
      <c r="K19" s="19">
        <f t="shared" si="4"/>
        <v>84.333333333333329</v>
      </c>
      <c r="L19" s="19" t="str">
        <f t="shared" si="5"/>
        <v>A</v>
      </c>
      <c r="M19" s="19">
        <f t="shared" si="6"/>
        <v>84.333333333333329</v>
      </c>
      <c r="N19" s="19" t="str">
        <f t="shared" si="7"/>
        <v>A</v>
      </c>
      <c r="O19" s="35">
        <v>1</v>
      </c>
      <c r="P19" s="19" t="str">
        <f t="shared" si="8"/>
        <v>Sangat terampil dalam menganalisa detail gambar 2D, terampil menganalisa proyeksi dari desain karya, terampil membuat karya dari desain yang telah dibuat</v>
      </c>
      <c r="Q19" s="19" t="str">
        <f t="shared" si="9"/>
        <v>A</v>
      </c>
      <c r="R19" s="19" t="str">
        <f t="shared" si="10"/>
        <v>A</v>
      </c>
      <c r="S19" s="18"/>
      <c r="T19" s="1">
        <v>79</v>
      </c>
      <c r="U19" s="1">
        <v>85</v>
      </c>
      <c r="V19" s="1">
        <v>85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83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9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2">
        <v>4</v>
      </c>
      <c r="FH19" s="74" t="s">
        <v>348</v>
      </c>
      <c r="FI19" s="74" t="s">
        <v>344</v>
      </c>
      <c r="FJ19" s="76">
        <v>9024</v>
      </c>
      <c r="FK19" s="76">
        <v>9034</v>
      </c>
    </row>
    <row r="20" spans="1:167" x14ac:dyDescent="0.25">
      <c r="A20" s="19">
        <v>10</v>
      </c>
      <c r="B20" s="19">
        <v>35645</v>
      </c>
      <c r="C20" s="19" t="s">
        <v>161</v>
      </c>
      <c r="D20" s="18"/>
      <c r="E20" s="19">
        <f t="shared" si="0"/>
        <v>81</v>
      </c>
      <c r="F20" s="19" t="str">
        <f t="shared" si="1"/>
        <v>B</v>
      </c>
      <c r="G20" s="19">
        <f>IF((COUNTA(T12:AC12)&gt;0),(ROUND((AVERAGE(T20:AD20)),0)),"")</f>
        <v>81</v>
      </c>
      <c r="H20" s="19" t="str">
        <f t="shared" si="2"/>
        <v>B</v>
      </c>
      <c r="I20" s="35">
        <v>2</v>
      </c>
      <c r="J20" s="19" t="str">
        <f t="shared" si="3"/>
        <v>Memiliki kemampuan dalam menganalisa perbedaan karya 2D dan 3D,mampu menyebutkan aliran seni 2D dan senimannya, namun perlu ditingkatkan kemampuan dalam menyebutkan langkah dalam mengapresiasi karya 2D.</v>
      </c>
      <c r="K20" s="19">
        <f t="shared" si="4"/>
        <v>85.333333333333329</v>
      </c>
      <c r="L20" s="19" t="str">
        <f t="shared" si="5"/>
        <v>A</v>
      </c>
      <c r="M20" s="19">
        <f t="shared" si="6"/>
        <v>85.333333333333329</v>
      </c>
      <c r="N20" s="19" t="str">
        <f t="shared" si="7"/>
        <v>A</v>
      </c>
      <c r="O20" s="35">
        <v>1</v>
      </c>
      <c r="P20" s="19" t="str">
        <f t="shared" si="8"/>
        <v>Sangat terampil dalam menganalisa detail gambar 2D, terampil menganalisa proyeksi dari desain karya, terampil membuat karya dari desain yang telah dibuat</v>
      </c>
      <c r="Q20" s="19" t="str">
        <f t="shared" si="9"/>
        <v>A</v>
      </c>
      <c r="R20" s="19" t="str">
        <f t="shared" si="10"/>
        <v>A</v>
      </c>
      <c r="S20" s="18"/>
      <c r="T20" s="1">
        <v>80</v>
      </c>
      <c r="U20" s="1">
        <v>78</v>
      </c>
      <c r="V20" s="1">
        <v>85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86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9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2"/>
      <c r="FH20" s="75"/>
      <c r="FI20" s="75"/>
      <c r="FJ20" s="76"/>
      <c r="FK20" s="76"/>
    </row>
    <row r="21" spans="1:167" x14ac:dyDescent="0.25">
      <c r="A21" s="19">
        <v>11</v>
      </c>
      <c r="B21" s="19">
        <v>35660</v>
      </c>
      <c r="C21" s="19" t="s">
        <v>162</v>
      </c>
      <c r="D21" s="18"/>
      <c r="E21" s="19">
        <f t="shared" si="0"/>
        <v>82</v>
      </c>
      <c r="F21" s="19" t="str">
        <f t="shared" si="1"/>
        <v>B</v>
      </c>
      <c r="G21" s="19">
        <f>IF((COUNTA(T12:AC12)&gt;0),(ROUND((AVERAGE(T21:AD21)),0)),"")</f>
        <v>82</v>
      </c>
      <c r="H21" s="19" t="str">
        <f t="shared" si="2"/>
        <v>B</v>
      </c>
      <c r="I21" s="35">
        <v>2</v>
      </c>
      <c r="J21" s="19" t="str">
        <f t="shared" si="3"/>
        <v>Memiliki kemampuan dalam menganalisa perbedaan karya 2D dan 3D,mampu menyebutkan aliran seni 2D dan senimannya, namun perlu ditingkatkan kemampuan dalam menyebutkan langkah dalam mengapresiasi karya 2D.</v>
      </c>
      <c r="K21" s="19">
        <f t="shared" si="4"/>
        <v>79</v>
      </c>
      <c r="L21" s="19" t="str">
        <f t="shared" si="5"/>
        <v>B</v>
      </c>
      <c r="M21" s="19">
        <f t="shared" si="6"/>
        <v>79</v>
      </c>
      <c r="N21" s="19" t="str">
        <f t="shared" si="7"/>
        <v>B</v>
      </c>
      <c r="O21" s="35">
        <v>2</v>
      </c>
      <c r="P21" s="19" t="str">
        <f t="shared" si="8"/>
        <v>Terampil dalam menganalisa detail gambar 2D, Terampil dalam menggambar proyeksi dari desain karya, namun perlu peningkatan  pembuat karya dari desain yang telah dibuat</v>
      </c>
      <c r="Q21" s="19" t="str">
        <f t="shared" si="9"/>
        <v>A</v>
      </c>
      <c r="R21" s="19" t="str">
        <f t="shared" si="10"/>
        <v>A</v>
      </c>
      <c r="S21" s="18"/>
      <c r="T21" s="1">
        <v>80</v>
      </c>
      <c r="U21" s="1">
        <v>78</v>
      </c>
      <c r="V21" s="1">
        <v>88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78</v>
      </c>
      <c r="AG21" s="1">
        <v>79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9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2">
        <v>5</v>
      </c>
      <c r="FH21" s="75"/>
      <c r="FI21" s="75"/>
      <c r="FJ21" s="76">
        <v>9025</v>
      </c>
      <c r="FK21" s="76">
        <v>9035</v>
      </c>
    </row>
    <row r="22" spans="1:167" x14ac:dyDescent="0.25">
      <c r="A22" s="19">
        <v>12</v>
      </c>
      <c r="B22" s="19">
        <v>35675</v>
      </c>
      <c r="C22" s="19" t="s">
        <v>163</v>
      </c>
      <c r="D22" s="18"/>
      <c r="E22" s="19">
        <f t="shared" si="0"/>
        <v>82</v>
      </c>
      <c r="F22" s="19" t="str">
        <f t="shared" si="1"/>
        <v>B</v>
      </c>
      <c r="G22" s="19">
        <f>IF((COUNTA(T12:AC12)&gt;0),(ROUND((AVERAGE(T22:AD22)),0)),"")</f>
        <v>82</v>
      </c>
      <c r="H22" s="19" t="str">
        <f t="shared" si="2"/>
        <v>B</v>
      </c>
      <c r="I22" s="35">
        <v>1</v>
      </c>
      <c r="J22" s="19" t="str">
        <f t="shared" si="3"/>
        <v>Memiliki kemampuan dalam menganalisa perbedaan karya 2D dan 3D,mampu menyebutkan aliran seni 2D dan senimannya, mampu menyebutkan langkah dalam mengapresiasi karya 2D.</v>
      </c>
      <c r="K22" s="19">
        <f t="shared" si="4"/>
        <v>80</v>
      </c>
      <c r="L22" s="19" t="str">
        <f t="shared" si="5"/>
        <v>B</v>
      </c>
      <c r="M22" s="19">
        <f t="shared" si="6"/>
        <v>80</v>
      </c>
      <c r="N22" s="19" t="str">
        <f t="shared" si="7"/>
        <v>B</v>
      </c>
      <c r="O22" s="35">
        <v>1</v>
      </c>
      <c r="P22" s="19" t="str">
        <f t="shared" si="8"/>
        <v>Sangat terampil dalam menganalisa detail gambar 2D, terampil menganalisa proyeksi dari desain karya, terampil membuat karya dari desain yang telah dibuat</v>
      </c>
      <c r="Q22" s="19" t="str">
        <f t="shared" si="9"/>
        <v>A</v>
      </c>
      <c r="R22" s="19" t="str">
        <f t="shared" si="10"/>
        <v>A</v>
      </c>
      <c r="S22" s="18"/>
      <c r="T22" s="1">
        <v>80</v>
      </c>
      <c r="U22" s="1">
        <v>80</v>
      </c>
      <c r="V22" s="1">
        <v>86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9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2"/>
      <c r="FH22" s="75"/>
      <c r="FI22" s="75"/>
      <c r="FJ22" s="76"/>
      <c r="FK22" s="76"/>
    </row>
    <row r="23" spans="1:167" x14ac:dyDescent="0.25">
      <c r="A23" s="19">
        <v>13</v>
      </c>
      <c r="B23" s="19">
        <v>36050</v>
      </c>
      <c r="C23" s="19" t="s">
        <v>164</v>
      </c>
      <c r="D23" s="18"/>
      <c r="E23" s="19">
        <f t="shared" si="0"/>
        <v>81</v>
      </c>
      <c r="F23" s="19" t="str">
        <f t="shared" si="1"/>
        <v>B</v>
      </c>
      <c r="G23" s="19">
        <f>IF((COUNTA(T12:AC12)&gt;0),(ROUND((AVERAGE(T23:AD23)),0)),"")</f>
        <v>81</v>
      </c>
      <c r="H23" s="19" t="str">
        <f t="shared" si="2"/>
        <v>B</v>
      </c>
      <c r="I23" s="35">
        <v>2</v>
      </c>
      <c r="J23" s="19" t="str">
        <f t="shared" si="3"/>
        <v>Memiliki kemampuan dalam menganalisa perbedaan karya 2D dan 3D,mampu menyebutkan aliran seni 2D dan senimannya, namun perlu ditingkatkan kemampuan dalam menyebutkan langkah dalam mengapresiasi karya 2D.</v>
      </c>
      <c r="K23" s="19">
        <f t="shared" si="4"/>
        <v>81</v>
      </c>
      <c r="L23" s="19" t="str">
        <f t="shared" si="5"/>
        <v>B</v>
      </c>
      <c r="M23" s="19">
        <f t="shared" si="6"/>
        <v>81</v>
      </c>
      <c r="N23" s="19" t="str">
        <f t="shared" si="7"/>
        <v>B</v>
      </c>
      <c r="O23" s="35">
        <v>1</v>
      </c>
      <c r="P23" s="19" t="str">
        <f t="shared" si="8"/>
        <v>Sangat terampil dalam menganalisa detail gambar 2D, terampil menganalisa proyeksi dari desain karya, terampil membuat karya dari desain yang telah dibuat</v>
      </c>
      <c r="Q23" s="19" t="str">
        <f t="shared" si="9"/>
        <v>A</v>
      </c>
      <c r="R23" s="19" t="str">
        <f t="shared" si="10"/>
        <v>A</v>
      </c>
      <c r="S23" s="18"/>
      <c r="T23" s="1">
        <v>78</v>
      </c>
      <c r="U23" s="1">
        <v>80</v>
      </c>
      <c r="V23" s="1">
        <v>85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83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9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2">
        <v>6</v>
      </c>
      <c r="FH23" s="75"/>
      <c r="FI23" s="75"/>
      <c r="FJ23" s="76">
        <v>9026</v>
      </c>
      <c r="FK23" s="76">
        <v>9036</v>
      </c>
    </row>
    <row r="24" spans="1:167" x14ac:dyDescent="0.25">
      <c r="A24" s="19">
        <v>14</v>
      </c>
      <c r="B24" s="19">
        <v>35690</v>
      </c>
      <c r="C24" s="19" t="s">
        <v>165</v>
      </c>
      <c r="D24" s="18"/>
      <c r="E24" s="19">
        <f t="shared" si="0"/>
        <v>81</v>
      </c>
      <c r="F24" s="19" t="str">
        <f t="shared" si="1"/>
        <v>B</v>
      </c>
      <c r="G24" s="19">
        <f>IF((COUNTA(T12:AC12)&gt;0),(ROUND((AVERAGE(T24:AD24)),0)),"")</f>
        <v>81</v>
      </c>
      <c r="H24" s="19" t="str">
        <f t="shared" si="2"/>
        <v>B</v>
      </c>
      <c r="I24" s="35">
        <v>1</v>
      </c>
      <c r="J24" s="19" t="str">
        <f t="shared" si="3"/>
        <v>Memiliki kemampuan dalam menganalisa perbedaan karya 2D dan 3D,mampu menyebutkan aliran seni 2D dan senimannya, mampu menyebutkan langkah dalam mengapresiasi karya 2D.</v>
      </c>
      <c r="K24" s="19">
        <f t="shared" si="4"/>
        <v>86</v>
      </c>
      <c r="L24" s="19" t="str">
        <f t="shared" si="5"/>
        <v>A</v>
      </c>
      <c r="M24" s="19">
        <f t="shared" si="6"/>
        <v>86</v>
      </c>
      <c r="N24" s="19" t="str">
        <f t="shared" si="7"/>
        <v>A</v>
      </c>
      <c r="O24" s="35">
        <v>1</v>
      </c>
      <c r="P24" s="19" t="str">
        <f t="shared" si="8"/>
        <v>Sangat terampil dalam menganalisa detail gambar 2D, terampil menganalisa proyeksi dari desain karya, terampil membuat karya dari desain yang telah dibuat</v>
      </c>
      <c r="Q24" s="19" t="str">
        <f t="shared" si="9"/>
        <v>A</v>
      </c>
      <c r="R24" s="19" t="str">
        <f t="shared" si="10"/>
        <v>A</v>
      </c>
      <c r="S24" s="18"/>
      <c r="T24" s="1">
        <v>79</v>
      </c>
      <c r="U24" s="1">
        <v>85</v>
      </c>
      <c r="V24" s="1">
        <v>80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88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9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2"/>
      <c r="FH24" s="75"/>
      <c r="FI24" s="75"/>
      <c r="FJ24" s="76"/>
      <c r="FK24" s="76"/>
    </row>
    <row r="25" spans="1:167" x14ac:dyDescent="0.25">
      <c r="A25" s="19">
        <v>15</v>
      </c>
      <c r="B25" s="19">
        <v>35705</v>
      </c>
      <c r="C25" s="19" t="s">
        <v>166</v>
      </c>
      <c r="D25" s="18"/>
      <c r="E25" s="19">
        <f t="shared" si="0"/>
        <v>81</v>
      </c>
      <c r="F25" s="19" t="str">
        <f t="shared" si="1"/>
        <v>B</v>
      </c>
      <c r="G25" s="19">
        <f>IF((COUNTA(T12:AC12)&gt;0),(ROUND((AVERAGE(T25:AD25)),0)),"")</f>
        <v>81</v>
      </c>
      <c r="H25" s="19" t="str">
        <f t="shared" si="2"/>
        <v>B</v>
      </c>
      <c r="I25" s="35">
        <v>2</v>
      </c>
      <c r="J25" s="19" t="str">
        <f t="shared" si="3"/>
        <v>Memiliki kemampuan dalam menganalisa perbedaan karya 2D dan 3D,mampu menyebutkan aliran seni 2D dan senimannya, namun perlu ditingkatkan kemampuan dalam menyebutkan langkah dalam mengapresiasi karya 2D.</v>
      </c>
      <c r="K25" s="19">
        <f t="shared" si="4"/>
        <v>79</v>
      </c>
      <c r="L25" s="19" t="str">
        <f t="shared" si="5"/>
        <v>B</v>
      </c>
      <c r="M25" s="19">
        <f t="shared" si="6"/>
        <v>79</v>
      </c>
      <c r="N25" s="19" t="str">
        <f t="shared" si="7"/>
        <v>B</v>
      </c>
      <c r="O25" s="35">
        <v>2</v>
      </c>
      <c r="P25" s="19" t="str">
        <f t="shared" si="8"/>
        <v>Terampil dalam menganalisa detail gambar 2D, Terampil dalam menggambar proyeksi dari desain karya, namun perlu peningkatan  pembuat karya dari desain yang telah dibuat</v>
      </c>
      <c r="Q25" s="19" t="str">
        <f t="shared" si="9"/>
        <v>A</v>
      </c>
      <c r="R25" s="19" t="str">
        <f t="shared" si="10"/>
        <v>A</v>
      </c>
      <c r="S25" s="18"/>
      <c r="T25" s="1">
        <v>78</v>
      </c>
      <c r="U25" s="1">
        <v>80</v>
      </c>
      <c r="V25" s="1">
        <v>86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78</v>
      </c>
      <c r="AG25" s="1">
        <v>79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9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78</v>
      </c>
      <c r="FD25" s="46"/>
      <c r="FE25" s="46"/>
      <c r="FG25" s="72">
        <v>7</v>
      </c>
      <c r="FH25" s="75"/>
      <c r="FI25" s="75"/>
      <c r="FJ25" s="76">
        <v>9027</v>
      </c>
      <c r="FK25" s="76">
        <v>9037</v>
      </c>
    </row>
    <row r="26" spans="1:167" x14ac:dyDescent="0.25">
      <c r="A26" s="19">
        <v>16</v>
      </c>
      <c r="B26" s="19">
        <v>35720</v>
      </c>
      <c r="C26" s="19" t="s">
        <v>167</v>
      </c>
      <c r="D26" s="18"/>
      <c r="E26" s="19">
        <f t="shared" si="0"/>
        <v>80</v>
      </c>
      <c r="F26" s="19" t="str">
        <f t="shared" si="1"/>
        <v>B</v>
      </c>
      <c r="G26" s="19">
        <f>IF((COUNTA(T12:AC12)&gt;0),(ROUND((AVERAGE(T26:AD26)),0)),"")</f>
        <v>80</v>
      </c>
      <c r="H26" s="19" t="str">
        <f t="shared" si="2"/>
        <v>B</v>
      </c>
      <c r="I26" s="35">
        <v>1</v>
      </c>
      <c r="J26" s="19" t="str">
        <f t="shared" si="3"/>
        <v>Memiliki kemampuan dalam menganalisa perbedaan karya 2D dan 3D,mampu menyebutkan aliran seni 2D dan senimannya, mampu menyebutkan langkah dalam mengapresiasi karya 2D.</v>
      </c>
      <c r="K26" s="19">
        <f t="shared" si="4"/>
        <v>83.333333333333329</v>
      </c>
      <c r="L26" s="19" t="str">
        <f t="shared" si="5"/>
        <v>B</v>
      </c>
      <c r="M26" s="19">
        <f t="shared" si="6"/>
        <v>83.333333333333329</v>
      </c>
      <c r="N26" s="19" t="str">
        <f t="shared" si="7"/>
        <v>B</v>
      </c>
      <c r="O26" s="35">
        <v>1</v>
      </c>
      <c r="P26" s="19" t="str">
        <f t="shared" si="8"/>
        <v>Sangat terampil dalam menganalisa detail gambar 2D, terampil menganalisa proyeksi dari desain karya, terampil membuat karya dari desain yang telah dibuat</v>
      </c>
      <c r="Q26" s="19" t="str">
        <f t="shared" si="9"/>
        <v>A</v>
      </c>
      <c r="R26" s="19" t="str">
        <f t="shared" si="10"/>
        <v>A</v>
      </c>
      <c r="S26" s="18"/>
      <c r="T26" s="1">
        <v>80</v>
      </c>
      <c r="U26" s="1">
        <v>80</v>
      </c>
      <c r="V26" s="1">
        <v>80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9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2"/>
      <c r="FH26" s="75"/>
      <c r="FI26" s="75"/>
      <c r="FJ26" s="76"/>
      <c r="FK26" s="76"/>
    </row>
    <row r="27" spans="1:167" x14ac:dyDescent="0.25">
      <c r="A27" s="19">
        <v>17</v>
      </c>
      <c r="B27" s="19">
        <v>35735</v>
      </c>
      <c r="C27" s="19" t="s">
        <v>168</v>
      </c>
      <c r="D27" s="18"/>
      <c r="E27" s="19">
        <f t="shared" si="0"/>
        <v>83</v>
      </c>
      <c r="F27" s="19" t="str">
        <f t="shared" si="1"/>
        <v>B</v>
      </c>
      <c r="G27" s="19">
        <f>IF((COUNTA(T12:AC12)&gt;0),(ROUND((AVERAGE(T27:AD27)),0)),"")</f>
        <v>83</v>
      </c>
      <c r="H27" s="19" t="str">
        <f t="shared" si="2"/>
        <v>B</v>
      </c>
      <c r="I27" s="35">
        <v>1</v>
      </c>
      <c r="J27" s="19" t="str">
        <f t="shared" si="3"/>
        <v>Memiliki kemampuan dalam menganalisa perbedaan karya 2D dan 3D,mampu menyebutkan aliran seni 2D dan senimannya, mampu menyebutkan langkah dalam mengapresiasi karya 2D.</v>
      </c>
      <c r="K27" s="19">
        <f t="shared" si="4"/>
        <v>87.666666666666671</v>
      </c>
      <c r="L27" s="19" t="str">
        <f t="shared" si="5"/>
        <v>A</v>
      </c>
      <c r="M27" s="19">
        <f t="shared" si="6"/>
        <v>87.666666666666671</v>
      </c>
      <c r="N27" s="19" t="str">
        <f t="shared" si="7"/>
        <v>A</v>
      </c>
      <c r="O27" s="35">
        <v>1</v>
      </c>
      <c r="P27" s="19" t="str">
        <f t="shared" si="8"/>
        <v>Sangat terampil dalam menganalisa detail gambar 2D, terampil menganalisa proyeksi dari desain karya, terampil membuat karya dari desain yang telah dibuat</v>
      </c>
      <c r="Q27" s="19" t="str">
        <f t="shared" si="9"/>
        <v>A</v>
      </c>
      <c r="R27" s="19" t="str">
        <f t="shared" si="10"/>
        <v>A</v>
      </c>
      <c r="S27" s="18"/>
      <c r="T27" s="1">
        <v>79</v>
      </c>
      <c r="U27" s="1">
        <v>85</v>
      </c>
      <c r="V27" s="1">
        <v>85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90</v>
      </c>
      <c r="AH27" s="1">
        <v>88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9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2">
        <v>8</v>
      </c>
      <c r="FH27" s="75"/>
      <c r="FI27" s="75"/>
      <c r="FJ27" s="76">
        <v>9028</v>
      </c>
      <c r="FK27" s="76">
        <v>9038</v>
      </c>
    </row>
    <row r="28" spans="1:167" x14ac:dyDescent="0.25">
      <c r="A28" s="19">
        <v>18</v>
      </c>
      <c r="B28" s="19">
        <v>35750</v>
      </c>
      <c r="C28" s="19" t="s">
        <v>169</v>
      </c>
      <c r="D28" s="18"/>
      <c r="E28" s="19">
        <f t="shared" si="0"/>
        <v>82</v>
      </c>
      <c r="F28" s="19" t="str">
        <f t="shared" si="1"/>
        <v>B</v>
      </c>
      <c r="G28" s="19">
        <f>IF((COUNTA(T12:AC12)&gt;0),(ROUND((AVERAGE(T28:AD28)),0)),"")</f>
        <v>82</v>
      </c>
      <c r="H28" s="19" t="str">
        <f t="shared" si="2"/>
        <v>B</v>
      </c>
      <c r="I28" s="35">
        <v>2</v>
      </c>
      <c r="J28" s="19" t="str">
        <f t="shared" si="3"/>
        <v>Memiliki kemampuan dalam menganalisa perbedaan karya 2D dan 3D,mampu menyebutkan aliran seni 2D dan senimannya, namun perlu ditingkatkan kemampuan dalam menyebutkan langkah dalam mengapresiasi karya 2D.</v>
      </c>
      <c r="K28" s="19">
        <f t="shared" si="4"/>
        <v>81.666666666666671</v>
      </c>
      <c r="L28" s="19" t="str">
        <f t="shared" si="5"/>
        <v>B</v>
      </c>
      <c r="M28" s="19">
        <f t="shared" si="6"/>
        <v>81.666666666666671</v>
      </c>
      <c r="N28" s="19" t="str">
        <f t="shared" si="7"/>
        <v>B</v>
      </c>
      <c r="O28" s="35">
        <v>1</v>
      </c>
      <c r="P28" s="19" t="str">
        <f t="shared" si="8"/>
        <v>Sangat terampil dalam menganalisa detail gambar 2D, terampil menganalisa proyeksi dari desain karya, terampil membuat karya dari desain yang telah dibuat</v>
      </c>
      <c r="Q28" s="19" t="str">
        <f t="shared" si="9"/>
        <v>A</v>
      </c>
      <c r="R28" s="19" t="str">
        <f t="shared" si="10"/>
        <v>A</v>
      </c>
      <c r="S28" s="18"/>
      <c r="T28" s="1">
        <v>80</v>
      </c>
      <c r="U28" s="1">
        <v>78</v>
      </c>
      <c r="V28" s="1">
        <v>88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9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2"/>
      <c r="FH28" s="75"/>
      <c r="FI28" s="75"/>
      <c r="FJ28" s="76"/>
      <c r="FK28" s="76"/>
    </row>
    <row r="29" spans="1:167" x14ac:dyDescent="0.25">
      <c r="A29" s="19">
        <v>19</v>
      </c>
      <c r="B29" s="19">
        <v>35765</v>
      </c>
      <c r="C29" s="19" t="s">
        <v>170</v>
      </c>
      <c r="D29" s="18"/>
      <c r="E29" s="19">
        <f t="shared" si="0"/>
        <v>81</v>
      </c>
      <c r="F29" s="19" t="str">
        <f t="shared" si="1"/>
        <v>B</v>
      </c>
      <c r="G29" s="19">
        <f>IF((COUNTA(T12:AC12)&gt;0),(ROUND((AVERAGE(T29:AD29)),0)),"")</f>
        <v>81</v>
      </c>
      <c r="H29" s="19" t="str">
        <f t="shared" si="2"/>
        <v>B</v>
      </c>
      <c r="I29" s="35">
        <v>2</v>
      </c>
      <c r="J29" s="19" t="str">
        <f t="shared" si="3"/>
        <v>Memiliki kemampuan dalam menganalisa perbedaan karya 2D dan 3D,mampu menyebutkan aliran seni 2D dan senimannya, namun perlu ditingkatkan kemampuan dalam menyebutkan langkah dalam mengapresiasi karya 2D.</v>
      </c>
      <c r="K29" s="19">
        <f t="shared" si="4"/>
        <v>82.333333333333329</v>
      </c>
      <c r="L29" s="19" t="str">
        <f t="shared" si="5"/>
        <v>B</v>
      </c>
      <c r="M29" s="19">
        <f t="shared" si="6"/>
        <v>82.333333333333329</v>
      </c>
      <c r="N29" s="19" t="str">
        <f t="shared" si="7"/>
        <v>B</v>
      </c>
      <c r="O29" s="35">
        <v>1</v>
      </c>
      <c r="P29" s="19" t="str">
        <f t="shared" si="8"/>
        <v>Sangat terampil dalam menganalisa detail gambar 2D, terampil menganalisa proyeksi dari desain karya, terampil membuat karya dari desain yang telah dibuat</v>
      </c>
      <c r="Q29" s="19" t="str">
        <f t="shared" si="9"/>
        <v>A</v>
      </c>
      <c r="R29" s="19" t="str">
        <f t="shared" si="10"/>
        <v>A</v>
      </c>
      <c r="S29" s="18"/>
      <c r="T29" s="1">
        <v>80</v>
      </c>
      <c r="U29" s="1">
        <v>78</v>
      </c>
      <c r="V29" s="1">
        <v>86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88</v>
      </c>
      <c r="AG29" s="1">
        <v>79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9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2">
        <v>9</v>
      </c>
      <c r="FH29" s="75"/>
      <c r="FI29" s="75"/>
      <c r="FJ29" s="76">
        <v>9029</v>
      </c>
      <c r="FK29" s="76">
        <v>9039</v>
      </c>
    </row>
    <row r="30" spans="1:167" x14ac:dyDescent="0.25">
      <c r="A30" s="19">
        <v>20</v>
      </c>
      <c r="B30" s="19">
        <v>35780</v>
      </c>
      <c r="C30" s="19" t="s">
        <v>171</v>
      </c>
      <c r="D30" s="18"/>
      <c r="E30" s="19">
        <f t="shared" si="0"/>
        <v>82</v>
      </c>
      <c r="F30" s="19" t="str">
        <f t="shared" si="1"/>
        <v>B</v>
      </c>
      <c r="G30" s="19">
        <f>IF((COUNTA(T12:AC12)&gt;0),(ROUND((AVERAGE(T30:AD30)),0)),"")</f>
        <v>82</v>
      </c>
      <c r="H30" s="19" t="str">
        <f t="shared" si="2"/>
        <v>B</v>
      </c>
      <c r="I30" s="35">
        <v>1</v>
      </c>
      <c r="J30" s="19" t="str">
        <f t="shared" si="3"/>
        <v>Memiliki kemampuan dalam menganalisa perbedaan karya 2D dan 3D,mampu menyebutkan aliran seni 2D dan senimannya, mampu menyebutkan langkah dalam mengapresiasi karya 2D.</v>
      </c>
      <c r="K30" s="19">
        <f t="shared" si="4"/>
        <v>81.666666666666671</v>
      </c>
      <c r="L30" s="19" t="str">
        <f t="shared" si="5"/>
        <v>B</v>
      </c>
      <c r="M30" s="19">
        <f t="shared" si="6"/>
        <v>81.666666666666671</v>
      </c>
      <c r="N30" s="19" t="str">
        <f t="shared" si="7"/>
        <v>B</v>
      </c>
      <c r="O30" s="35">
        <v>1</v>
      </c>
      <c r="P30" s="19" t="str">
        <f t="shared" si="8"/>
        <v>Sangat terampil dalam menganalisa detail gambar 2D, terampil menganalisa proyeksi dari desain karya, terampil membuat karya dari desain yang telah dibuat</v>
      </c>
      <c r="Q30" s="19" t="str">
        <f t="shared" si="9"/>
        <v>A</v>
      </c>
      <c r="R30" s="19" t="str">
        <f t="shared" si="10"/>
        <v>A</v>
      </c>
      <c r="S30" s="18"/>
      <c r="T30" s="1">
        <v>80</v>
      </c>
      <c r="U30" s="1">
        <v>80</v>
      </c>
      <c r="V30" s="1">
        <v>85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9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2"/>
      <c r="FH30" s="75"/>
      <c r="FI30" s="75"/>
      <c r="FJ30" s="76"/>
      <c r="FK30" s="76"/>
    </row>
    <row r="31" spans="1:167" x14ac:dyDescent="0.25">
      <c r="A31" s="19">
        <v>21</v>
      </c>
      <c r="B31" s="19">
        <v>35795</v>
      </c>
      <c r="C31" s="19" t="s">
        <v>172</v>
      </c>
      <c r="D31" s="18"/>
      <c r="E31" s="19">
        <f t="shared" si="0"/>
        <v>81</v>
      </c>
      <c r="F31" s="19" t="str">
        <f t="shared" si="1"/>
        <v>B</v>
      </c>
      <c r="G31" s="19">
        <f>IF((COUNTA(T12:AC12)&gt;0),(ROUND((AVERAGE(T31:AD31)),0)),"")</f>
        <v>81</v>
      </c>
      <c r="H31" s="19" t="str">
        <f t="shared" si="2"/>
        <v>B</v>
      </c>
      <c r="I31" s="35">
        <v>2</v>
      </c>
      <c r="J31" s="19" t="str">
        <f t="shared" si="3"/>
        <v>Memiliki kemampuan dalam menganalisa perbedaan karya 2D dan 3D,mampu menyebutkan aliran seni 2D dan senimannya, namun perlu ditingkatkan kemampuan dalam menyebutkan langkah dalam mengapresiasi karya 2D.</v>
      </c>
      <c r="K31" s="19">
        <f t="shared" si="4"/>
        <v>81.666666666666671</v>
      </c>
      <c r="L31" s="19" t="str">
        <f t="shared" si="5"/>
        <v>B</v>
      </c>
      <c r="M31" s="19">
        <f t="shared" si="6"/>
        <v>81.666666666666671</v>
      </c>
      <c r="N31" s="19" t="str">
        <f t="shared" si="7"/>
        <v>B</v>
      </c>
      <c r="O31" s="35">
        <v>1</v>
      </c>
      <c r="P31" s="19" t="str">
        <f t="shared" si="8"/>
        <v>Sangat terampil dalam menganalisa detail gambar 2D, terampil menganalisa proyeksi dari desain karya, terampil membuat karya dari desain yang telah dibuat</v>
      </c>
      <c r="Q31" s="19" t="str">
        <f t="shared" si="9"/>
        <v>A</v>
      </c>
      <c r="R31" s="19" t="str">
        <f t="shared" si="10"/>
        <v>A</v>
      </c>
      <c r="S31" s="18"/>
      <c r="T31" s="1">
        <v>78</v>
      </c>
      <c r="U31" s="1">
        <v>80</v>
      </c>
      <c r="V31" s="1">
        <v>85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9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2">
        <v>10</v>
      </c>
      <c r="FH31" s="75"/>
      <c r="FI31" s="75"/>
      <c r="FJ31" s="76">
        <v>9030</v>
      </c>
      <c r="FK31" s="76">
        <v>9040</v>
      </c>
    </row>
    <row r="32" spans="1:167" x14ac:dyDescent="0.25">
      <c r="A32" s="19">
        <v>22</v>
      </c>
      <c r="B32" s="19">
        <v>36065</v>
      </c>
      <c r="C32" s="19" t="s">
        <v>173</v>
      </c>
      <c r="D32" s="18"/>
      <c r="E32" s="19">
        <f t="shared" si="0"/>
        <v>82</v>
      </c>
      <c r="F32" s="19" t="str">
        <f t="shared" si="1"/>
        <v>B</v>
      </c>
      <c r="G32" s="19">
        <f>IF((COUNTA(T12:AC12)&gt;0),(ROUND((AVERAGE(T32:AD32)),0)),"")</f>
        <v>82</v>
      </c>
      <c r="H32" s="19" t="str">
        <f t="shared" si="2"/>
        <v>B</v>
      </c>
      <c r="I32" s="35">
        <v>2</v>
      </c>
      <c r="J32" s="19" t="str">
        <f t="shared" si="3"/>
        <v>Memiliki kemampuan dalam menganalisa perbedaan karya 2D dan 3D,mampu menyebutkan aliran seni 2D dan senimannya, namun perlu ditingkatkan kemampuan dalam menyebutkan langkah dalam mengapresiasi karya 2D.</v>
      </c>
      <c r="K32" s="19">
        <f t="shared" si="4"/>
        <v>88.333333333333329</v>
      </c>
      <c r="L32" s="19" t="str">
        <f t="shared" si="5"/>
        <v>A</v>
      </c>
      <c r="M32" s="19">
        <f t="shared" si="6"/>
        <v>88.333333333333329</v>
      </c>
      <c r="N32" s="19" t="str">
        <f t="shared" si="7"/>
        <v>A</v>
      </c>
      <c r="O32" s="35">
        <v>1</v>
      </c>
      <c r="P32" s="19" t="str">
        <f t="shared" si="8"/>
        <v>Sangat terampil dalam menganalisa detail gambar 2D, terampil menganalisa proyeksi dari desain karya, terampil membuat karya dari desain yang telah dibuat</v>
      </c>
      <c r="Q32" s="19" t="str">
        <f t="shared" si="9"/>
        <v>A</v>
      </c>
      <c r="R32" s="19" t="str">
        <f t="shared" si="10"/>
        <v>A</v>
      </c>
      <c r="S32" s="18"/>
      <c r="T32" s="1">
        <v>78</v>
      </c>
      <c r="U32" s="1">
        <v>80</v>
      </c>
      <c r="V32" s="1">
        <v>88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90</v>
      </c>
      <c r="AH32" s="1">
        <v>90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9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2"/>
      <c r="FH32" s="76"/>
      <c r="FI32" s="76"/>
      <c r="FJ32" s="76"/>
      <c r="FK32" s="76"/>
    </row>
    <row r="33" spans="1:157" x14ac:dyDescent="0.25">
      <c r="A33" s="19">
        <v>23</v>
      </c>
      <c r="B33" s="19">
        <v>35810</v>
      </c>
      <c r="C33" s="19" t="s">
        <v>174</v>
      </c>
      <c r="D33" s="18"/>
      <c r="E33" s="19">
        <f t="shared" si="0"/>
        <v>82</v>
      </c>
      <c r="F33" s="19" t="str">
        <f t="shared" si="1"/>
        <v>B</v>
      </c>
      <c r="G33" s="19">
        <f>IF((COUNTA(T12:AC12)&gt;0),(ROUND((AVERAGE(T33:AD33)),0)),"")</f>
        <v>82</v>
      </c>
      <c r="H33" s="19" t="str">
        <f t="shared" si="2"/>
        <v>B</v>
      </c>
      <c r="I33" s="35">
        <v>1</v>
      </c>
      <c r="J33" s="19" t="str">
        <f t="shared" si="3"/>
        <v>Memiliki kemampuan dalam menganalisa perbedaan karya 2D dan 3D,mampu menyebutkan aliran seni 2D dan senimannya, mampu menyebutkan langkah dalam mengapresiasi karya 2D.</v>
      </c>
      <c r="K33" s="19">
        <f t="shared" si="4"/>
        <v>81</v>
      </c>
      <c r="L33" s="19" t="str">
        <f t="shared" si="5"/>
        <v>B</v>
      </c>
      <c r="M33" s="19">
        <f t="shared" si="6"/>
        <v>81</v>
      </c>
      <c r="N33" s="19" t="str">
        <f t="shared" si="7"/>
        <v>B</v>
      </c>
      <c r="O33" s="35">
        <v>1</v>
      </c>
      <c r="P33" s="19" t="str">
        <f t="shared" si="8"/>
        <v>Sangat terampil dalam menganalisa detail gambar 2D, terampil menganalisa proyeksi dari desain karya, terampil membuat karya dari desain yang telah dibuat</v>
      </c>
      <c r="Q33" s="19" t="str">
        <f t="shared" si="9"/>
        <v>A</v>
      </c>
      <c r="R33" s="19" t="str">
        <f t="shared" si="10"/>
        <v>A</v>
      </c>
      <c r="S33" s="18"/>
      <c r="T33" s="1">
        <v>80</v>
      </c>
      <c r="U33" s="1">
        <v>80</v>
      </c>
      <c r="V33" s="1">
        <v>86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83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9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35825</v>
      </c>
      <c r="C34" s="19" t="s">
        <v>175</v>
      </c>
      <c r="D34" s="18"/>
      <c r="E34" s="19">
        <f t="shared" si="0"/>
        <v>83</v>
      </c>
      <c r="F34" s="19" t="str">
        <f t="shared" si="1"/>
        <v>B</v>
      </c>
      <c r="G34" s="19">
        <f>IF((COUNTA(T12:AC12)&gt;0),(ROUND((AVERAGE(T34:AD34)),0)),"")</f>
        <v>83</v>
      </c>
      <c r="H34" s="19" t="str">
        <f t="shared" si="2"/>
        <v>B</v>
      </c>
      <c r="I34" s="35">
        <v>1</v>
      </c>
      <c r="J34" s="19" t="str">
        <f t="shared" si="3"/>
        <v>Memiliki kemampuan dalam menganalisa perbedaan karya 2D dan 3D,mampu menyebutkan aliran seni 2D dan senimannya, mampu menyebutkan langkah dalam mengapresiasi karya 2D.</v>
      </c>
      <c r="K34" s="19">
        <f t="shared" si="4"/>
        <v>83.333333333333329</v>
      </c>
      <c r="L34" s="19" t="str">
        <f t="shared" si="5"/>
        <v>B</v>
      </c>
      <c r="M34" s="19">
        <f t="shared" si="6"/>
        <v>83.333333333333329</v>
      </c>
      <c r="N34" s="19" t="str">
        <f t="shared" si="7"/>
        <v>B</v>
      </c>
      <c r="O34" s="35">
        <v>1</v>
      </c>
      <c r="P34" s="19" t="str">
        <f t="shared" si="8"/>
        <v>Sangat terampil dalam menganalisa detail gambar 2D, terampil menganalisa proyeksi dari desain karya, terampil membuat karya dari desain yang telah dibuat</v>
      </c>
      <c r="Q34" s="19" t="str">
        <f t="shared" si="9"/>
        <v>A</v>
      </c>
      <c r="R34" s="19" t="str">
        <f t="shared" si="10"/>
        <v>A</v>
      </c>
      <c r="S34" s="18"/>
      <c r="T34" s="1">
        <v>79</v>
      </c>
      <c r="U34" s="1">
        <v>85</v>
      </c>
      <c r="V34" s="1">
        <v>85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9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35840</v>
      </c>
      <c r="C35" s="19" t="s">
        <v>176</v>
      </c>
      <c r="D35" s="18"/>
      <c r="E35" s="19">
        <f t="shared" si="0"/>
        <v>82</v>
      </c>
      <c r="F35" s="19" t="str">
        <f t="shared" si="1"/>
        <v>B</v>
      </c>
      <c r="G35" s="19">
        <f>IF((COUNTA(T12:AC12)&gt;0),(ROUND((AVERAGE(T35:AD35)),0)),"")</f>
        <v>82</v>
      </c>
      <c r="H35" s="19" t="str">
        <f t="shared" si="2"/>
        <v>B</v>
      </c>
      <c r="I35" s="35">
        <v>2</v>
      </c>
      <c r="J35" s="19" t="str">
        <f t="shared" si="3"/>
        <v>Memiliki kemampuan dalam menganalisa perbedaan karya 2D dan 3D,mampu menyebutkan aliran seni 2D dan senimannya, namun perlu ditingkatkan kemampuan dalam menyebutkan langkah dalam mengapresiasi karya 2D.</v>
      </c>
      <c r="K35" s="19">
        <f t="shared" si="4"/>
        <v>81</v>
      </c>
      <c r="L35" s="19" t="str">
        <f t="shared" si="5"/>
        <v>B</v>
      </c>
      <c r="M35" s="19">
        <f t="shared" si="6"/>
        <v>81</v>
      </c>
      <c r="N35" s="19" t="str">
        <f t="shared" si="7"/>
        <v>B</v>
      </c>
      <c r="O35" s="35">
        <v>1</v>
      </c>
      <c r="P35" s="19" t="str">
        <f t="shared" si="8"/>
        <v>Sangat terampil dalam menganalisa detail gambar 2D, terampil menganalisa proyeksi dari desain karya, terampil membuat karya dari desain yang telah dibuat</v>
      </c>
      <c r="Q35" s="19" t="str">
        <f t="shared" si="9"/>
        <v>A</v>
      </c>
      <c r="R35" s="19" t="str">
        <f t="shared" si="10"/>
        <v>A</v>
      </c>
      <c r="S35" s="18"/>
      <c r="T35" s="1">
        <v>80</v>
      </c>
      <c r="U35" s="1">
        <v>78</v>
      </c>
      <c r="V35" s="1">
        <v>88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78</v>
      </c>
      <c r="AG35" s="1">
        <v>79</v>
      </c>
      <c r="AH35" s="1">
        <v>86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9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35855</v>
      </c>
      <c r="C36" s="19" t="s">
        <v>177</v>
      </c>
      <c r="D36" s="18"/>
      <c r="E36" s="19">
        <f t="shared" si="0"/>
        <v>81</v>
      </c>
      <c r="F36" s="19" t="str">
        <f t="shared" si="1"/>
        <v>B</v>
      </c>
      <c r="G36" s="19">
        <f>IF((COUNTA(T12:AC12)&gt;0),(ROUND((AVERAGE(T36:AD36)),0)),"")</f>
        <v>81</v>
      </c>
      <c r="H36" s="19" t="str">
        <f t="shared" si="2"/>
        <v>B</v>
      </c>
      <c r="I36" s="35">
        <v>2</v>
      </c>
      <c r="J36" s="19" t="str">
        <f t="shared" si="3"/>
        <v>Memiliki kemampuan dalam menganalisa perbedaan karya 2D dan 3D,mampu menyebutkan aliran seni 2D dan senimannya, namun perlu ditingkatkan kemampuan dalam menyebutkan langkah dalam mengapresiasi karya 2D.</v>
      </c>
      <c r="K36" s="19">
        <f t="shared" si="4"/>
        <v>83.333333333333329</v>
      </c>
      <c r="L36" s="19" t="str">
        <f t="shared" si="5"/>
        <v>B</v>
      </c>
      <c r="M36" s="19">
        <f t="shared" si="6"/>
        <v>83.333333333333329</v>
      </c>
      <c r="N36" s="19" t="str">
        <f t="shared" si="7"/>
        <v>B</v>
      </c>
      <c r="O36" s="35">
        <v>1</v>
      </c>
      <c r="P36" s="19" t="str">
        <f t="shared" si="8"/>
        <v>Sangat terampil dalam menganalisa detail gambar 2D, terampil menganalisa proyeksi dari desain karya, terampil membuat karya dari desain yang telah dibuat</v>
      </c>
      <c r="Q36" s="19" t="str">
        <f t="shared" si="9"/>
        <v>A</v>
      </c>
      <c r="R36" s="19" t="str">
        <f t="shared" si="10"/>
        <v>A</v>
      </c>
      <c r="S36" s="18"/>
      <c r="T36" s="1">
        <v>80</v>
      </c>
      <c r="U36" s="1">
        <v>78</v>
      </c>
      <c r="V36" s="1">
        <v>86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9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35870</v>
      </c>
      <c r="C37" s="19" t="s">
        <v>178</v>
      </c>
      <c r="D37" s="18"/>
      <c r="E37" s="19">
        <f t="shared" si="0"/>
        <v>82</v>
      </c>
      <c r="F37" s="19" t="str">
        <f t="shared" si="1"/>
        <v>B</v>
      </c>
      <c r="G37" s="19">
        <f>IF((COUNTA(T12:AC12)&gt;0),(ROUND((AVERAGE(T37:AD37)),0)),"")</f>
        <v>82</v>
      </c>
      <c r="H37" s="19" t="str">
        <f t="shared" si="2"/>
        <v>B</v>
      </c>
      <c r="I37" s="35">
        <v>1</v>
      </c>
      <c r="J37" s="19" t="str">
        <f t="shared" si="3"/>
        <v>Memiliki kemampuan dalam menganalisa perbedaan karya 2D dan 3D,mampu menyebutkan aliran seni 2D dan senimannya, mampu menyebutkan langkah dalam mengapresiasi karya 2D.</v>
      </c>
      <c r="K37" s="19">
        <f t="shared" si="4"/>
        <v>85</v>
      </c>
      <c r="L37" s="19" t="str">
        <f t="shared" si="5"/>
        <v>A</v>
      </c>
      <c r="M37" s="19">
        <f t="shared" si="6"/>
        <v>85</v>
      </c>
      <c r="N37" s="19" t="str">
        <f t="shared" si="7"/>
        <v>A</v>
      </c>
      <c r="O37" s="35">
        <v>1</v>
      </c>
      <c r="P37" s="19" t="str">
        <f t="shared" si="8"/>
        <v>Sangat terampil dalam menganalisa detail gambar 2D, terampil menganalisa proyeksi dari desain karya, terampil membuat karya dari desain yang telah dibuat</v>
      </c>
      <c r="Q37" s="19" t="str">
        <f t="shared" si="9"/>
        <v>A</v>
      </c>
      <c r="R37" s="19" t="str">
        <f t="shared" si="10"/>
        <v>A</v>
      </c>
      <c r="S37" s="18"/>
      <c r="T37" s="1">
        <v>80</v>
      </c>
      <c r="U37" s="1">
        <v>80</v>
      </c>
      <c r="V37" s="1">
        <v>85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90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9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35885</v>
      </c>
      <c r="C38" s="19" t="s">
        <v>179</v>
      </c>
      <c r="D38" s="18"/>
      <c r="E38" s="19">
        <f t="shared" si="0"/>
        <v>79</v>
      </c>
      <c r="F38" s="19" t="str">
        <f t="shared" si="1"/>
        <v>B</v>
      </c>
      <c r="G38" s="19">
        <f>IF((COUNTA(T12:AC12)&gt;0),(ROUND((AVERAGE(T38:AD38)),0)),"")</f>
        <v>79</v>
      </c>
      <c r="H38" s="19" t="str">
        <f t="shared" si="2"/>
        <v>B</v>
      </c>
      <c r="I38" s="35">
        <v>2</v>
      </c>
      <c r="J38" s="19" t="str">
        <f t="shared" si="3"/>
        <v>Memiliki kemampuan dalam menganalisa perbedaan karya 2D dan 3D,mampu menyebutkan aliran seni 2D dan senimannya, namun perlu ditingkatkan kemampuan dalam menyebutkan langkah dalam mengapresiasi karya 2D.</v>
      </c>
      <c r="K38" s="19">
        <f t="shared" si="4"/>
        <v>80</v>
      </c>
      <c r="L38" s="19" t="str">
        <f t="shared" si="5"/>
        <v>B</v>
      </c>
      <c r="M38" s="19">
        <f t="shared" si="6"/>
        <v>80</v>
      </c>
      <c r="N38" s="19" t="str">
        <f t="shared" si="7"/>
        <v>B</v>
      </c>
      <c r="O38" s="35">
        <v>1</v>
      </c>
      <c r="P38" s="19" t="str">
        <f t="shared" si="8"/>
        <v>Sangat terampil dalam menganalisa detail gambar 2D, terampil menganalisa proyeksi dari desain karya, terampil membuat karya dari desain yang telah dibuat</v>
      </c>
      <c r="Q38" s="19" t="str">
        <f t="shared" si="9"/>
        <v>A</v>
      </c>
      <c r="R38" s="19" t="str">
        <f t="shared" si="10"/>
        <v>A</v>
      </c>
      <c r="S38" s="18"/>
      <c r="T38" s="1">
        <v>78</v>
      </c>
      <c r="U38" s="1">
        <v>80</v>
      </c>
      <c r="V38" s="1">
        <v>80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9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35900</v>
      </c>
      <c r="C39" s="19" t="s">
        <v>180</v>
      </c>
      <c r="D39" s="18"/>
      <c r="E39" s="19">
        <f t="shared" si="0"/>
        <v>82</v>
      </c>
      <c r="F39" s="19" t="str">
        <f t="shared" si="1"/>
        <v>B</v>
      </c>
      <c r="G39" s="19">
        <f>IF((COUNTA(T12:AC12)&gt;0),(ROUND((AVERAGE(T39:AD39)),0)),"")</f>
        <v>82</v>
      </c>
      <c r="H39" s="19" t="str">
        <f t="shared" si="2"/>
        <v>B</v>
      </c>
      <c r="I39" s="35">
        <v>1</v>
      </c>
      <c r="J39" s="19" t="str">
        <f t="shared" si="3"/>
        <v>Memiliki kemampuan dalam menganalisa perbedaan karya 2D dan 3D,mampu menyebutkan aliran seni 2D dan senimannya, mampu menyebutkan langkah dalam mengapresiasi karya 2D.</v>
      </c>
      <c r="K39" s="19">
        <f t="shared" si="4"/>
        <v>82.333333333333329</v>
      </c>
      <c r="L39" s="19" t="str">
        <f t="shared" si="5"/>
        <v>B</v>
      </c>
      <c r="M39" s="19">
        <f t="shared" si="6"/>
        <v>82.333333333333329</v>
      </c>
      <c r="N39" s="19" t="str">
        <f t="shared" si="7"/>
        <v>B</v>
      </c>
      <c r="O39" s="35">
        <v>1</v>
      </c>
      <c r="P39" s="19" t="str">
        <f t="shared" si="8"/>
        <v>Sangat terampil dalam menganalisa detail gambar 2D, terampil menganalisa proyeksi dari desain karya, terampil membuat karya dari desain yang telah dibuat</v>
      </c>
      <c r="Q39" s="19" t="str">
        <f t="shared" si="9"/>
        <v>A</v>
      </c>
      <c r="R39" s="19" t="str">
        <f t="shared" si="10"/>
        <v>A</v>
      </c>
      <c r="S39" s="18"/>
      <c r="T39" s="1">
        <v>80</v>
      </c>
      <c r="U39" s="1">
        <v>80</v>
      </c>
      <c r="V39" s="1">
        <v>86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88</v>
      </c>
      <c r="AG39" s="1">
        <v>79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9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35915</v>
      </c>
      <c r="C40" s="19" t="s">
        <v>181</v>
      </c>
      <c r="D40" s="18"/>
      <c r="E40" s="19">
        <f t="shared" si="0"/>
        <v>81</v>
      </c>
      <c r="F40" s="19" t="str">
        <f t="shared" si="1"/>
        <v>B</v>
      </c>
      <c r="G40" s="19">
        <f>IF((COUNTA(T12:AC12)&gt;0),(ROUND((AVERAGE(T40:AD40)),0)),"")</f>
        <v>81</v>
      </c>
      <c r="H40" s="19" t="str">
        <f t="shared" si="2"/>
        <v>B</v>
      </c>
      <c r="I40" s="35">
        <v>1</v>
      </c>
      <c r="J40" s="19" t="str">
        <f t="shared" si="3"/>
        <v>Memiliki kemampuan dalam menganalisa perbedaan karya 2D dan 3D,mampu menyebutkan aliran seni 2D dan senimannya, mampu menyebutkan langkah dalam mengapresiasi karya 2D.</v>
      </c>
      <c r="K40" s="19">
        <f t="shared" si="4"/>
        <v>83.333333333333329</v>
      </c>
      <c r="L40" s="19" t="str">
        <f t="shared" si="5"/>
        <v>B</v>
      </c>
      <c r="M40" s="19">
        <f t="shared" si="6"/>
        <v>83.333333333333329</v>
      </c>
      <c r="N40" s="19" t="str">
        <f t="shared" si="7"/>
        <v>B</v>
      </c>
      <c r="O40" s="35">
        <v>1</v>
      </c>
      <c r="P40" s="19" t="str">
        <f t="shared" si="8"/>
        <v>Sangat terampil dalam menganalisa detail gambar 2D, terampil menganalisa proyeksi dari desain karya, terampil membuat karya dari desain yang telah dibuat</v>
      </c>
      <c r="Q40" s="19" t="str">
        <f t="shared" si="9"/>
        <v>A</v>
      </c>
      <c r="R40" s="19" t="str">
        <f t="shared" si="10"/>
        <v>A</v>
      </c>
      <c r="S40" s="18"/>
      <c r="T40" s="1">
        <v>79</v>
      </c>
      <c r="U40" s="1">
        <v>85</v>
      </c>
      <c r="V40" s="1">
        <v>80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9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35930</v>
      </c>
      <c r="C41" s="19" t="s">
        <v>182</v>
      </c>
      <c r="D41" s="18"/>
      <c r="E41" s="19">
        <f t="shared" si="0"/>
        <v>79</v>
      </c>
      <c r="F41" s="19" t="str">
        <f t="shared" si="1"/>
        <v>B</v>
      </c>
      <c r="G41" s="19">
        <f>IF((COUNTA(T12:AC12)&gt;0),(ROUND((AVERAGE(T41:AD41)),0)),"")</f>
        <v>79</v>
      </c>
      <c r="H41" s="19" t="str">
        <f t="shared" si="2"/>
        <v>B</v>
      </c>
      <c r="I41" s="35">
        <v>2</v>
      </c>
      <c r="J41" s="19" t="str">
        <f t="shared" si="3"/>
        <v>Memiliki kemampuan dalam menganalisa perbedaan karya 2D dan 3D,mampu menyebutkan aliran seni 2D dan senimannya, namun perlu ditingkatkan kemampuan dalam menyebutkan langkah dalam mengapresiasi karya 2D.</v>
      </c>
      <c r="K41" s="19">
        <f t="shared" si="4"/>
        <v>83.333333333333329</v>
      </c>
      <c r="L41" s="19" t="str">
        <f t="shared" si="5"/>
        <v>B</v>
      </c>
      <c r="M41" s="19">
        <f t="shared" si="6"/>
        <v>83.333333333333329</v>
      </c>
      <c r="N41" s="19" t="str">
        <f t="shared" si="7"/>
        <v>B</v>
      </c>
      <c r="O41" s="35">
        <v>1</v>
      </c>
      <c r="P41" s="19" t="str">
        <f t="shared" si="8"/>
        <v>Sangat terampil dalam menganalisa detail gambar 2D, terampil menganalisa proyeksi dari desain karya, terampil membuat karya dari desain yang telah dibuat</v>
      </c>
      <c r="Q41" s="19" t="str">
        <f t="shared" si="9"/>
        <v>A</v>
      </c>
      <c r="R41" s="19" t="str">
        <f t="shared" si="10"/>
        <v>A</v>
      </c>
      <c r="S41" s="18"/>
      <c r="T41" s="1">
        <v>78</v>
      </c>
      <c r="U41" s="1">
        <v>80</v>
      </c>
      <c r="V41" s="1">
        <v>80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9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35945</v>
      </c>
      <c r="C42" s="19" t="s">
        <v>183</v>
      </c>
      <c r="D42" s="18"/>
      <c r="E42" s="19">
        <f t="shared" si="0"/>
        <v>82</v>
      </c>
      <c r="F42" s="19" t="str">
        <f t="shared" si="1"/>
        <v>B</v>
      </c>
      <c r="G42" s="19">
        <f>IF((COUNTA(T12:AC12)&gt;0),(ROUND((AVERAGE(T42:AD42)),0)),"")</f>
        <v>82</v>
      </c>
      <c r="H42" s="19" t="str">
        <f t="shared" si="2"/>
        <v>B</v>
      </c>
      <c r="I42" s="35">
        <v>1</v>
      </c>
      <c r="J42" s="19" t="str">
        <f t="shared" si="3"/>
        <v>Memiliki kemampuan dalam menganalisa perbedaan karya 2D dan 3D,mampu menyebutkan aliran seni 2D dan senimannya, mampu menyebutkan langkah dalam mengapresiasi karya 2D.</v>
      </c>
      <c r="K42" s="19">
        <f t="shared" si="4"/>
        <v>82.333333333333329</v>
      </c>
      <c r="L42" s="19" t="str">
        <f t="shared" si="5"/>
        <v>B</v>
      </c>
      <c r="M42" s="19">
        <f t="shared" si="6"/>
        <v>82.333333333333329</v>
      </c>
      <c r="N42" s="19" t="str">
        <f t="shared" si="7"/>
        <v>B</v>
      </c>
      <c r="O42" s="35">
        <v>1</v>
      </c>
      <c r="P42" s="19" t="str">
        <f t="shared" si="8"/>
        <v>Sangat terampil dalam menganalisa detail gambar 2D, terampil menganalisa proyeksi dari desain karya, terampil membuat karya dari desain yang telah dibuat</v>
      </c>
      <c r="Q42" s="19" t="str">
        <f t="shared" si="9"/>
        <v>A</v>
      </c>
      <c r="R42" s="19" t="str">
        <f t="shared" si="10"/>
        <v>A</v>
      </c>
      <c r="S42" s="18"/>
      <c r="T42" s="1">
        <v>80</v>
      </c>
      <c r="U42" s="1">
        <v>80</v>
      </c>
      <c r="V42" s="1">
        <v>85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78</v>
      </c>
      <c r="AG42" s="1">
        <v>79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9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35960</v>
      </c>
      <c r="C43" s="19" t="s">
        <v>184</v>
      </c>
      <c r="D43" s="18"/>
      <c r="E43" s="19">
        <f t="shared" si="0"/>
        <v>83</v>
      </c>
      <c r="F43" s="19" t="str">
        <f t="shared" si="1"/>
        <v>B</v>
      </c>
      <c r="G43" s="19">
        <f>IF((COUNTA(T12:AC12)&gt;0),(ROUND((AVERAGE(T43:AD43)),0)),"")</f>
        <v>83</v>
      </c>
      <c r="H43" s="19" t="str">
        <f t="shared" si="2"/>
        <v>B</v>
      </c>
      <c r="I43" s="35">
        <v>1</v>
      </c>
      <c r="J43" s="19" t="str">
        <f t="shared" si="3"/>
        <v>Memiliki kemampuan dalam menganalisa perbedaan karya 2D dan 3D,mampu menyebutkan aliran seni 2D dan senimannya, mampu menyebutkan langkah dalam mengapresiasi karya 2D.</v>
      </c>
      <c r="K43" s="19">
        <f t="shared" si="4"/>
        <v>80</v>
      </c>
      <c r="L43" s="19" t="str">
        <f t="shared" si="5"/>
        <v>B</v>
      </c>
      <c r="M43" s="19">
        <f t="shared" si="6"/>
        <v>80</v>
      </c>
      <c r="N43" s="19" t="str">
        <f t="shared" si="7"/>
        <v>B</v>
      </c>
      <c r="O43" s="35">
        <v>1</v>
      </c>
      <c r="P43" s="19" t="str">
        <f t="shared" si="8"/>
        <v>Sangat terampil dalam menganalisa detail gambar 2D, terampil menganalisa proyeksi dari desain karya, terampil membuat karya dari desain yang telah dibuat</v>
      </c>
      <c r="Q43" s="19" t="str">
        <f t="shared" si="9"/>
        <v>A</v>
      </c>
      <c r="R43" s="19" t="str">
        <f t="shared" si="10"/>
        <v>A</v>
      </c>
      <c r="S43" s="18"/>
      <c r="T43" s="1">
        <v>80</v>
      </c>
      <c r="U43" s="1">
        <v>80</v>
      </c>
      <c r="V43" s="1">
        <v>88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9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35975</v>
      </c>
      <c r="C44" s="19" t="s">
        <v>185</v>
      </c>
      <c r="D44" s="18"/>
      <c r="E44" s="19">
        <f t="shared" si="0"/>
        <v>83</v>
      </c>
      <c r="F44" s="19" t="str">
        <f t="shared" si="1"/>
        <v>B</v>
      </c>
      <c r="G44" s="19">
        <f>IF((COUNTA(T12:AC12)&gt;0),(ROUND((AVERAGE(T44:AD44)),0)),"")</f>
        <v>83</v>
      </c>
      <c r="H44" s="19" t="str">
        <f t="shared" si="2"/>
        <v>B</v>
      </c>
      <c r="I44" s="35">
        <v>1</v>
      </c>
      <c r="J44" s="19" t="str">
        <f t="shared" si="3"/>
        <v>Memiliki kemampuan dalam menganalisa perbedaan karya 2D dan 3D,mampu menyebutkan aliran seni 2D dan senimannya, mampu menyebutkan langkah dalam mengapresiasi karya 2D.</v>
      </c>
      <c r="K44" s="19">
        <f t="shared" si="4"/>
        <v>87.666666666666671</v>
      </c>
      <c r="L44" s="19" t="str">
        <f t="shared" si="5"/>
        <v>A</v>
      </c>
      <c r="M44" s="19">
        <f t="shared" si="6"/>
        <v>87.666666666666671</v>
      </c>
      <c r="N44" s="19" t="str">
        <f t="shared" si="7"/>
        <v>A</v>
      </c>
      <c r="O44" s="35">
        <v>1</v>
      </c>
      <c r="P44" s="19" t="str">
        <f t="shared" si="8"/>
        <v>Sangat terampil dalam menganalisa detail gambar 2D, terampil menganalisa proyeksi dari desain karya, terampil membuat karya dari desain yang telah dibuat</v>
      </c>
      <c r="Q44" s="19" t="str">
        <f t="shared" si="9"/>
        <v>A</v>
      </c>
      <c r="R44" s="19" t="str">
        <f t="shared" si="10"/>
        <v>A</v>
      </c>
      <c r="S44" s="18"/>
      <c r="T44" s="1">
        <v>79</v>
      </c>
      <c r="U44" s="1">
        <v>85</v>
      </c>
      <c r="V44" s="1">
        <v>86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90</v>
      </c>
      <c r="AH44" s="1">
        <v>88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9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35990</v>
      </c>
      <c r="C45" s="19" t="s">
        <v>186</v>
      </c>
      <c r="D45" s="18"/>
      <c r="E45" s="19">
        <f t="shared" si="0"/>
        <v>81</v>
      </c>
      <c r="F45" s="19" t="str">
        <f t="shared" si="1"/>
        <v>B</v>
      </c>
      <c r="G45" s="19">
        <f>IF((COUNTA(T12:AC12)&gt;0),(ROUND((AVERAGE(T45:AD45)),0)),"")</f>
        <v>81</v>
      </c>
      <c r="H45" s="19" t="str">
        <f t="shared" si="2"/>
        <v>B</v>
      </c>
      <c r="I45" s="35">
        <v>2</v>
      </c>
      <c r="J45" s="19" t="str">
        <f t="shared" si="3"/>
        <v>Memiliki kemampuan dalam menganalisa perbedaan karya 2D dan 3D,mampu menyebutkan aliran seni 2D dan senimannya, namun perlu ditingkatkan kemampuan dalam menyebutkan langkah dalam mengapresiasi karya 2D.</v>
      </c>
      <c r="K45" s="19">
        <f t="shared" si="4"/>
        <v>83.333333333333329</v>
      </c>
      <c r="L45" s="19" t="str">
        <f t="shared" si="5"/>
        <v>B</v>
      </c>
      <c r="M45" s="19">
        <f t="shared" si="6"/>
        <v>83.333333333333329</v>
      </c>
      <c r="N45" s="19" t="str">
        <f t="shared" si="7"/>
        <v>B</v>
      </c>
      <c r="O45" s="35">
        <v>1</v>
      </c>
      <c r="P45" s="19" t="str">
        <f t="shared" si="8"/>
        <v>Sangat terampil dalam menganalisa detail gambar 2D, terampil menganalisa proyeksi dari desain karya, terampil membuat karya dari desain yang telah dibuat</v>
      </c>
      <c r="Q45" s="19" t="str">
        <f t="shared" si="9"/>
        <v>A</v>
      </c>
      <c r="R45" s="19" t="str">
        <f t="shared" si="10"/>
        <v>A</v>
      </c>
      <c r="S45" s="18"/>
      <c r="T45" s="1">
        <v>80</v>
      </c>
      <c r="U45" s="1">
        <v>78</v>
      </c>
      <c r="V45" s="1">
        <v>85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9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36005</v>
      </c>
      <c r="C46" s="19" t="s">
        <v>187</v>
      </c>
      <c r="D46" s="18"/>
      <c r="E46" s="19">
        <f t="shared" si="0"/>
        <v>79</v>
      </c>
      <c r="F46" s="19" t="str">
        <f t="shared" si="1"/>
        <v>B</v>
      </c>
      <c r="G46" s="19">
        <f>IF((COUNTA(T12:AC12)&gt;0),(ROUND((AVERAGE(T46:AD46)),0)),"")</f>
        <v>79</v>
      </c>
      <c r="H46" s="19" t="str">
        <f t="shared" si="2"/>
        <v>B</v>
      </c>
      <c r="I46" s="35">
        <v>2</v>
      </c>
      <c r="J46" s="19" t="str">
        <f t="shared" si="3"/>
        <v>Memiliki kemampuan dalam menganalisa perbedaan karya 2D dan 3D,mampu menyebutkan aliran seni 2D dan senimannya, namun perlu ditingkatkan kemampuan dalam menyebutkan langkah dalam mengapresiasi karya 2D.</v>
      </c>
      <c r="K46" s="19">
        <f t="shared" si="4"/>
        <v>82.333333333333329</v>
      </c>
      <c r="L46" s="19" t="str">
        <f t="shared" si="5"/>
        <v>B</v>
      </c>
      <c r="M46" s="19">
        <f t="shared" si="6"/>
        <v>82.333333333333329</v>
      </c>
      <c r="N46" s="19" t="str">
        <f t="shared" si="7"/>
        <v>B</v>
      </c>
      <c r="O46" s="35">
        <v>1</v>
      </c>
      <c r="P46" s="19" t="str">
        <f t="shared" si="8"/>
        <v>Sangat terampil dalam menganalisa detail gambar 2D, terampil menganalisa proyeksi dari desain karya, terampil membuat karya dari desain yang telah dibuat</v>
      </c>
      <c r="Q46" s="19" t="str">
        <f t="shared" si="9"/>
        <v>A</v>
      </c>
      <c r="R46" s="19" t="str">
        <f t="shared" si="10"/>
        <v>A</v>
      </c>
      <c r="S46" s="18"/>
      <c r="T46" s="1">
        <v>80</v>
      </c>
      <c r="U46" s="1">
        <v>78</v>
      </c>
      <c r="V46" s="1">
        <v>80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88</v>
      </c>
      <c r="AG46" s="1">
        <v>79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9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36020</v>
      </c>
      <c r="C47" s="19" t="s">
        <v>188</v>
      </c>
      <c r="D47" s="18"/>
      <c r="E47" s="19">
        <f t="shared" si="0"/>
        <v>82</v>
      </c>
      <c r="F47" s="19" t="str">
        <f t="shared" si="1"/>
        <v>B</v>
      </c>
      <c r="G47" s="19">
        <f>IF((COUNTA(T12:AC12)&gt;0),(ROUND((AVERAGE(T47:AD47)),0)),"")</f>
        <v>82</v>
      </c>
      <c r="H47" s="19" t="str">
        <f t="shared" si="2"/>
        <v>B</v>
      </c>
      <c r="I47" s="35">
        <v>1</v>
      </c>
      <c r="J47" s="19" t="str">
        <f t="shared" si="3"/>
        <v>Memiliki kemampuan dalam menganalisa perbedaan karya 2D dan 3D,mampu menyebutkan aliran seni 2D dan senimannya, mampu menyebutkan langkah dalam mengapresiasi karya 2D.</v>
      </c>
      <c r="K47" s="19">
        <f t="shared" si="4"/>
        <v>81.666666666666671</v>
      </c>
      <c r="L47" s="19" t="str">
        <f t="shared" si="5"/>
        <v>B</v>
      </c>
      <c r="M47" s="19">
        <f t="shared" si="6"/>
        <v>81.666666666666671</v>
      </c>
      <c r="N47" s="19" t="str">
        <f t="shared" si="7"/>
        <v>B</v>
      </c>
      <c r="O47" s="35">
        <v>1</v>
      </c>
      <c r="P47" s="19" t="str">
        <f t="shared" si="8"/>
        <v>Sangat terampil dalam menganalisa detail gambar 2D, terampil menganalisa proyeksi dari desain karya, terampil membuat karya dari desain yang telah dibuat</v>
      </c>
      <c r="Q47" s="19" t="str">
        <f t="shared" si="9"/>
        <v>A</v>
      </c>
      <c r="R47" s="19" t="str">
        <f t="shared" si="10"/>
        <v>A</v>
      </c>
      <c r="S47" s="18"/>
      <c r="T47" s="1">
        <v>80</v>
      </c>
      <c r="U47" s="1">
        <v>80</v>
      </c>
      <c r="V47" s="1">
        <v>86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80</v>
      </c>
      <c r="AH47" s="1">
        <v>85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9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36035</v>
      </c>
      <c r="C48" s="19" t="s">
        <v>189</v>
      </c>
      <c r="D48" s="18"/>
      <c r="E48" s="19">
        <f t="shared" si="0"/>
        <v>78</v>
      </c>
      <c r="F48" s="19" t="str">
        <f t="shared" si="1"/>
        <v>B</v>
      </c>
      <c r="G48" s="19">
        <f>IF((COUNTA(T12:AC12)&gt;0),(ROUND((AVERAGE(T48:AD48)),0)),"")</f>
        <v>78</v>
      </c>
      <c r="H48" s="19" t="str">
        <f t="shared" si="2"/>
        <v>B</v>
      </c>
      <c r="I48" s="35">
        <v>2</v>
      </c>
      <c r="J48" s="19" t="str">
        <f t="shared" si="3"/>
        <v>Memiliki kemampuan dalam menganalisa perbedaan karya 2D dan 3D,mampu menyebutkan aliran seni 2D dan senimannya, namun perlu ditingkatkan kemampuan dalam menyebutkan langkah dalam mengapresiasi karya 2D.</v>
      </c>
      <c r="K48" s="19">
        <f t="shared" si="4"/>
        <v>84</v>
      </c>
      <c r="L48" s="19" t="str">
        <f t="shared" si="5"/>
        <v>B</v>
      </c>
      <c r="M48" s="19">
        <f t="shared" si="6"/>
        <v>84</v>
      </c>
      <c r="N48" s="19" t="str">
        <f t="shared" si="7"/>
        <v>B</v>
      </c>
      <c r="O48" s="35">
        <v>1</v>
      </c>
      <c r="P48" s="19" t="str">
        <f t="shared" si="8"/>
        <v>Sangat terampil dalam menganalisa detail gambar 2D, terampil menganalisa proyeksi dari desain karya, terampil membuat karya dari desain yang telah dibuat</v>
      </c>
      <c r="Q48" s="19" t="str">
        <f t="shared" si="9"/>
        <v>A</v>
      </c>
      <c r="R48" s="19" t="str">
        <f t="shared" si="10"/>
        <v>A</v>
      </c>
      <c r="S48" s="18"/>
      <c r="T48" s="1">
        <v>80</v>
      </c>
      <c r="U48" s="1">
        <v>75</v>
      </c>
      <c r="V48" s="1">
        <v>80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88</v>
      </c>
      <c r="AG48" s="1">
        <v>79</v>
      </c>
      <c r="AH48" s="1">
        <v>85</v>
      </c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9" t="s">
        <v>8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40" t="s">
        <v>101</v>
      </c>
      <c r="H52" s="40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40" t="s">
        <v>104</v>
      </c>
      <c r="H53" s="40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40" t="s">
        <v>106</v>
      </c>
      <c r="H54" s="40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40" t="s">
        <v>107</v>
      </c>
      <c r="H55" s="40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819" priority="1" operator="lessThan">
      <formula>$C$4</formula>
    </cfRule>
  </conditionalFormatting>
  <conditionalFormatting sqref="E12">
    <cfRule type="cellIs" dxfId="818" priority="2" operator="lessThan">
      <formula>$C$4</formula>
    </cfRule>
  </conditionalFormatting>
  <conditionalFormatting sqref="E13">
    <cfRule type="cellIs" dxfId="817" priority="3" operator="lessThan">
      <formula>$C$4</formula>
    </cfRule>
  </conditionalFormatting>
  <conditionalFormatting sqref="E14">
    <cfRule type="cellIs" dxfId="816" priority="4" operator="lessThan">
      <formula>$C$4</formula>
    </cfRule>
  </conditionalFormatting>
  <conditionalFormatting sqref="E15">
    <cfRule type="cellIs" dxfId="815" priority="5" operator="lessThan">
      <formula>$C$4</formula>
    </cfRule>
  </conditionalFormatting>
  <conditionalFormatting sqref="E16">
    <cfRule type="cellIs" dxfId="814" priority="6" operator="lessThan">
      <formula>$C$4</formula>
    </cfRule>
  </conditionalFormatting>
  <conditionalFormatting sqref="E17">
    <cfRule type="cellIs" dxfId="813" priority="7" operator="lessThan">
      <formula>$C$4</formula>
    </cfRule>
  </conditionalFormatting>
  <conditionalFormatting sqref="E18">
    <cfRule type="cellIs" dxfId="812" priority="8" operator="lessThan">
      <formula>$C$4</formula>
    </cfRule>
  </conditionalFormatting>
  <conditionalFormatting sqref="E19">
    <cfRule type="cellIs" dxfId="811" priority="9" operator="lessThan">
      <formula>$C$4</formula>
    </cfRule>
  </conditionalFormatting>
  <conditionalFormatting sqref="E20">
    <cfRule type="cellIs" dxfId="810" priority="10" operator="lessThan">
      <formula>$C$4</formula>
    </cfRule>
  </conditionalFormatting>
  <conditionalFormatting sqref="E21">
    <cfRule type="cellIs" dxfId="809" priority="11" operator="lessThan">
      <formula>$C$4</formula>
    </cfRule>
  </conditionalFormatting>
  <conditionalFormatting sqref="E22">
    <cfRule type="cellIs" dxfId="808" priority="12" operator="lessThan">
      <formula>$C$4</formula>
    </cfRule>
  </conditionalFormatting>
  <conditionalFormatting sqref="E23">
    <cfRule type="cellIs" dxfId="807" priority="13" operator="lessThan">
      <formula>$C$4</formula>
    </cfRule>
  </conditionalFormatting>
  <conditionalFormatting sqref="E24">
    <cfRule type="cellIs" dxfId="806" priority="14" operator="lessThan">
      <formula>$C$4</formula>
    </cfRule>
  </conditionalFormatting>
  <conditionalFormatting sqref="E25">
    <cfRule type="cellIs" dxfId="805" priority="15" operator="lessThan">
      <formula>$C$4</formula>
    </cfRule>
  </conditionalFormatting>
  <conditionalFormatting sqref="E26">
    <cfRule type="cellIs" dxfId="804" priority="16" operator="lessThan">
      <formula>$C$4</formula>
    </cfRule>
  </conditionalFormatting>
  <conditionalFormatting sqref="E27">
    <cfRule type="cellIs" dxfId="803" priority="17" operator="lessThan">
      <formula>$C$4</formula>
    </cfRule>
  </conditionalFormatting>
  <conditionalFormatting sqref="E28">
    <cfRule type="cellIs" dxfId="802" priority="18" operator="lessThan">
      <formula>$C$4</formula>
    </cfRule>
  </conditionalFormatting>
  <conditionalFormatting sqref="E29">
    <cfRule type="cellIs" dxfId="801" priority="19" operator="lessThan">
      <formula>$C$4</formula>
    </cfRule>
  </conditionalFormatting>
  <conditionalFormatting sqref="E30">
    <cfRule type="cellIs" dxfId="800" priority="20" operator="lessThan">
      <formula>$C$4</formula>
    </cfRule>
  </conditionalFormatting>
  <conditionalFormatting sqref="E31">
    <cfRule type="cellIs" dxfId="799" priority="21" operator="lessThan">
      <formula>$C$4</formula>
    </cfRule>
  </conditionalFormatting>
  <conditionalFormatting sqref="E32">
    <cfRule type="cellIs" dxfId="798" priority="22" operator="lessThan">
      <formula>$C$4</formula>
    </cfRule>
  </conditionalFormatting>
  <conditionalFormatting sqref="E33">
    <cfRule type="cellIs" dxfId="797" priority="23" operator="lessThan">
      <formula>$C$4</formula>
    </cfRule>
  </conditionalFormatting>
  <conditionalFormatting sqref="E34">
    <cfRule type="cellIs" dxfId="796" priority="24" operator="lessThan">
      <formula>$C$4</formula>
    </cfRule>
  </conditionalFormatting>
  <conditionalFormatting sqref="E35">
    <cfRule type="cellIs" dxfId="795" priority="25" operator="lessThan">
      <formula>$C$4</formula>
    </cfRule>
  </conditionalFormatting>
  <conditionalFormatting sqref="E36">
    <cfRule type="cellIs" dxfId="794" priority="26" operator="lessThan">
      <formula>$C$4</formula>
    </cfRule>
  </conditionalFormatting>
  <conditionalFormatting sqref="E37">
    <cfRule type="cellIs" dxfId="793" priority="27" operator="lessThan">
      <formula>$C$4</formula>
    </cfRule>
  </conditionalFormatting>
  <conditionalFormatting sqref="E38">
    <cfRule type="cellIs" dxfId="792" priority="28" operator="lessThan">
      <formula>$C$4</formula>
    </cfRule>
  </conditionalFormatting>
  <conditionalFormatting sqref="E39">
    <cfRule type="cellIs" dxfId="791" priority="29" operator="lessThan">
      <formula>$C$4</formula>
    </cfRule>
  </conditionalFormatting>
  <conditionalFormatting sqref="E40">
    <cfRule type="cellIs" dxfId="790" priority="30" operator="lessThan">
      <formula>$C$4</formula>
    </cfRule>
  </conditionalFormatting>
  <conditionalFormatting sqref="E41">
    <cfRule type="cellIs" dxfId="789" priority="31" operator="lessThan">
      <formula>$C$4</formula>
    </cfRule>
  </conditionalFormatting>
  <conditionalFormatting sqref="E42">
    <cfRule type="cellIs" dxfId="788" priority="32" operator="lessThan">
      <formula>$C$4</formula>
    </cfRule>
  </conditionalFormatting>
  <conditionalFormatting sqref="E43">
    <cfRule type="cellIs" dxfId="787" priority="33" operator="lessThan">
      <formula>$C$4</formula>
    </cfRule>
  </conditionalFormatting>
  <conditionalFormatting sqref="E44">
    <cfRule type="cellIs" dxfId="786" priority="34" operator="lessThan">
      <formula>$C$4</formula>
    </cfRule>
  </conditionalFormatting>
  <conditionalFormatting sqref="E45">
    <cfRule type="cellIs" dxfId="785" priority="35" operator="lessThan">
      <formula>$C$4</formula>
    </cfRule>
  </conditionalFormatting>
  <conditionalFormatting sqref="E46">
    <cfRule type="cellIs" dxfId="784" priority="36" operator="lessThan">
      <formula>$C$4</formula>
    </cfRule>
  </conditionalFormatting>
  <conditionalFormatting sqref="E47">
    <cfRule type="cellIs" dxfId="783" priority="37" operator="lessThan">
      <formula>$C$4</formula>
    </cfRule>
  </conditionalFormatting>
  <conditionalFormatting sqref="E48">
    <cfRule type="cellIs" dxfId="782" priority="38" operator="lessThan">
      <formula>$C$4</formula>
    </cfRule>
  </conditionalFormatting>
  <conditionalFormatting sqref="E49">
    <cfRule type="cellIs" dxfId="781" priority="39" operator="lessThan">
      <formula>$C$4</formula>
    </cfRule>
  </conditionalFormatting>
  <conditionalFormatting sqref="E50">
    <cfRule type="cellIs" dxfId="780" priority="40" operator="lessThan">
      <formula>$C$4</formula>
    </cfRule>
  </conditionalFormatting>
  <conditionalFormatting sqref="G11">
    <cfRule type="cellIs" dxfId="779" priority="41" operator="lessThan">
      <formula>$C$4</formula>
    </cfRule>
  </conditionalFormatting>
  <conditionalFormatting sqref="G12">
    <cfRule type="cellIs" dxfId="778" priority="42" operator="lessThan">
      <formula>$C$4</formula>
    </cfRule>
  </conditionalFormatting>
  <conditionalFormatting sqref="G13">
    <cfRule type="cellIs" dxfId="777" priority="43" operator="lessThan">
      <formula>$C$4</formula>
    </cfRule>
  </conditionalFormatting>
  <conditionalFormatting sqref="G14">
    <cfRule type="cellIs" dxfId="776" priority="44" operator="lessThan">
      <formula>$C$4</formula>
    </cfRule>
  </conditionalFormatting>
  <conditionalFormatting sqref="G15">
    <cfRule type="cellIs" dxfId="775" priority="45" operator="lessThan">
      <formula>$C$4</formula>
    </cfRule>
  </conditionalFormatting>
  <conditionalFormatting sqref="G16">
    <cfRule type="cellIs" dxfId="774" priority="46" operator="lessThan">
      <formula>$C$4</formula>
    </cfRule>
  </conditionalFormatting>
  <conditionalFormatting sqref="G17">
    <cfRule type="cellIs" dxfId="773" priority="47" operator="lessThan">
      <formula>$C$4</formula>
    </cfRule>
  </conditionalFormatting>
  <conditionalFormatting sqref="G18">
    <cfRule type="cellIs" dxfId="772" priority="48" operator="lessThan">
      <formula>$C$4</formula>
    </cfRule>
  </conditionalFormatting>
  <conditionalFormatting sqref="G19">
    <cfRule type="cellIs" dxfId="771" priority="49" operator="lessThan">
      <formula>$C$4</formula>
    </cfRule>
  </conditionalFormatting>
  <conditionalFormatting sqref="G20">
    <cfRule type="cellIs" dxfId="770" priority="50" operator="lessThan">
      <formula>$C$4</formula>
    </cfRule>
  </conditionalFormatting>
  <conditionalFormatting sqref="G21">
    <cfRule type="cellIs" dxfId="769" priority="51" operator="lessThan">
      <formula>$C$4</formula>
    </cfRule>
  </conditionalFormatting>
  <conditionalFormatting sqref="G22">
    <cfRule type="cellIs" dxfId="768" priority="52" operator="lessThan">
      <formula>$C$4</formula>
    </cfRule>
  </conditionalFormatting>
  <conditionalFormatting sqref="G23">
    <cfRule type="cellIs" dxfId="767" priority="53" operator="lessThan">
      <formula>$C$4</formula>
    </cfRule>
  </conditionalFormatting>
  <conditionalFormatting sqref="G24">
    <cfRule type="cellIs" dxfId="766" priority="54" operator="lessThan">
      <formula>$C$4</formula>
    </cfRule>
  </conditionalFormatting>
  <conditionalFormatting sqref="G25">
    <cfRule type="cellIs" dxfId="765" priority="55" operator="lessThan">
      <formula>$C$4</formula>
    </cfRule>
  </conditionalFormatting>
  <conditionalFormatting sqref="G26">
    <cfRule type="cellIs" dxfId="764" priority="56" operator="lessThan">
      <formula>$C$4</formula>
    </cfRule>
  </conditionalFormatting>
  <conditionalFormatting sqref="G27">
    <cfRule type="cellIs" dxfId="763" priority="57" operator="lessThan">
      <formula>$C$4</formula>
    </cfRule>
  </conditionalFormatting>
  <conditionalFormatting sqref="G28">
    <cfRule type="cellIs" dxfId="762" priority="58" operator="lessThan">
      <formula>$C$4</formula>
    </cfRule>
  </conditionalFormatting>
  <conditionalFormatting sqref="G29">
    <cfRule type="cellIs" dxfId="761" priority="59" operator="lessThan">
      <formula>$C$4</formula>
    </cfRule>
  </conditionalFormatting>
  <conditionalFormatting sqref="G30">
    <cfRule type="cellIs" dxfId="760" priority="60" operator="lessThan">
      <formula>$C$4</formula>
    </cfRule>
  </conditionalFormatting>
  <conditionalFormatting sqref="G31">
    <cfRule type="cellIs" dxfId="759" priority="61" operator="lessThan">
      <formula>$C$4</formula>
    </cfRule>
  </conditionalFormatting>
  <conditionalFormatting sqref="G32">
    <cfRule type="cellIs" dxfId="758" priority="62" operator="lessThan">
      <formula>$C$4</formula>
    </cfRule>
  </conditionalFormatting>
  <conditionalFormatting sqref="G33">
    <cfRule type="cellIs" dxfId="757" priority="63" operator="lessThan">
      <formula>$C$4</formula>
    </cfRule>
  </conditionalFormatting>
  <conditionalFormatting sqref="G34">
    <cfRule type="cellIs" dxfId="756" priority="64" operator="lessThan">
      <formula>$C$4</formula>
    </cfRule>
  </conditionalFormatting>
  <conditionalFormatting sqref="G35">
    <cfRule type="cellIs" dxfId="755" priority="65" operator="lessThan">
      <formula>$C$4</formula>
    </cfRule>
  </conditionalFormatting>
  <conditionalFormatting sqref="G36">
    <cfRule type="cellIs" dxfId="754" priority="66" operator="lessThan">
      <formula>$C$4</formula>
    </cfRule>
  </conditionalFormatting>
  <conditionalFormatting sqref="G37">
    <cfRule type="cellIs" dxfId="753" priority="67" operator="lessThan">
      <formula>$C$4</formula>
    </cfRule>
  </conditionalFormatting>
  <conditionalFormatting sqref="G38">
    <cfRule type="cellIs" dxfId="752" priority="68" operator="lessThan">
      <formula>$C$4</formula>
    </cfRule>
  </conditionalFormatting>
  <conditionalFormatting sqref="G39">
    <cfRule type="cellIs" dxfId="751" priority="69" operator="lessThan">
      <formula>$C$4</formula>
    </cfRule>
  </conditionalFormatting>
  <conditionalFormatting sqref="G40">
    <cfRule type="cellIs" dxfId="750" priority="70" operator="lessThan">
      <formula>$C$4</formula>
    </cfRule>
  </conditionalFormatting>
  <conditionalFormatting sqref="G41">
    <cfRule type="cellIs" dxfId="749" priority="71" operator="lessThan">
      <formula>$C$4</formula>
    </cfRule>
  </conditionalFormatting>
  <conditionalFormatting sqref="G42">
    <cfRule type="cellIs" dxfId="748" priority="72" operator="lessThan">
      <formula>$C$4</formula>
    </cfRule>
  </conditionalFormatting>
  <conditionalFormatting sqref="G43">
    <cfRule type="cellIs" dxfId="747" priority="73" operator="lessThan">
      <formula>$C$4</formula>
    </cfRule>
  </conditionalFormatting>
  <conditionalFormatting sqref="G44">
    <cfRule type="cellIs" dxfId="746" priority="74" operator="lessThan">
      <formula>$C$4</formula>
    </cfRule>
  </conditionalFormatting>
  <conditionalFormatting sqref="G45">
    <cfRule type="cellIs" dxfId="745" priority="75" operator="lessThan">
      <formula>$C$4</formula>
    </cfRule>
  </conditionalFormatting>
  <conditionalFormatting sqref="G46">
    <cfRule type="cellIs" dxfId="744" priority="76" operator="lessThan">
      <formula>$C$4</formula>
    </cfRule>
  </conditionalFormatting>
  <conditionalFormatting sqref="G47">
    <cfRule type="cellIs" dxfId="743" priority="77" operator="lessThan">
      <formula>$C$4</formula>
    </cfRule>
  </conditionalFormatting>
  <conditionalFormatting sqref="G48">
    <cfRule type="cellIs" dxfId="742" priority="78" operator="lessThan">
      <formula>$C$4</formula>
    </cfRule>
  </conditionalFormatting>
  <conditionalFormatting sqref="G49">
    <cfRule type="cellIs" dxfId="741" priority="79" operator="lessThan">
      <formula>$C$4</formula>
    </cfRule>
  </conditionalFormatting>
  <conditionalFormatting sqref="G50">
    <cfRule type="cellIs" dxfId="740" priority="80" operator="lessThan">
      <formula>$C$4</formula>
    </cfRule>
  </conditionalFormatting>
  <conditionalFormatting sqref="K11">
    <cfRule type="cellIs" dxfId="739" priority="81" operator="lessThan">
      <formula>$C$4</formula>
    </cfRule>
  </conditionalFormatting>
  <conditionalFormatting sqref="K12">
    <cfRule type="cellIs" dxfId="738" priority="82" operator="lessThan">
      <formula>$C$4</formula>
    </cfRule>
  </conditionalFormatting>
  <conditionalFormatting sqref="K13">
    <cfRule type="cellIs" dxfId="737" priority="83" operator="lessThan">
      <formula>$C$4</formula>
    </cfRule>
  </conditionalFormatting>
  <conditionalFormatting sqref="K14">
    <cfRule type="cellIs" dxfId="736" priority="84" operator="lessThan">
      <formula>$C$4</formula>
    </cfRule>
  </conditionalFormatting>
  <conditionalFormatting sqref="K15">
    <cfRule type="cellIs" dxfId="735" priority="85" operator="lessThan">
      <formula>$C$4</formula>
    </cfRule>
  </conditionalFormatting>
  <conditionalFormatting sqref="K16">
    <cfRule type="cellIs" dxfId="734" priority="86" operator="lessThan">
      <formula>$C$4</formula>
    </cfRule>
  </conditionalFormatting>
  <conditionalFormatting sqref="K17">
    <cfRule type="cellIs" dxfId="733" priority="87" operator="lessThan">
      <formula>$C$4</formula>
    </cfRule>
  </conditionalFormatting>
  <conditionalFormatting sqref="K18">
    <cfRule type="cellIs" dxfId="732" priority="88" operator="lessThan">
      <formula>$C$4</formula>
    </cfRule>
  </conditionalFormatting>
  <conditionalFormatting sqref="K19">
    <cfRule type="cellIs" dxfId="731" priority="89" operator="lessThan">
      <formula>$C$4</formula>
    </cfRule>
  </conditionalFormatting>
  <conditionalFormatting sqref="K20">
    <cfRule type="cellIs" dxfId="730" priority="90" operator="lessThan">
      <formula>$C$4</formula>
    </cfRule>
  </conditionalFormatting>
  <conditionalFormatting sqref="K21">
    <cfRule type="cellIs" dxfId="729" priority="91" operator="lessThan">
      <formula>$C$4</formula>
    </cfRule>
  </conditionalFormatting>
  <conditionalFormatting sqref="K22">
    <cfRule type="cellIs" dxfId="728" priority="92" operator="lessThan">
      <formula>$C$4</formula>
    </cfRule>
  </conditionalFormatting>
  <conditionalFormatting sqref="K23">
    <cfRule type="cellIs" dxfId="727" priority="93" operator="lessThan">
      <formula>$C$4</formula>
    </cfRule>
  </conditionalFormatting>
  <conditionalFormatting sqref="K24">
    <cfRule type="cellIs" dxfId="726" priority="94" operator="lessThan">
      <formula>$C$4</formula>
    </cfRule>
  </conditionalFormatting>
  <conditionalFormatting sqref="K25">
    <cfRule type="cellIs" dxfId="725" priority="95" operator="lessThan">
      <formula>$C$4</formula>
    </cfRule>
  </conditionalFormatting>
  <conditionalFormatting sqref="K26">
    <cfRule type="cellIs" dxfId="724" priority="96" operator="lessThan">
      <formula>$C$4</formula>
    </cfRule>
  </conditionalFormatting>
  <conditionalFormatting sqref="K27">
    <cfRule type="cellIs" dxfId="723" priority="97" operator="lessThan">
      <formula>$C$4</formula>
    </cfRule>
  </conditionalFormatting>
  <conditionalFormatting sqref="K28">
    <cfRule type="cellIs" dxfId="722" priority="98" operator="lessThan">
      <formula>$C$4</formula>
    </cfRule>
  </conditionalFormatting>
  <conditionalFormatting sqref="K29">
    <cfRule type="cellIs" dxfId="721" priority="99" operator="lessThan">
      <formula>$C$4</formula>
    </cfRule>
  </conditionalFormatting>
  <conditionalFormatting sqref="K30">
    <cfRule type="cellIs" dxfId="720" priority="100" operator="lessThan">
      <formula>$C$4</formula>
    </cfRule>
  </conditionalFormatting>
  <conditionalFormatting sqref="K31">
    <cfRule type="cellIs" dxfId="719" priority="101" operator="lessThan">
      <formula>$C$4</formula>
    </cfRule>
  </conditionalFormatting>
  <conditionalFormatting sqref="K32">
    <cfRule type="cellIs" dxfId="718" priority="102" operator="lessThan">
      <formula>$C$4</formula>
    </cfRule>
  </conditionalFormatting>
  <conditionalFormatting sqref="K33">
    <cfRule type="cellIs" dxfId="717" priority="103" operator="lessThan">
      <formula>$C$4</formula>
    </cfRule>
  </conditionalFormatting>
  <conditionalFormatting sqref="K34">
    <cfRule type="cellIs" dxfId="716" priority="104" operator="lessThan">
      <formula>$C$4</formula>
    </cfRule>
  </conditionalFormatting>
  <conditionalFormatting sqref="K35">
    <cfRule type="cellIs" dxfId="715" priority="105" operator="lessThan">
      <formula>$C$4</formula>
    </cfRule>
  </conditionalFormatting>
  <conditionalFormatting sqref="K36">
    <cfRule type="cellIs" dxfId="714" priority="106" operator="lessThan">
      <formula>$C$4</formula>
    </cfRule>
  </conditionalFormatting>
  <conditionalFormatting sqref="K37">
    <cfRule type="cellIs" dxfId="713" priority="107" operator="lessThan">
      <formula>$C$4</formula>
    </cfRule>
  </conditionalFormatting>
  <conditionalFormatting sqref="K38">
    <cfRule type="cellIs" dxfId="712" priority="108" operator="lessThan">
      <formula>$C$4</formula>
    </cfRule>
  </conditionalFormatting>
  <conditionalFormatting sqref="K39">
    <cfRule type="cellIs" dxfId="711" priority="109" operator="lessThan">
      <formula>$C$4</formula>
    </cfRule>
  </conditionalFormatting>
  <conditionalFormatting sqref="K40">
    <cfRule type="cellIs" dxfId="710" priority="110" operator="lessThan">
      <formula>$C$4</formula>
    </cfRule>
  </conditionalFormatting>
  <conditionalFormatting sqref="K41">
    <cfRule type="cellIs" dxfId="709" priority="111" operator="lessThan">
      <formula>$C$4</formula>
    </cfRule>
  </conditionalFormatting>
  <conditionalFormatting sqref="K42">
    <cfRule type="cellIs" dxfId="708" priority="112" operator="lessThan">
      <formula>$C$4</formula>
    </cfRule>
  </conditionalFormatting>
  <conditionalFormatting sqref="K43">
    <cfRule type="cellIs" dxfId="707" priority="113" operator="lessThan">
      <formula>$C$4</formula>
    </cfRule>
  </conditionalFormatting>
  <conditionalFormatting sqref="K44">
    <cfRule type="cellIs" dxfId="706" priority="114" operator="lessThan">
      <formula>$C$4</formula>
    </cfRule>
  </conditionalFormatting>
  <conditionalFormatting sqref="K45">
    <cfRule type="cellIs" dxfId="705" priority="115" operator="lessThan">
      <formula>$C$4</formula>
    </cfRule>
  </conditionalFormatting>
  <conditionalFormatting sqref="K46">
    <cfRule type="cellIs" dxfId="704" priority="116" operator="lessThan">
      <formula>$C$4</formula>
    </cfRule>
  </conditionalFormatting>
  <conditionalFormatting sqref="K47">
    <cfRule type="cellIs" dxfId="703" priority="117" operator="lessThan">
      <formula>$C$4</formula>
    </cfRule>
  </conditionalFormatting>
  <conditionalFormatting sqref="K48">
    <cfRule type="cellIs" dxfId="702" priority="118" operator="lessThan">
      <formula>$C$4</formula>
    </cfRule>
  </conditionalFormatting>
  <conditionalFormatting sqref="K49">
    <cfRule type="cellIs" dxfId="701" priority="119" operator="lessThan">
      <formula>$C$4</formula>
    </cfRule>
  </conditionalFormatting>
  <conditionalFormatting sqref="K50">
    <cfRule type="cellIs" dxfId="700" priority="120" operator="lessThan">
      <formula>$C$4</formula>
    </cfRule>
  </conditionalFormatting>
  <conditionalFormatting sqref="M11">
    <cfRule type="cellIs" dxfId="699" priority="121" operator="lessThan">
      <formula>$C$4</formula>
    </cfRule>
  </conditionalFormatting>
  <conditionalFormatting sqref="M12">
    <cfRule type="cellIs" dxfId="698" priority="122" operator="lessThan">
      <formula>$C$4</formula>
    </cfRule>
  </conditionalFormatting>
  <conditionalFormatting sqref="M13">
    <cfRule type="cellIs" dxfId="697" priority="123" operator="lessThan">
      <formula>$C$4</formula>
    </cfRule>
  </conditionalFormatting>
  <conditionalFormatting sqref="M14">
    <cfRule type="cellIs" dxfId="696" priority="124" operator="lessThan">
      <formula>$C$4</formula>
    </cfRule>
  </conditionalFormatting>
  <conditionalFormatting sqref="M15">
    <cfRule type="cellIs" dxfId="695" priority="125" operator="lessThan">
      <formula>$C$4</formula>
    </cfRule>
  </conditionalFormatting>
  <conditionalFormatting sqref="M16">
    <cfRule type="cellIs" dxfId="694" priority="126" operator="lessThan">
      <formula>$C$4</formula>
    </cfRule>
  </conditionalFormatting>
  <conditionalFormatting sqref="M17">
    <cfRule type="cellIs" dxfId="693" priority="127" operator="lessThan">
      <formula>$C$4</formula>
    </cfRule>
  </conditionalFormatting>
  <conditionalFormatting sqref="M18">
    <cfRule type="cellIs" dxfId="692" priority="128" operator="lessThan">
      <formula>$C$4</formula>
    </cfRule>
  </conditionalFormatting>
  <conditionalFormatting sqref="M19">
    <cfRule type="cellIs" dxfId="691" priority="129" operator="lessThan">
      <formula>$C$4</formula>
    </cfRule>
  </conditionalFormatting>
  <conditionalFormatting sqref="M20">
    <cfRule type="cellIs" dxfId="690" priority="130" operator="lessThan">
      <formula>$C$4</formula>
    </cfRule>
  </conditionalFormatting>
  <conditionalFormatting sqref="M21">
    <cfRule type="cellIs" dxfId="689" priority="131" operator="lessThan">
      <formula>$C$4</formula>
    </cfRule>
  </conditionalFormatting>
  <conditionalFormatting sqref="M22">
    <cfRule type="cellIs" dxfId="688" priority="132" operator="lessThan">
      <formula>$C$4</formula>
    </cfRule>
  </conditionalFormatting>
  <conditionalFormatting sqref="M23">
    <cfRule type="cellIs" dxfId="687" priority="133" operator="lessThan">
      <formula>$C$4</formula>
    </cfRule>
  </conditionalFormatting>
  <conditionalFormatting sqref="M24">
    <cfRule type="cellIs" dxfId="686" priority="134" operator="lessThan">
      <formula>$C$4</formula>
    </cfRule>
  </conditionalFormatting>
  <conditionalFormatting sqref="M25">
    <cfRule type="cellIs" dxfId="685" priority="135" operator="lessThan">
      <formula>$C$4</formula>
    </cfRule>
  </conditionalFormatting>
  <conditionalFormatting sqref="M26">
    <cfRule type="cellIs" dxfId="684" priority="136" operator="lessThan">
      <formula>$C$4</formula>
    </cfRule>
  </conditionalFormatting>
  <conditionalFormatting sqref="M27">
    <cfRule type="cellIs" dxfId="683" priority="137" operator="lessThan">
      <formula>$C$4</formula>
    </cfRule>
  </conditionalFormatting>
  <conditionalFormatting sqref="M28">
    <cfRule type="cellIs" dxfId="682" priority="138" operator="lessThan">
      <formula>$C$4</formula>
    </cfRule>
  </conditionalFormatting>
  <conditionalFormatting sqref="M29">
    <cfRule type="cellIs" dxfId="681" priority="139" operator="lessThan">
      <formula>$C$4</formula>
    </cfRule>
  </conditionalFormatting>
  <conditionalFormatting sqref="M30">
    <cfRule type="cellIs" dxfId="680" priority="140" operator="lessThan">
      <formula>$C$4</formula>
    </cfRule>
  </conditionalFormatting>
  <conditionalFormatting sqref="M31">
    <cfRule type="cellIs" dxfId="679" priority="141" operator="lessThan">
      <formula>$C$4</formula>
    </cfRule>
  </conditionalFormatting>
  <conditionalFormatting sqref="M32">
    <cfRule type="cellIs" dxfId="678" priority="142" operator="lessThan">
      <formula>$C$4</formula>
    </cfRule>
  </conditionalFormatting>
  <conditionalFormatting sqref="M33">
    <cfRule type="cellIs" dxfId="677" priority="143" operator="lessThan">
      <formula>$C$4</formula>
    </cfRule>
  </conditionalFormatting>
  <conditionalFormatting sqref="M34">
    <cfRule type="cellIs" dxfId="676" priority="144" operator="lessThan">
      <formula>$C$4</formula>
    </cfRule>
  </conditionalFormatting>
  <conditionalFormatting sqref="M35">
    <cfRule type="cellIs" dxfId="675" priority="145" operator="lessThan">
      <formula>$C$4</formula>
    </cfRule>
  </conditionalFormatting>
  <conditionalFormatting sqref="M36">
    <cfRule type="cellIs" dxfId="674" priority="146" operator="lessThan">
      <formula>$C$4</formula>
    </cfRule>
  </conditionalFormatting>
  <conditionalFormatting sqref="M37">
    <cfRule type="cellIs" dxfId="673" priority="147" operator="lessThan">
      <formula>$C$4</formula>
    </cfRule>
  </conditionalFormatting>
  <conditionalFormatting sqref="M38">
    <cfRule type="cellIs" dxfId="672" priority="148" operator="lessThan">
      <formula>$C$4</formula>
    </cfRule>
  </conditionalFormatting>
  <conditionalFormatting sqref="M39">
    <cfRule type="cellIs" dxfId="671" priority="149" operator="lessThan">
      <formula>$C$4</formula>
    </cfRule>
  </conditionalFormatting>
  <conditionalFormatting sqref="M40">
    <cfRule type="cellIs" dxfId="670" priority="150" operator="lessThan">
      <formula>$C$4</formula>
    </cfRule>
  </conditionalFormatting>
  <conditionalFormatting sqref="M41">
    <cfRule type="cellIs" dxfId="669" priority="151" operator="lessThan">
      <formula>$C$4</formula>
    </cfRule>
  </conditionalFormatting>
  <conditionalFormatting sqref="M42">
    <cfRule type="cellIs" dxfId="668" priority="152" operator="lessThan">
      <formula>$C$4</formula>
    </cfRule>
  </conditionalFormatting>
  <conditionalFormatting sqref="M43">
    <cfRule type="cellIs" dxfId="667" priority="153" operator="lessThan">
      <formula>$C$4</formula>
    </cfRule>
  </conditionalFormatting>
  <conditionalFormatting sqref="M44">
    <cfRule type="cellIs" dxfId="666" priority="154" operator="lessThan">
      <formula>$C$4</formula>
    </cfRule>
  </conditionalFormatting>
  <conditionalFormatting sqref="M45">
    <cfRule type="cellIs" dxfId="665" priority="155" operator="lessThan">
      <formula>$C$4</formula>
    </cfRule>
  </conditionalFormatting>
  <conditionalFormatting sqref="M46">
    <cfRule type="cellIs" dxfId="664" priority="156" operator="lessThan">
      <formula>$C$4</formula>
    </cfRule>
  </conditionalFormatting>
  <conditionalFormatting sqref="M47">
    <cfRule type="cellIs" dxfId="663" priority="157" operator="lessThan">
      <formula>$C$4</formula>
    </cfRule>
  </conditionalFormatting>
  <conditionalFormatting sqref="M48">
    <cfRule type="cellIs" dxfId="662" priority="158" operator="lessThan">
      <formula>$C$4</formula>
    </cfRule>
  </conditionalFormatting>
  <conditionalFormatting sqref="M49">
    <cfRule type="cellIs" dxfId="661" priority="159" operator="lessThan">
      <formula>$C$4</formula>
    </cfRule>
  </conditionalFormatting>
  <conditionalFormatting sqref="M50">
    <cfRule type="cellIs" dxfId="660" priority="160" operator="lessThan">
      <formula>$C$4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K11" activePane="bottomRight" state="frozen"/>
      <selection pane="topRight"/>
      <selection pane="bottomLeft"/>
      <selection pane="bottomRight" activeCell="O15" sqref="O1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5.2851562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347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347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88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45" t="s">
        <v>19</v>
      </c>
      <c r="R8" s="45"/>
      <c r="S8" s="18"/>
      <c r="T8" s="44" t="s">
        <v>20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33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3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4" t="s">
        <v>22</v>
      </c>
      <c r="F9" s="44"/>
      <c r="G9" s="65" t="s">
        <v>23</v>
      </c>
      <c r="H9" s="66"/>
      <c r="I9" s="66"/>
      <c r="J9" s="67"/>
      <c r="K9" s="47" t="s">
        <v>22</v>
      </c>
      <c r="L9" s="47"/>
      <c r="M9" s="68" t="s">
        <v>23</v>
      </c>
      <c r="N9" s="69"/>
      <c r="O9" s="69"/>
      <c r="P9" s="70"/>
      <c r="Q9" s="57" t="s">
        <v>22</v>
      </c>
      <c r="R9" s="57" t="s">
        <v>23</v>
      </c>
      <c r="S9" s="18"/>
      <c r="T9" s="41" t="s">
        <v>24</v>
      </c>
      <c r="U9" s="41" t="s">
        <v>25</v>
      </c>
      <c r="V9" s="41" t="s">
        <v>26</v>
      </c>
      <c r="W9" s="41" t="s">
        <v>27</v>
      </c>
      <c r="X9" s="41" t="s">
        <v>28</v>
      </c>
      <c r="Y9" s="41" t="s">
        <v>29</v>
      </c>
      <c r="Z9" s="41" t="s">
        <v>30</v>
      </c>
      <c r="AA9" s="41" t="s">
        <v>31</v>
      </c>
      <c r="AB9" s="41" t="s">
        <v>32</v>
      </c>
      <c r="AC9" s="41" t="s">
        <v>33</v>
      </c>
      <c r="AD9" s="43" t="s">
        <v>34</v>
      </c>
      <c r="AE9" s="33"/>
      <c r="AF9" s="51" t="s">
        <v>35</v>
      </c>
      <c r="AG9" s="51" t="s">
        <v>36</v>
      </c>
      <c r="AH9" s="51" t="s">
        <v>37</v>
      </c>
      <c r="AI9" s="51" t="s">
        <v>38</v>
      </c>
      <c r="AJ9" s="51" t="s">
        <v>39</v>
      </c>
      <c r="AK9" s="51" t="s">
        <v>40</v>
      </c>
      <c r="AL9" s="51" t="s">
        <v>41</v>
      </c>
      <c r="AM9" s="51" t="s">
        <v>42</v>
      </c>
      <c r="AN9" s="51" t="s">
        <v>43</v>
      </c>
      <c r="AO9" s="51" t="s">
        <v>44</v>
      </c>
      <c r="AP9" s="33"/>
      <c r="AQ9" s="48" t="s">
        <v>45</v>
      </c>
      <c r="AR9" s="48"/>
      <c r="AS9" s="48" t="s">
        <v>46</v>
      </c>
      <c r="AT9" s="48"/>
      <c r="AU9" s="48" t="s">
        <v>47</v>
      </c>
      <c r="AV9" s="48"/>
      <c r="AW9" s="48"/>
      <c r="AX9" s="48" t="s">
        <v>48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8"/>
      <c r="R10" s="58"/>
      <c r="S10" s="18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3"/>
      <c r="AE10" s="33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36079</v>
      </c>
      <c r="C11" s="19" t="s">
        <v>191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80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menganalisa perbedaan karya 2D dan 3D,mampu menyebutkan aliran seni 2D dan senimannya, mampu menyebutkan langkah dalam mengapresiasi karya 2D.</v>
      </c>
      <c r="K11" s="19">
        <f t="shared" ref="K11:K50" si="4">IF((COUNTA(AF11:AN11)&gt;0),AVERAGE(AF11:AN11),"")</f>
        <v>78.333333333333329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78.333333333333329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dalam menganalisa detail gambar 2D, Terampil dalam menggambar proyeksi dari desain karya, namun perlu peningkatan  pembuat karya dari desain yang telah dibuat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80</v>
      </c>
      <c r="U11" s="1">
        <v>80</v>
      </c>
      <c r="V11" s="1">
        <v>80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75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9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3" t="s">
        <v>54</v>
      </c>
      <c r="FD11" s="73"/>
      <c r="FE11" s="73"/>
      <c r="FG11" s="71" t="s">
        <v>55</v>
      </c>
      <c r="FH11" s="71"/>
      <c r="FI11" s="71"/>
    </row>
    <row r="12" spans="1:167" x14ac:dyDescent="0.25">
      <c r="A12" s="19">
        <v>2</v>
      </c>
      <c r="B12" s="19">
        <v>36093</v>
      </c>
      <c r="C12" s="19" t="s">
        <v>192</v>
      </c>
      <c r="D12" s="18"/>
      <c r="E12" s="19">
        <f t="shared" si="0"/>
        <v>82</v>
      </c>
      <c r="F12" s="19" t="str">
        <f t="shared" si="1"/>
        <v>B</v>
      </c>
      <c r="G12" s="19">
        <f>IF((COUNTA(T12:AC12)&gt;0),(ROUND((AVERAGE(T12:AD12)),0)),"")</f>
        <v>82</v>
      </c>
      <c r="H12" s="19" t="str">
        <f t="shared" si="2"/>
        <v>B</v>
      </c>
      <c r="I12" s="35">
        <v>1</v>
      </c>
      <c r="J12" s="19" t="str">
        <f t="shared" si="3"/>
        <v>Memiliki kemampuan dalam menganalisa perbedaan karya 2D dan 3D,mampu menyebutkan aliran seni 2D dan senimannya, mampu menyebutkan langkah dalam mengapresiasi karya 2D.</v>
      </c>
      <c r="K12" s="19">
        <f t="shared" si="4"/>
        <v>86</v>
      </c>
      <c r="L12" s="19" t="str">
        <f t="shared" si="5"/>
        <v>A</v>
      </c>
      <c r="M12" s="19">
        <f t="shared" si="6"/>
        <v>86</v>
      </c>
      <c r="N12" s="19" t="str">
        <f t="shared" si="7"/>
        <v>A</v>
      </c>
      <c r="O12" s="35">
        <v>1</v>
      </c>
      <c r="P12" s="19" t="str">
        <f t="shared" si="8"/>
        <v>Sangat terampil dalam menganalisa detail gambar 2D, terampil menganalisa proyeksi dari desain karya, terampil membuat karya dari desain yang telah dibuat</v>
      </c>
      <c r="Q12" s="19" t="str">
        <f t="shared" si="9"/>
        <v>A</v>
      </c>
      <c r="R12" s="19" t="str">
        <f t="shared" si="10"/>
        <v>A</v>
      </c>
      <c r="S12" s="18"/>
      <c r="T12" s="1">
        <v>88</v>
      </c>
      <c r="U12" s="1">
        <v>79</v>
      </c>
      <c r="V12" s="1">
        <v>80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88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9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36107</v>
      </c>
      <c r="C13" s="19" t="s">
        <v>193</v>
      </c>
      <c r="D13" s="18"/>
      <c r="E13" s="19">
        <f t="shared" si="0"/>
        <v>78</v>
      </c>
      <c r="F13" s="19" t="str">
        <f t="shared" si="1"/>
        <v>B</v>
      </c>
      <c r="G13" s="19">
        <f>IF((COUNTA(T12:AC12)&gt;0),(ROUND((AVERAGE(T13:AD13)),0)),"")</f>
        <v>78</v>
      </c>
      <c r="H13" s="19" t="str">
        <f t="shared" si="2"/>
        <v>B</v>
      </c>
      <c r="I13" s="35">
        <v>2</v>
      </c>
      <c r="J13" s="19" t="str">
        <f t="shared" si="3"/>
        <v>Memiliki kemampuan dalam menganalisa perbedaan karya 2D dan 3D,mampu menyebutkan aliran seni 2D dan senimannya, namun perlu ditingkatkan kemampuan dalam menyebutkan langkah dalam mengapresiasi karya 2D.</v>
      </c>
      <c r="K13" s="19">
        <f t="shared" si="4"/>
        <v>82.333333333333329</v>
      </c>
      <c r="L13" s="19" t="str">
        <f t="shared" si="5"/>
        <v>B</v>
      </c>
      <c r="M13" s="19">
        <f t="shared" si="6"/>
        <v>82.333333333333329</v>
      </c>
      <c r="N13" s="19" t="str">
        <f t="shared" si="7"/>
        <v>B</v>
      </c>
      <c r="O13" s="35">
        <v>1</v>
      </c>
      <c r="P13" s="19" t="str">
        <f t="shared" si="8"/>
        <v>Sangat terampil dalam menganalisa detail gambar 2D, terampil menganalisa proyeksi dari desain karya, terampil membuat karya dari desain yang telah dibuat</v>
      </c>
      <c r="Q13" s="19" t="str">
        <f t="shared" si="9"/>
        <v>A</v>
      </c>
      <c r="R13" s="19" t="str">
        <f t="shared" si="10"/>
        <v>A</v>
      </c>
      <c r="S13" s="18"/>
      <c r="T13" s="1">
        <v>80</v>
      </c>
      <c r="U13" s="1">
        <v>80</v>
      </c>
      <c r="V13" s="1">
        <v>75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78</v>
      </c>
      <c r="AG13" s="1">
        <v>79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9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2">
        <v>1</v>
      </c>
      <c r="FH13" s="74" t="s">
        <v>345</v>
      </c>
      <c r="FI13" s="74" t="s">
        <v>341</v>
      </c>
      <c r="FJ13" s="76">
        <v>9041</v>
      </c>
      <c r="FK13" s="76">
        <v>9051</v>
      </c>
    </row>
    <row r="14" spans="1:167" x14ac:dyDescent="0.25">
      <c r="A14" s="19">
        <v>4</v>
      </c>
      <c r="B14" s="19">
        <v>36121</v>
      </c>
      <c r="C14" s="19" t="s">
        <v>194</v>
      </c>
      <c r="D14" s="18"/>
      <c r="E14" s="19">
        <f t="shared" si="0"/>
        <v>83</v>
      </c>
      <c r="F14" s="19" t="str">
        <f t="shared" si="1"/>
        <v>B</v>
      </c>
      <c r="G14" s="19">
        <f>IF((COUNTA(T12:AC12)&gt;0),(ROUND((AVERAGE(T14:AD14)),0)),"")</f>
        <v>83</v>
      </c>
      <c r="H14" s="19" t="str">
        <f t="shared" si="2"/>
        <v>B</v>
      </c>
      <c r="I14" s="35">
        <v>1</v>
      </c>
      <c r="J14" s="19" t="str">
        <f t="shared" si="3"/>
        <v>Memiliki kemampuan dalam menganalisa perbedaan karya 2D dan 3D,mampu menyebutkan aliran seni 2D dan senimannya, mampu menyebutkan langkah dalam mengapresiasi karya 2D.</v>
      </c>
      <c r="K14" s="19">
        <f t="shared" si="4"/>
        <v>80</v>
      </c>
      <c r="L14" s="19" t="str">
        <f t="shared" si="5"/>
        <v>B</v>
      </c>
      <c r="M14" s="19">
        <f t="shared" si="6"/>
        <v>80</v>
      </c>
      <c r="N14" s="19" t="str">
        <f t="shared" si="7"/>
        <v>B</v>
      </c>
      <c r="O14" s="35">
        <v>1</v>
      </c>
      <c r="P14" s="19" t="str">
        <f t="shared" si="8"/>
        <v>Sangat terampil dalam menganalisa detail gambar 2D, terampil menganalisa proyeksi dari desain karya, terampil membuat karya dari desain yang telah dibuat</v>
      </c>
      <c r="Q14" s="19" t="str">
        <f t="shared" si="9"/>
        <v>A</v>
      </c>
      <c r="R14" s="19" t="str">
        <f t="shared" si="10"/>
        <v>A</v>
      </c>
      <c r="S14" s="18"/>
      <c r="T14" s="1">
        <v>80</v>
      </c>
      <c r="U14" s="1">
        <v>80</v>
      </c>
      <c r="V14" s="1">
        <v>88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9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2"/>
      <c r="FH14" s="75"/>
      <c r="FI14" s="75"/>
      <c r="FJ14" s="76"/>
      <c r="FK14" s="76"/>
    </row>
    <row r="15" spans="1:167" x14ac:dyDescent="0.25">
      <c r="A15" s="19">
        <v>5</v>
      </c>
      <c r="B15" s="19">
        <v>36135</v>
      </c>
      <c r="C15" s="19" t="s">
        <v>195</v>
      </c>
      <c r="D15" s="18"/>
      <c r="E15" s="19">
        <f t="shared" si="0"/>
        <v>85</v>
      </c>
      <c r="F15" s="19" t="str">
        <f t="shared" si="1"/>
        <v>A</v>
      </c>
      <c r="G15" s="19">
        <f>IF((COUNTA(T12:AC12)&gt;0),(ROUND((AVERAGE(T15:AD15)),0)),"")</f>
        <v>85</v>
      </c>
      <c r="H15" s="19" t="str">
        <f t="shared" si="2"/>
        <v>A</v>
      </c>
      <c r="I15" s="35">
        <v>1</v>
      </c>
      <c r="J15" s="19" t="str">
        <f t="shared" si="3"/>
        <v>Memiliki kemampuan dalam menganalisa perbedaan karya 2D dan 3D,mampu menyebutkan aliran seni 2D dan senimannya, mampu menyebutkan langkah dalam mengapresiasi karya 2D.</v>
      </c>
      <c r="K15" s="19">
        <f t="shared" si="4"/>
        <v>78.333333333333329</v>
      </c>
      <c r="L15" s="19" t="str">
        <f t="shared" si="5"/>
        <v>B</v>
      </c>
      <c r="M15" s="19">
        <f t="shared" si="6"/>
        <v>78.333333333333329</v>
      </c>
      <c r="N15" s="19" t="str">
        <f t="shared" si="7"/>
        <v>B</v>
      </c>
      <c r="O15" s="35">
        <v>2</v>
      </c>
      <c r="P15" s="19" t="str">
        <f t="shared" si="8"/>
        <v>Terampil dalam menganalisa detail gambar 2D, Terampil dalam menggambar proyeksi dari desain karya, namun perlu peningkatan  pembuat karya dari desain yang telah dibuat</v>
      </c>
      <c r="Q15" s="19" t="str">
        <f t="shared" si="9"/>
        <v>A</v>
      </c>
      <c r="R15" s="19" t="str">
        <f t="shared" si="10"/>
        <v>A</v>
      </c>
      <c r="S15" s="18"/>
      <c r="T15" s="1">
        <v>85</v>
      </c>
      <c r="U15" s="1">
        <v>90</v>
      </c>
      <c r="V15" s="1">
        <v>80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75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9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2">
        <v>2</v>
      </c>
      <c r="FH15" s="74" t="s">
        <v>346</v>
      </c>
      <c r="FI15" s="74" t="s">
        <v>342</v>
      </c>
      <c r="FJ15" s="76">
        <v>9042</v>
      </c>
      <c r="FK15" s="76">
        <v>9052</v>
      </c>
    </row>
    <row r="16" spans="1:167" x14ac:dyDescent="0.25">
      <c r="A16" s="19">
        <v>6</v>
      </c>
      <c r="B16" s="19">
        <v>36149</v>
      </c>
      <c r="C16" s="19" t="s">
        <v>196</v>
      </c>
      <c r="D16" s="18"/>
      <c r="E16" s="19">
        <f t="shared" si="0"/>
        <v>81</v>
      </c>
      <c r="F16" s="19" t="str">
        <f t="shared" si="1"/>
        <v>B</v>
      </c>
      <c r="G16" s="19">
        <f>IF((COUNTA(T12:AC12)&gt;0),(ROUND((AVERAGE(T16:AD16)),0)),"")</f>
        <v>81</v>
      </c>
      <c r="H16" s="19" t="str">
        <f t="shared" si="2"/>
        <v>B</v>
      </c>
      <c r="I16" s="35">
        <v>1</v>
      </c>
      <c r="J16" s="19" t="str">
        <f t="shared" si="3"/>
        <v>Memiliki kemampuan dalam menganalisa perbedaan karya 2D dan 3D,mampu menyebutkan aliran seni 2D dan senimannya, mampu menyebutkan langkah dalam mengapresiasi karya 2D.</v>
      </c>
      <c r="K16" s="19">
        <f t="shared" si="4"/>
        <v>87.666666666666671</v>
      </c>
      <c r="L16" s="19" t="str">
        <f t="shared" si="5"/>
        <v>A</v>
      </c>
      <c r="M16" s="19">
        <f t="shared" si="6"/>
        <v>87.666666666666671</v>
      </c>
      <c r="N16" s="19" t="str">
        <f t="shared" si="7"/>
        <v>A</v>
      </c>
      <c r="O16" s="35">
        <v>1</v>
      </c>
      <c r="P16" s="19" t="str">
        <f t="shared" si="8"/>
        <v>Sangat terampil dalam menganalisa detail gambar 2D, terampil menganalisa proyeksi dari desain karya, terampil membuat karya dari desain yang telah dibuat</v>
      </c>
      <c r="Q16" s="19" t="str">
        <f t="shared" si="9"/>
        <v>A</v>
      </c>
      <c r="R16" s="19" t="str">
        <f t="shared" si="10"/>
        <v>A</v>
      </c>
      <c r="S16" s="18"/>
      <c r="T16" s="1">
        <v>80</v>
      </c>
      <c r="U16" s="1">
        <v>83</v>
      </c>
      <c r="V16" s="1">
        <v>80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90</v>
      </c>
      <c r="AH16" s="1">
        <v>88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9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2"/>
      <c r="FH16" s="75"/>
      <c r="FI16" s="75"/>
      <c r="FJ16" s="76"/>
      <c r="FK16" s="76"/>
    </row>
    <row r="17" spans="1:167" x14ac:dyDescent="0.25">
      <c r="A17" s="19">
        <v>7</v>
      </c>
      <c r="B17" s="19">
        <v>36163</v>
      </c>
      <c r="C17" s="19" t="s">
        <v>197</v>
      </c>
      <c r="D17" s="18"/>
      <c r="E17" s="19">
        <f t="shared" si="0"/>
        <v>83</v>
      </c>
      <c r="F17" s="19" t="str">
        <f t="shared" si="1"/>
        <v>B</v>
      </c>
      <c r="G17" s="19">
        <f>IF((COUNTA(T12:AC12)&gt;0),(ROUND((AVERAGE(T17:AD17)),0)),"")</f>
        <v>83</v>
      </c>
      <c r="H17" s="19" t="str">
        <f t="shared" si="2"/>
        <v>B</v>
      </c>
      <c r="I17" s="35">
        <v>1</v>
      </c>
      <c r="J17" s="19" t="str">
        <f t="shared" si="3"/>
        <v>Memiliki kemampuan dalam menganalisa perbedaan karya 2D dan 3D,mampu menyebutkan aliran seni 2D dan senimannya, mampu menyebutkan langkah dalam mengapresiasi karya 2D.</v>
      </c>
      <c r="K17" s="19">
        <f t="shared" si="4"/>
        <v>78.333333333333329</v>
      </c>
      <c r="L17" s="19" t="str">
        <f t="shared" si="5"/>
        <v>B</v>
      </c>
      <c r="M17" s="19">
        <f t="shared" si="6"/>
        <v>78.333333333333329</v>
      </c>
      <c r="N17" s="19" t="str">
        <f t="shared" si="7"/>
        <v>B</v>
      </c>
      <c r="O17" s="35">
        <v>2</v>
      </c>
      <c r="P17" s="19" t="str">
        <f t="shared" si="8"/>
        <v>Terampil dalam menganalisa detail gambar 2D, Terampil dalam menggambar proyeksi dari desain karya, namun perlu peningkatan  pembuat karya dari desain yang telah dibuat</v>
      </c>
      <c r="Q17" s="19" t="str">
        <f t="shared" si="9"/>
        <v>A</v>
      </c>
      <c r="R17" s="19" t="str">
        <f t="shared" si="10"/>
        <v>A</v>
      </c>
      <c r="S17" s="18"/>
      <c r="T17" s="1">
        <v>85</v>
      </c>
      <c r="U17" s="1">
        <v>85</v>
      </c>
      <c r="V17" s="1">
        <v>80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75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9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2">
        <v>3</v>
      </c>
      <c r="FH17" s="74" t="s">
        <v>347</v>
      </c>
      <c r="FI17" s="74" t="s">
        <v>343</v>
      </c>
      <c r="FJ17" s="76">
        <v>9043</v>
      </c>
      <c r="FK17" s="76">
        <v>9053</v>
      </c>
    </row>
    <row r="18" spans="1:167" x14ac:dyDescent="0.25">
      <c r="A18" s="19">
        <v>8</v>
      </c>
      <c r="B18" s="19">
        <v>36177</v>
      </c>
      <c r="C18" s="19" t="s">
        <v>198</v>
      </c>
      <c r="D18" s="18"/>
      <c r="E18" s="19">
        <f t="shared" si="0"/>
        <v>82</v>
      </c>
      <c r="F18" s="19" t="str">
        <f t="shared" si="1"/>
        <v>B</v>
      </c>
      <c r="G18" s="19">
        <f>IF((COUNTA(T12:AC12)&gt;0),(ROUND((AVERAGE(T18:AD18)),0)),"")</f>
        <v>82</v>
      </c>
      <c r="H18" s="19" t="str">
        <f t="shared" si="2"/>
        <v>B</v>
      </c>
      <c r="I18" s="35">
        <v>1</v>
      </c>
      <c r="J18" s="19" t="str">
        <f t="shared" si="3"/>
        <v>Memiliki kemampuan dalam menganalisa perbedaan karya 2D dan 3D,mampu menyebutkan aliran seni 2D dan senimannya, mampu menyebutkan langkah dalam mengapresiasi karya 2D.</v>
      </c>
      <c r="K18" s="19">
        <f t="shared" si="4"/>
        <v>85.666666666666671</v>
      </c>
      <c r="L18" s="19" t="str">
        <f t="shared" si="5"/>
        <v>A</v>
      </c>
      <c r="M18" s="19">
        <f t="shared" si="6"/>
        <v>85.666666666666671</v>
      </c>
      <c r="N18" s="19" t="str">
        <f t="shared" si="7"/>
        <v>A</v>
      </c>
      <c r="O18" s="35">
        <v>1</v>
      </c>
      <c r="P18" s="19" t="str">
        <f t="shared" si="8"/>
        <v>Sangat terampil dalam menganalisa detail gambar 2D, terampil menganalisa proyeksi dari desain karya, terampil membuat karya dari desain yang telah dibuat</v>
      </c>
      <c r="Q18" s="19" t="str">
        <f t="shared" si="9"/>
        <v>A</v>
      </c>
      <c r="R18" s="19" t="str">
        <f t="shared" si="10"/>
        <v>A</v>
      </c>
      <c r="S18" s="18"/>
      <c r="T18" s="1">
        <v>78</v>
      </c>
      <c r="U18" s="1">
        <v>79</v>
      </c>
      <c r="V18" s="1">
        <v>88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>
        <v>79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9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2"/>
      <c r="FH18" s="75"/>
      <c r="FI18" s="75"/>
      <c r="FJ18" s="76"/>
      <c r="FK18" s="76"/>
    </row>
    <row r="19" spans="1:167" x14ac:dyDescent="0.25">
      <c r="A19" s="19">
        <v>9</v>
      </c>
      <c r="B19" s="19">
        <v>36191</v>
      </c>
      <c r="C19" s="19" t="s">
        <v>199</v>
      </c>
      <c r="D19" s="18"/>
      <c r="E19" s="19">
        <f t="shared" si="0"/>
        <v>80</v>
      </c>
      <c r="F19" s="19" t="str">
        <f t="shared" si="1"/>
        <v>B</v>
      </c>
      <c r="G19" s="19">
        <f>IF((COUNTA(T12:AC12)&gt;0),(ROUND((AVERAGE(T19:AD19)),0)),"")</f>
        <v>80</v>
      </c>
      <c r="H19" s="19" t="str">
        <f t="shared" si="2"/>
        <v>B</v>
      </c>
      <c r="I19" s="35">
        <v>1</v>
      </c>
      <c r="J19" s="19" t="str">
        <f t="shared" si="3"/>
        <v>Memiliki kemampuan dalam menganalisa perbedaan karya 2D dan 3D,mampu menyebutkan aliran seni 2D dan senimannya, mampu menyebutkan langkah dalam mengapresiasi karya 2D.</v>
      </c>
      <c r="K19" s="19">
        <f t="shared" si="4"/>
        <v>82.666666666666671</v>
      </c>
      <c r="L19" s="19" t="str">
        <f t="shared" si="5"/>
        <v>B</v>
      </c>
      <c r="M19" s="19">
        <f t="shared" si="6"/>
        <v>82.666666666666671</v>
      </c>
      <c r="N19" s="19" t="str">
        <f t="shared" si="7"/>
        <v>B</v>
      </c>
      <c r="O19" s="35">
        <v>1</v>
      </c>
      <c r="P19" s="19" t="str">
        <f t="shared" si="8"/>
        <v>Sangat terampil dalam menganalisa detail gambar 2D, terampil menganalisa proyeksi dari desain karya, terampil membuat karya dari desain yang telah dibuat</v>
      </c>
      <c r="Q19" s="19" t="str">
        <f t="shared" si="9"/>
        <v>A</v>
      </c>
      <c r="R19" s="19" t="str">
        <f t="shared" si="10"/>
        <v>A</v>
      </c>
      <c r="S19" s="18"/>
      <c r="T19" s="1">
        <v>80</v>
      </c>
      <c r="U19" s="1">
        <v>80</v>
      </c>
      <c r="V19" s="1">
        <v>80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88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9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2">
        <v>4</v>
      </c>
      <c r="FH19" s="74" t="s">
        <v>348</v>
      </c>
      <c r="FI19" s="74" t="s">
        <v>344</v>
      </c>
      <c r="FJ19" s="76">
        <v>9044</v>
      </c>
      <c r="FK19" s="76">
        <v>9054</v>
      </c>
    </row>
    <row r="20" spans="1:167" x14ac:dyDescent="0.25">
      <c r="A20" s="19">
        <v>10</v>
      </c>
      <c r="B20" s="19">
        <v>36205</v>
      </c>
      <c r="C20" s="19" t="s">
        <v>200</v>
      </c>
      <c r="D20" s="18"/>
      <c r="E20" s="19">
        <f t="shared" si="0"/>
        <v>88</v>
      </c>
      <c r="F20" s="19" t="str">
        <f t="shared" si="1"/>
        <v>A</v>
      </c>
      <c r="G20" s="19">
        <f>IF((COUNTA(T12:AC12)&gt;0),(ROUND((AVERAGE(T20:AD20)),0)),"")</f>
        <v>88</v>
      </c>
      <c r="H20" s="19" t="str">
        <f t="shared" si="2"/>
        <v>A</v>
      </c>
      <c r="I20" s="35">
        <v>1</v>
      </c>
      <c r="J20" s="19" t="str">
        <f t="shared" si="3"/>
        <v>Memiliki kemampuan dalam menganalisa perbedaan karya 2D dan 3D,mampu menyebutkan aliran seni 2D dan senimannya, mampu menyebutkan langkah dalam mengapresiasi karya 2D.</v>
      </c>
      <c r="K20" s="19">
        <f t="shared" si="4"/>
        <v>86.666666666666671</v>
      </c>
      <c r="L20" s="19" t="str">
        <f t="shared" si="5"/>
        <v>A</v>
      </c>
      <c r="M20" s="19">
        <f t="shared" si="6"/>
        <v>86.666666666666671</v>
      </c>
      <c r="N20" s="19" t="str">
        <f t="shared" si="7"/>
        <v>A</v>
      </c>
      <c r="O20" s="35">
        <v>1</v>
      </c>
      <c r="P20" s="19" t="str">
        <f t="shared" si="8"/>
        <v>Sangat terampil dalam menganalisa detail gambar 2D, terampil menganalisa proyeksi dari desain karya, terampil membuat karya dari desain yang telah dibuat</v>
      </c>
      <c r="Q20" s="19" t="str">
        <f t="shared" si="9"/>
        <v>A</v>
      </c>
      <c r="R20" s="19" t="str">
        <f t="shared" si="10"/>
        <v>A</v>
      </c>
      <c r="S20" s="18"/>
      <c r="T20" s="1">
        <v>85</v>
      </c>
      <c r="U20" s="1">
        <v>90</v>
      </c>
      <c r="V20" s="1">
        <v>90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9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2"/>
      <c r="FH20" s="75"/>
      <c r="FI20" s="75"/>
      <c r="FJ20" s="76"/>
      <c r="FK20" s="76"/>
    </row>
    <row r="21" spans="1:167" x14ac:dyDescent="0.25">
      <c r="A21" s="19">
        <v>11</v>
      </c>
      <c r="B21" s="19">
        <v>36219</v>
      </c>
      <c r="C21" s="19" t="s">
        <v>201</v>
      </c>
      <c r="D21" s="18"/>
      <c r="E21" s="19">
        <f t="shared" si="0"/>
        <v>83</v>
      </c>
      <c r="F21" s="19" t="str">
        <f t="shared" si="1"/>
        <v>B</v>
      </c>
      <c r="G21" s="19">
        <f>IF((COUNTA(T12:AC12)&gt;0),(ROUND((AVERAGE(T21:AD21)),0)),"")</f>
        <v>83</v>
      </c>
      <c r="H21" s="19" t="str">
        <f t="shared" si="2"/>
        <v>B</v>
      </c>
      <c r="I21" s="35">
        <v>1</v>
      </c>
      <c r="J21" s="19" t="str">
        <f t="shared" si="3"/>
        <v>Memiliki kemampuan dalam menganalisa perbedaan karya 2D dan 3D,mampu menyebutkan aliran seni 2D dan senimannya, mampu menyebutkan langkah dalam mengapresiasi karya 2D.</v>
      </c>
      <c r="K21" s="19">
        <f t="shared" si="4"/>
        <v>81.666666666666671</v>
      </c>
      <c r="L21" s="19" t="str">
        <f t="shared" si="5"/>
        <v>B</v>
      </c>
      <c r="M21" s="19">
        <f t="shared" si="6"/>
        <v>81.666666666666671</v>
      </c>
      <c r="N21" s="19" t="str">
        <f t="shared" si="7"/>
        <v>B</v>
      </c>
      <c r="O21" s="35">
        <v>1</v>
      </c>
      <c r="P21" s="19" t="str">
        <f t="shared" si="8"/>
        <v>Sangat terampil dalam menganalisa detail gambar 2D, terampil menganalisa proyeksi dari desain karya, terampil membuat karya dari desain yang telah dibuat</v>
      </c>
      <c r="Q21" s="19" t="str">
        <f t="shared" si="9"/>
        <v>A</v>
      </c>
      <c r="R21" s="19" t="str">
        <f t="shared" si="10"/>
        <v>A</v>
      </c>
      <c r="S21" s="18"/>
      <c r="T21" s="1">
        <v>80</v>
      </c>
      <c r="U21" s="1">
        <v>80</v>
      </c>
      <c r="V21" s="1">
        <v>88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78</v>
      </c>
      <c r="AG21" s="1">
        <v>79</v>
      </c>
      <c r="AH21" s="1">
        <v>88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9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2">
        <v>5</v>
      </c>
      <c r="FH21" s="75"/>
      <c r="FI21" s="75"/>
      <c r="FJ21" s="76">
        <v>9045</v>
      </c>
      <c r="FK21" s="76">
        <v>9055</v>
      </c>
    </row>
    <row r="22" spans="1:167" x14ac:dyDescent="0.25">
      <c r="A22" s="19">
        <v>12</v>
      </c>
      <c r="B22" s="19">
        <v>36233</v>
      </c>
      <c r="C22" s="19" t="s">
        <v>202</v>
      </c>
      <c r="D22" s="18"/>
      <c r="E22" s="19">
        <f t="shared" si="0"/>
        <v>83</v>
      </c>
      <c r="F22" s="19" t="str">
        <f t="shared" si="1"/>
        <v>B</v>
      </c>
      <c r="G22" s="19">
        <f>IF((COUNTA(T12:AC12)&gt;0),(ROUND((AVERAGE(T22:AD22)),0)),"")</f>
        <v>83</v>
      </c>
      <c r="H22" s="19" t="str">
        <f t="shared" si="2"/>
        <v>B</v>
      </c>
      <c r="I22" s="35">
        <v>1</v>
      </c>
      <c r="J22" s="19" t="str">
        <f t="shared" si="3"/>
        <v>Memiliki kemampuan dalam menganalisa perbedaan karya 2D dan 3D,mampu menyebutkan aliran seni 2D dan senimannya, mampu menyebutkan langkah dalam mengapresiasi karya 2D.</v>
      </c>
      <c r="K22" s="19">
        <f t="shared" si="4"/>
        <v>80</v>
      </c>
      <c r="L22" s="19" t="str">
        <f t="shared" si="5"/>
        <v>B</v>
      </c>
      <c r="M22" s="19">
        <f t="shared" si="6"/>
        <v>80</v>
      </c>
      <c r="N22" s="19" t="str">
        <f t="shared" si="7"/>
        <v>B</v>
      </c>
      <c r="O22" s="35">
        <v>1</v>
      </c>
      <c r="P22" s="19" t="str">
        <f t="shared" si="8"/>
        <v>Sangat terampil dalam menganalisa detail gambar 2D, terampil menganalisa proyeksi dari desain karya, terampil membuat karya dari desain yang telah dibuat</v>
      </c>
      <c r="Q22" s="19" t="str">
        <f t="shared" si="9"/>
        <v>A</v>
      </c>
      <c r="R22" s="19" t="str">
        <f t="shared" si="10"/>
        <v>A</v>
      </c>
      <c r="S22" s="18"/>
      <c r="T22" s="1">
        <v>80</v>
      </c>
      <c r="U22" s="1">
        <v>80</v>
      </c>
      <c r="V22" s="1">
        <v>88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9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2"/>
      <c r="FH22" s="75"/>
      <c r="FI22" s="75"/>
      <c r="FJ22" s="76"/>
      <c r="FK22" s="76"/>
    </row>
    <row r="23" spans="1:167" x14ac:dyDescent="0.25">
      <c r="A23" s="19">
        <v>13</v>
      </c>
      <c r="B23" s="19">
        <v>36247</v>
      </c>
      <c r="C23" s="19" t="s">
        <v>203</v>
      </c>
      <c r="D23" s="18"/>
      <c r="E23" s="19">
        <f t="shared" si="0"/>
        <v>82</v>
      </c>
      <c r="F23" s="19" t="str">
        <f t="shared" si="1"/>
        <v>B</v>
      </c>
      <c r="G23" s="19">
        <f>IF((COUNTA(T12:AC12)&gt;0),(ROUND((AVERAGE(T23:AD23)),0)),"")</f>
        <v>82</v>
      </c>
      <c r="H23" s="19" t="str">
        <f t="shared" si="2"/>
        <v>B</v>
      </c>
      <c r="I23" s="35">
        <v>1</v>
      </c>
      <c r="J23" s="19" t="str">
        <f t="shared" si="3"/>
        <v>Memiliki kemampuan dalam menganalisa perbedaan karya 2D dan 3D,mampu menyebutkan aliran seni 2D dan senimannya, mampu menyebutkan langkah dalam mengapresiasi karya 2D.</v>
      </c>
      <c r="K23" s="19">
        <f t="shared" si="4"/>
        <v>88.333333333333329</v>
      </c>
      <c r="L23" s="19" t="str">
        <f t="shared" si="5"/>
        <v>A</v>
      </c>
      <c r="M23" s="19">
        <f t="shared" si="6"/>
        <v>88.333333333333329</v>
      </c>
      <c r="N23" s="19" t="str">
        <f t="shared" si="7"/>
        <v>A</v>
      </c>
      <c r="O23" s="35">
        <v>1</v>
      </c>
      <c r="P23" s="19" t="str">
        <f t="shared" si="8"/>
        <v>Sangat terampil dalam menganalisa detail gambar 2D, terampil menganalisa proyeksi dari desain karya, terampil membuat karya dari desain yang telah dibuat</v>
      </c>
      <c r="Q23" s="19" t="str">
        <f t="shared" si="9"/>
        <v>A</v>
      </c>
      <c r="R23" s="19" t="str">
        <f t="shared" si="10"/>
        <v>A</v>
      </c>
      <c r="S23" s="18"/>
      <c r="T23" s="1">
        <v>88</v>
      </c>
      <c r="U23" s="1">
        <v>79</v>
      </c>
      <c r="V23" s="1">
        <v>80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90</v>
      </c>
      <c r="AH23" s="1">
        <v>90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9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2">
        <v>6</v>
      </c>
      <c r="FH23" s="75"/>
      <c r="FI23" s="75"/>
      <c r="FJ23" s="76">
        <v>9046</v>
      </c>
      <c r="FK23" s="76">
        <v>9056</v>
      </c>
    </row>
    <row r="24" spans="1:167" x14ac:dyDescent="0.25">
      <c r="A24" s="19">
        <v>14</v>
      </c>
      <c r="B24" s="19">
        <v>36261</v>
      </c>
      <c r="C24" s="19" t="s">
        <v>204</v>
      </c>
      <c r="D24" s="18"/>
      <c r="E24" s="19">
        <f t="shared" si="0"/>
        <v>80</v>
      </c>
      <c r="F24" s="19" t="str">
        <f t="shared" si="1"/>
        <v>B</v>
      </c>
      <c r="G24" s="19">
        <f>IF((COUNTA(T12:AC12)&gt;0),(ROUND((AVERAGE(T24:AD24)),0)),"")</f>
        <v>80</v>
      </c>
      <c r="H24" s="19" t="str">
        <f t="shared" si="2"/>
        <v>B</v>
      </c>
      <c r="I24" s="35">
        <v>1</v>
      </c>
      <c r="J24" s="19" t="str">
        <f t="shared" si="3"/>
        <v>Memiliki kemampuan dalam menganalisa perbedaan karya 2D dan 3D,mampu menyebutkan aliran seni 2D dan senimannya, mampu menyebutkan langkah dalam mengapresiasi karya 2D.</v>
      </c>
      <c r="K24" s="19">
        <f t="shared" si="4"/>
        <v>82.666666666666671</v>
      </c>
      <c r="L24" s="19" t="str">
        <f t="shared" si="5"/>
        <v>B</v>
      </c>
      <c r="M24" s="19">
        <f t="shared" si="6"/>
        <v>82.666666666666671</v>
      </c>
      <c r="N24" s="19" t="str">
        <f t="shared" si="7"/>
        <v>B</v>
      </c>
      <c r="O24" s="35">
        <v>1</v>
      </c>
      <c r="P24" s="19" t="str">
        <f t="shared" si="8"/>
        <v>Sangat terampil dalam menganalisa detail gambar 2D, terampil menganalisa proyeksi dari desain karya, terampil membuat karya dari desain yang telah dibuat</v>
      </c>
      <c r="Q24" s="19" t="str">
        <f t="shared" si="9"/>
        <v>A</v>
      </c>
      <c r="R24" s="19" t="str">
        <f t="shared" si="10"/>
        <v>A</v>
      </c>
      <c r="S24" s="18"/>
      <c r="T24" s="1">
        <v>80</v>
      </c>
      <c r="U24" s="1">
        <v>80</v>
      </c>
      <c r="V24" s="1">
        <v>80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88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9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2"/>
      <c r="FH24" s="75"/>
      <c r="FI24" s="75"/>
      <c r="FJ24" s="76"/>
      <c r="FK24" s="76"/>
    </row>
    <row r="25" spans="1:167" x14ac:dyDescent="0.25">
      <c r="A25" s="19">
        <v>15</v>
      </c>
      <c r="B25" s="19">
        <v>36275</v>
      </c>
      <c r="C25" s="19" t="s">
        <v>205</v>
      </c>
      <c r="D25" s="18"/>
      <c r="E25" s="19">
        <f t="shared" si="0"/>
        <v>80</v>
      </c>
      <c r="F25" s="19" t="str">
        <f t="shared" si="1"/>
        <v>B</v>
      </c>
      <c r="G25" s="19">
        <f>IF((COUNTA(T12:AC12)&gt;0),(ROUND((AVERAGE(T25:AD25)),0)),"")</f>
        <v>80</v>
      </c>
      <c r="H25" s="19" t="str">
        <f t="shared" si="2"/>
        <v>B</v>
      </c>
      <c r="I25" s="35">
        <v>1</v>
      </c>
      <c r="J25" s="19" t="str">
        <f t="shared" si="3"/>
        <v>Memiliki kemampuan dalam menganalisa perbedaan karya 2D dan 3D,mampu menyebutkan aliran seni 2D dan senimannya, mampu menyebutkan langkah dalam mengapresiasi karya 2D.</v>
      </c>
      <c r="K25" s="19">
        <f t="shared" si="4"/>
        <v>80.666666666666671</v>
      </c>
      <c r="L25" s="19" t="str">
        <f t="shared" si="5"/>
        <v>B</v>
      </c>
      <c r="M25" s="19">
        <f t="shared" si="6"/>
        <v>80.666666666666671</v>
      </c>
      <c r="N25" s="19" t="str">
        <f t="shared" si="7"/>
        <v>B</v>
      </c>
      <c r="O25" s="35">
        <v>1</v>
      </c>
      <c r="P25" s="19" t="str">
        <f t="shared" si="8"/>
        <v>Sangat terampil dalam menganalisa detail gambar 2D, terampil menganalisa proyeksi dari desain karya, terampil membuat karya dari desain yang telah dibuat</v>
      </c>
      <c r="Q25" s="19" t="str">
        <f t="shared" si="9"/>
        <v>A</v>
      </c>
      <c r="R25" s="19" t="str">
        <f t="shared" si="10"/>
        <v>A</v>
      </c>
      <c r="S25" s="18"/>
      <c r="T25" s="1">
        <v>80</v>
      </c>
      <c r="U25" s="1">
        <v>80</v>
      </c>
      <c r="V25" s="1">
        <v>80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88</v>
      </c>
      <c r="AG25" s="1">
        <v>79</v>
      </c>
      <c r="AH25" s="1">
        <v>75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9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78</v>
      </c>
      <c r="FD25" s="46"/>
      <c r="FE25" s="46"/>
      <c r="FG25" s="72">
        <v>7</v>
      </c>
      <c r="FH25" s="75"/>
      <c r="FI25" s="75"/>
      <c r="FJ25" s="76">
        <v>9047</v>
      </c>
      <c r="FK25" s="76">
        <v>9057</v>
      </c>
    </row>
    <row r="26" spans="1:167" x14ac:dyDescent="0.25">
      <c r="A26" s="19">
        <v>16</v>
      </c>
      <c r="B26" s="19">
        <v>36289</v>
      </c>
      <c r="C26" s="19" t="s">
        <v>206</v>
      </c>
      <c r="D26" s="18"/>
      <c r="E26" s="19">
        <f t="shared" si="0"/>
        <v>88</v>
      </c>
      <c r="F26" s="19" t="str">
        <f t="shared" si="1"/>
        <v>A</v>
      </c>
      <c r="G26" s="19">
        <f>IF((COUNTA(T12:AC12)&gt;0),(ROUND((AVERAGE(T26:AD26)),0)),"")</f>
        <v>88</v>
      </c>
      <c r="H26" s="19" t="str">
        <f t="shared" si="2"/>
        <v>A</v>
      </c>
      <c r="I26" s="35">
        <v>1</v>
      </c>
      <c r="J26" s="19" t="str">
        <f t="shared" si="3"/>
        <v>Memiliki kemampuan dalam menganalisa perbedaan karya 2D dan 3D,mampu menyebutkan aliran seni 2D dan senimannya, mampu menyebutkan langkah dalam mengapresiasi karya 2D.</v>
      </c>
      <c r="K26" s="19">
        <f t="shared" si="4"/>
        <v>82.666666666666671</v>
      </c>
      <c r="L26" s="19" t="str">
        <f t="shared" si="5"/>
        <v>B</v>
      </c>
      <c r="M26" s="19">
        <f t="shared" si="6"/>
        <v>82.666666666666671</v>
      </c>
      <c r="N26" s="19" t="str">
        <f t="shared" si="7"/>
        <v>B</v>
      </c>
      <c r="O26" s="35">
        <v>1</v>
      </c>
      <c r="P26" s="19" t="str">
        <f t="shared" si="8"/>
        <v>Sangat terampil dalam menganalisa detail gambar 2D, terampil menganalisa proyeksi dari desain karya, terampil membuat karya dari desain yang telah dibuat</v>
      </c>
      <c r="Q26" s="19" t="str">
        <f t="shared" si="9"/>
        <v>A</v>
      </c>
      <c r="R26" s="19" t="str">
        <f t="shared" si="10"/>
        <v>A</v>
      </c>
      <c r="S26" s="18"/>
      <c r="T26" s="1">
        <v>85</v>
      </c>
      <c r="U26" s="1">
        <v>90</v>
      </c>
      <c r="V26" s="1">
        <v>88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88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9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2"/>
      <c r="FH26" s="75"/>
      <c r="FI26" s="75"/>
      <c r="FJ26" s="76"/>
      <c r="FK26" s="76"/>
    </row>
    <row r="27" spans="1:167" x14ac:dyDescent="0.25">
      <c r="A27" s="19">
        <v>17</v>
      </c>
      <c r="B27" s="19">
        <v>36303</v>
      </c>
      <c r="C27" s="19" t="s">
        <v>207</v>
      </c>
      <c r="D27" s="18"/>
      <c r="E27" s="19">
        <f t="shared" si="0"/>
        <v>81</v>
      </c>
      <c r="F27" s="19" t="str">
        <f t="shared" si="1"/>
        <v>B</v>
      </c>
      <c r="G27" s="19">
        <f>IF((COUNTA(T12:AC12)&gt;0),(ROUND((AVERAGE(T27:AD27)),0)),"")</f>
        <v>81</v>
      </c>
      <c r="H27" s="19" t="str">
        <f t="shared" si="2"/>
        <v>B</v>
      </c>
      <c r="I27" s="35">
        <v>1</v>
      </c>
      <c r="J27" s="19" t="str">
        <f t="shared" si="3"/>
        <v>Memiliki kemampuan dalam menganalisa perbedaan karya 2D dan 3D,mampu menyebutkan aliran seni 2D dan senimannya, mampu menyebutkan langkah dalam mengapresiasi karya 2D.</v>
      </c>
      <c r="K27" s="19">
        <f t="shared" si="4"/>
        <v>86.666666666666671</v>
      </c>
      <c r="L27" s="19" t="str">
        <f t="shared" si="5"/>
        <v>A</v>
      </c>
      <c r="M27" s="19">
        <f t="shared" si="6"/>
        <v>86.666666666666671</v>
      </c>
      <c r="N27" s="19" t="str">
        <f t="shared" si="7"/>
        <v>A</v>
      </c>
      <c r="O27" s="35">
        <v>1</v>
      </c>
      <c r="P27" s="19" t="str">
        <f t="shared" si="8"/>
        <v>Sangat terampil dalam menganalisa detail gambar 2D, terampil menganalisa proyeksi dari desain karya, terampil membuat karya dari desain yang telah dibuat</v>
      </c>
      <c r="Q27" s="19" t="str">
        <f t="shared" si="9"/>
        <v>A</v>
      </c>
      <c r="R27" s="19" t="str">
        <f t="shared" si="10"/>
        <v>A</v>
      </c>
      <c r="S27" s="18"/>
      <c r="T27" s="1">
        <v>80</v>
      </c>
      <c r="U27" s="1">
        <v>83</v>
      </c>
      <c r="V27" s="1">
        <v>80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90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9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2">
        <v>8</v>
      </c>
      <c r="FH27" s="75"/>
      <c r="FI27" s="75"/>
      <c r="FJ27" s="76">
        <v>9048</v>
      </c>
      <c r="FK27" s="76">
        <v>9058</v>
      </c>
    </row>
    <row r="28" spans="1:167" x14ac:dyDescent="0.25">
      <c r="A28" s="19">
        <v>18</v>
      </c>
      <c r="B28" s="19">
        <v>36317</v>
      </c>
      <c r="C28" s="19" t="s">
        <v>208</v>
      </c>
      <c r="D28" s="18"/>
      <c r="E28" s="19">
        <f t="shared" si="0"/>
        <v>87</v>
      </c>
      <c r="F28" s="19" t="str">
        <f t="shared" si="1"/>
        <v>A</v>
      </c>
      <c r="G28" s="19">
        <f>IF((COUNTA(T12:AC12)&gt;0),(ROUND((AVERAGE(T28:AD28)),0)),"")</f>
        <v>87</v>
      </c>
      <c r="H28" s="19" t="str">
        <f t="shared" si="2"/>
        <v>A</v>
      </c>
      <c r="I28" s="35">
        <v>1</v>
      </c>
      <c r="J28" s="19" t="str">
        <f t="shared" si="3"/>
        <v>Memiliki kemampuan dalam menganalisa perbedaan karya 2D dan 3D,mampu menyebutkan aliran seni 2D dan senimannya, mampu menyebutkan langkah dalam mengapresiasi karya 2D.</v>
      </c>
      <c r="K28" s="19">
        <f t="shared" si="4"/>
        <v>81</v>
      </c>
      <c r="L28" s="19" t="str">
        <f t="shared" si="5"/>
        <v>B</v>
      </c>
      <c r="M28" s="19">
        <f t="shared" si="6"/>
        <v>81</v>
      </c>
      <c r="N28" s="19" t="str">
        <f t="shared" si="7"/>
        <v>B</v>
      </c>
      <c r="O28" s="35">
        <v>1</v>
      </c>
      <c r="P28" s="19" t="str">
        <f t="shared" si="8"/>
        <v>Sangat terampil dalam menganalisa detail gambar 2D, terampil menganalisa proyeksi dari desain karya, terampil membuat karya dari desain yang telah dibuat</v>
      </c>
      <c r="Q28" s="19" t="str">
        <f t="shared" si="9"/>
        <v>A</v>
      </c>
      <c r="R28" s="19" t="str">
        <f t="shared" si="10"/>
        <v>A</v>
      </c>
      <c r="S28" s="18"/>
      <c r="T28" s="1">
        <v>85</v>
      </c>
      <c r="U28" s="1">
        <v>85</v>
      </c>
      <c r="V28" s="1">
        <v>90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88</v>
      </c>
      <c r="AG28" s="1">
        <v>80</v>
      </c>
      <c r="AH28" s="1">
        <v>75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9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2"/>
      <c r="FH28" s="75"/>
      <c r="FI28" s="75"/>
      <c r="FJ28" s="76"/>
      <c r="FK28" s="76"/>
    </row>
    <row r="29" spans="1:167" x14ac:dyDescent="0.25">
      <c r="A29" s="19">
        <v>19</v>
      </c>
      <c r="B29" s="19">
        <v>36331</v>
      </c>
      <c r="C29" s="19" t="s">
        <v>209</v>
      </c>
      <c r="D29" s="18"/>
      <c r="E29" s="19">
        <f t="shared" si="0"/>
        <v>82</v>
      </c>
      <c r="F29" s="19" t="str">
        <f t="shared" si="1"/>
        <v>B</v>
      </c>
      <c r="G29" s="19">
        <f>IF((COUNTA(T12:AC12)&gt;0),(ROUND((AVERAGE(T29:AD29)),0)),"")</f>
        <v>82</v>
      </c>
      <c r="H29" s="19" t="str">
        <f t="shared" si="2"/>
        <v>B</v>
      </c>
      <c r="I29" s="35">
        <v>1</v>
      </c>
      <c r="J29" s="19" t="str">
        <f t="shared" si="3"/>
        <v>Memiliki kemampuan dalam menganalisa perbedaan karya 2D dan 3D,mampu menyebutkan aliran seni 2D dan senimannya, mampu menyebutkan langkah dalam mengapresiasi karya 2D.</v>
      </c>
      <c r="K29" s="19">
        <f t="shared" si="4"/>
        <v>82.666666666666671</v>
      </c>
      <c r="L29" s="19" t="str">
        <f t="shared" si="5"/>
        <v>B</v>
      </c>
      <c r="M29" s="19">
        <f t="shared" si="6"/>
        <v>82.666666666666671</v>
      </c>
      <c r="N29" s="19" t="str">
        <f t="shared" si="7"/>
        <v>B</v>
      </c>
      <c r="O29" s="35">
        <v>1</v>
      </c>
      <c r="P29" s="19" t="str">
        <f t="shared" si="8"/>
        <v>Sangat terampil dalam menganalisa detail gambar 2D, terampil menganalisa proyeksi dari desain karya, terampil membuat karya dari desain yang telah dibuat</v>
      </c>
      <c r="Q29" s="19" t="str">
        <f t="shared" si="9"/>
        <v>A</v>
      </c>
      <c r="R29" s="19" t="str">
        <f t="shared" si="10"/>
        <v>A</v>
      </c>
      <c r="S29" s="18"/>
      <c r="T29" s="1">
        <v>78</v>
      </c>
      <c r="U29" s="1">
        <v>79</v>
      </c>
      <c r="V29" s="1">
        <v>88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88</v>
      </c>
      <c r="AH29" s="1">
        <v>75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9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2">
        <v>9</v>
      </c>
      <c r="FH29" s="75"/>
      <c r="FI29" s="75"/>
      <c r="FJ29" s="76">
        <v>9049</v>
      </c>
      <c r="FK29" s="76">
        <v>9059</v>
      </c>
    </row>
    <row r="30" spans="1:167" x14ac:dyDescent="0.25">
      <c r="A30" s="19">
        <v>20</v>
      </c>
      <c r="B30" s="19">
        <v>36345</v>
      </c>
      <c r="C30" s="19" t="s">
        <v>210</v>
      </c>
      <c r="D30" s="18"/>
      <c r="E30" s="19">
        <f t="shared" si="0"/>
        <v>80</v>
      </c>
      <c r="F30" s="19" t="str">
        <f t="shared" si="1"/>
        <v>B</v>
      </c>
      <c r="G30" s="19">
        <f>IF((COUNTA(T12:AC12)&gt;0),(ROUND((AVERAGE(T30:AD30)),0)),"")</f>
        <v>80</v>
      </c>
      <c r="H30" s="19" t="str">
        <f t="shared" si="2"/>
        <v>B</v>
      </c>
      <c r="I30" s="35">
        <v>1</v>
      </c>
      <c r="J30" s="19" t="str">
        <f t="shared" si="3"/>
        <v>Memiliki kemampuan dalam menganalisa perbedaan karya 2D dan 3D,mampu menyebutkan aliran seni 2D dan senimannya, mampu menyebutkan langkah dalam mengapresiasi karya 2D.</v>
      </c>
      <c r="K30" s="19">
        <f t="shared" si="4"/>
        <v>80</v>
      </c>
      <c r="L30" s="19" t="str">
        <f t="shared" si="5"/>
        <v>B</v>
      </c>
      <c r="M30" s="19">
        <f t="shared" si="6"/>
        <v>80</v>
      </c>
      <c r="N30" s="19" t="str">
        <f t="shared" si="7"/>
        <v>B</v>
      </c>
      <c r="O30" s="35">
        <v>1</v>
      </c>
      <c r="P30" s="19" t="str">
        <f t="shared" si="8"/>
        <v>Sangat terampil dalam menganalisa detail gambar 2D, terampil menganalisa proyeksi dari desain karya, terampil membuat karya dari desain yang telah dibuat</v>
      </c>
      <c r="Q30" s="19" t="str">
        <f t="shared" si="9"/>
        <v>A</v>
      </c>
      <c r="R30" s="19" t="str">
        <f t="shared" si="10"/>
        <v>A</v>
      </c>
      <c r="S30" s="18"/>
      <c r="T30" s="1">
        <v>80</v>
      </c>
      <c r="U30" s="1">
        <v>80</v>
      </c>
      <c r="V30" s="1">
        <v>80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9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2"/>
      <c r="FH30" s="75"/>
      <c r="FI30" s="75"/>
      <c r="FJ30" s="76"/>
      <c r="FK30" s="76"/>
    </row>
    <row r="31" spans="1:167" x14ac:dyDescent="0.25">
      <c r="A31" s="19">
        <v>21</v>
      </c>
      <c r="B31" s="19">
        <v>44668</v>
      </c>
      <c r="C31" s="19" t="s">
        <v>211</v>
      </c>
      <c r="D31" s="18"/>
      <c r="E31" s="19">
        <f t="shared" si="0"/>
        <v>85</v>
      </c>
      <c r="F31" s="19" t="str">
        <f t="shared" si="1"/>
        <v>A</v>
      </c>
      <c r="G31" s="19">
        <f>IF((COUNTA(T12:AC12)&gt;0),(ROUND((AVERAGE(T31:AD31)),0)),"")</f>
        <v>85</v>
      </c>
      <c r="H31" s="19" t="str">
        <f t="shared" si="2"/>
        <v>A</v>
      </c>
      <c r="I31" s="35">
        <v>1</v>
      </c>
      <c r="J31" s="19" t="str">
        <f t="shared" si="3"/>
        <v>Memiliki kemampuan dalam menganalisa perbedaan karya 2D dan 3D,mampu menyebutkan aliran seni 2D dan senimannya, mampu menyebutkan langkah dalam mengapresiasi karya 2D.</v>
      </c>
      <c r="K31" s="19">
        <f t="shared" si="4"/>
        <v>77.333333333333329</v>
      </c>
      <c r="L31" s="19" t="str">
        <f t="shared" si="5"/>
        <v>B</v>
      </c>
      <c r="M31" s="19">
        <f t="shared" si="6"/>
        <v>77.333333333333329</v>
      </c>
      <c r="N31" s="19" t="str">
        <f t="shared" si="7"/>
        <v>B</v>
      </c>
      <c r="O31" s="35">
        <v>2</v>
      </c>
      <c r="P31" s="19" t="str">
        <f t="shared" si="8"/>
        <v>Terampil dalam menganalisa detail gambar 2D, Terampil dalam menggambar proyeksi dari desain karya, namun perlu peningkatan  pembuat karya dari desain yang telah dibuat</v>
      </c>
      <c r="Q31" s="19" t="str">
        <f t="shared" si="9"/>
        <v>A</v>
      </c>
      <c r="R31" s="19" t="str">
        <f t="shared" si="10"/>
        <v>A</v>
      </c>
      <c r="S31" s="18"/>
      <c r="T31" s="1">
        <v>85</v>
      </c>
      <c r="U31" s="1">
        <v>90</v>
      </c>
      <c r="V31" s="1">
        <v>80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78</v>
      </c>
      <c r="AG31" s="1">
        <v>79</v>
      </c>
      <c r="AH31" s="1">
        <v>75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9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2">
        <v>10</v>
      </c>
      <c r="FH31" s="75"/>
      <c r="FI31" s="75"/>
      <c r="FJ31" s="76">
        <v>9050</v>
      </c>
      <c r="FK31" s="76">
        <v>9060</v>
      </c>
    </row>
    <row r="32" spans="1:167" x14ac:dyDescent="0.25">
      <c r="A32" s="19">
        <v>22</v>
      </c>
      <c r="B32" s="19">
        <v>36359</v>
      </c>
      <c r="C32" s="19" t="s">
        <v>212</v>
      </c>
      <c r="D32" s="18"/>
      <c r="E32" s="19">
        <f t="shared" si="0"/>
        <v>78</v>
      </c>
      <c r="F32" s="19" t="str">
        <f t="shared" si="1"/>
        <v>B</v>
      </c>
      <c r="G32" s="19">
        <f>IF((COUNTA(T12:AC12)&gt;0),(ROUND((AVERAGE(T32:AD32)),0)),"")</f>
        <v>78</v>
      </c>
      <c r="H32" s="19" t="str">
        <f t="shared" si="2"/>
        <v>B</v>
      </c>
      <c r="I32" s="35">
        <v>2</v>
      </c>
      <c r="J32" s="19" t="str">
        <f t="shared" si="3"/>
        <v>Memiliki kemampuan dalam menganalisa perbedaan karya 2D dan 3D,mampu menyebutkan aliran seni 2D dan senimannya, namun perlu ditingkatkan kemampuan dalam menyebutkan langkah dalam mengapresiasi karya 2D.</v>
      </c>
      <c r="K32" s="19">
        <f t="shared" si="4"/>
        <v>78.333333333333329</v>
      </c>
      <c r="L32" s="19" t="str">
        <f t="shared" si="5"/>
        <v>B</v>
      </c>
      <c r="M32" s="19">
        <f t="shared" si="6"/>
        <v>78.333333333333329</v>
      </c>
      <c r="N32" s="19" t="str">
        <f t="shared" si="7"/>
        <v>B</v>
      </c>
      <c r="O32" s="35">
        <v>2</v>
      </c>
      <c r="P32" s="19" t="str">
        <f t="shared" si="8"/>
        <v>Terampil dalam menganalisa detail gambar 2D, Terampil dalam menggambar proyeksi dari desain karya, namun perlu peningkatan  pembuat karya dari desain yang telah dibuat</v>
      </c>
      <c r="Q32" s="19" t="str">
        <f t="shared" si="9"/>
        <v>A</v>
      </c>
      <c r="R32" s="19" t="str">
        <f t="shared" si="10"/>
        <v>A</v>
      </c>
      <c r="S32" s="18"/>
      <c r="T32" s="1">
        <v>80</v>
      </c>
      <c r="U32" s="1">
        <v>80</v>
      </c>
      <c r="V32" s="1">
        <v>75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75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9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2"/>
      <c r="FH32" s="76"/>
      <c r="FI32" s="76"/>
      <c r="FJ32" s="76"/>
      <c r="FK32" s="76"/>
    </row>
    <row r="33" spans="1:157" x14ac:dyDescent="0.25">
      <c r="A33" s="19">
        <v>23</v>
      </c>
      <c r="B33" s="19">
        <v>36373</v>
      </c>
      <c r="C33" s="19" t="s">
        <v>213</v>
      </c>
      <c r="D33" s="18"/>
      <c r="E33" s="19">
        <f t="shared" si="0"/>
        <v>85</v>
      </c>
      <c r="F33" s="19" t="str">
        <f t="shared" si="1"/>
        <v>A</v>
      </c>
      <c r="G33" s="19">
        <f>IF((COUNTA(T12:AC12)&gt;0),(ROUND((AVERAGE(T33:AD33)),0)),"")</f>
        <v>85</v>
      </c>
      <c r="H33" s="19" t="str">
        <f t="shared" si="2"/>
        <v>A</v>
      </c>
      <c r="I33" s="35">
        <v>1</v>
      </c>
      <c r="J33" s="19" t="str">
        <f t="shared" si="3"/>
        <v>Memiliki kemampuan dalam menganalisa perbedaan karya 2D dan 3D,mampu menyebutkan aliran seni 2D dan senimannya, mampu menyebutkan langkah dalam mengapresiasi karya 2D.</v>
      </c>
      <c r="K33" s="19">
        <f t="shared" si="4"/>
        <v>85</v>
      </c>
      <c r="L33" s="19" t="str">
        <f t="shared" si="5"/>
        <v>A</v>
      </c>
      <c r="M33" s="19">
        <f t="shared" si="6"/>
        <v>85</v>
      </c>
      <c r="N33" s="19" t="str">
        <f t="shared" si="7"/>
        <v>A</v>
      </c>
      <c r="O33" s="35">
        <v>1</v>
      </c>
      <c r="P33" s="19" t="str">
        <f t="shared" si="8"/>
        <v>Sangat terampil dalam menganalisa detail gambar 2D, terampil menganalisa proyeksi dari desain karya, terampil membuat karya dari desain yang telah dibuat</v>
      </c>
      <c r="Q33" s="19" t="str">
        <f t="shared" si="9"/>
        <v>A</v>
      </c>
      <c r="R33" s="19" t="str">
        <f t="shared" si="10"/>
        <v>A</v>
      </c>
      <c r="S33" s="18"/>
      <c r="T33" s="1">
        <v>88</v>
      </c>
      <c r="U33" s="1">
        <v>79</v>
      </c>
      <c r="V33" s="1">
        <v>88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90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9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36387</v>
      </c>
      <c r="C34" s="19" t="s">
        <v>214</v>
      </c>
      <c r="D34" s="18"/>
      <c r="E34" s="19">
        <f t="shared" si="0"/>
        <v>78</v>
      </c>
      <c r="F34" s="19" t="str">
        <f t="shared" si="1"/>
        <v>B</v>
      </c>
      <c r="G34" s="19">
        <f>IF((COUNTA(T12:AC12)&gt;0),(ROUND((AVERAGE(T34:AD34)),0)),"")</f>
        <v>78</v>
      </c>
      <c r="H34" s="19" t="str">
        <f t="shared" si="2"/>
        <v>B</v>
      </c>
      <c r="I34" s="35">
        <v>2</v>
      </c>
      <c r="J34" s="19" t="str">
        <f t="shared" si="3"/>
        <v>Memiliki kemampuan dalam menganalisa perbedaan karya 2D dan 3D,mampu menyebutkan aliran seni 2D dan senimannya, namun perlu ditingkatkan kemampuan dalam menyebutkan langkah dalam mengapresiasi karya 2D.</v>
      </c>
      <c r="K34" s="19">
        <f t="shared" si="4"/>
        <v>78.333333333333329</v>
      </c>
      <c r="L34" s="19" t="str">
        <f t="shared" si="5"/>
        <v>B</v>
      </c>
      <c r="M34" s="19">
        <f t="shared" si="6"/>
        <v>78.333333333333329</v>
      </c>
      <c r="N34" s="19" t="str">
        <f t="shared" si="7"/>
        <v>B</v>
      </c>
      <c r="O34" s="35">
        <v>2</v>
      </c>
      <c r="P34" s="19" t="str">
        <f t="shared" si="8"/>
        <v>Terampil dalam menganalisa detail gambar 2D, Terampil dalam menggambar proyeksi dari desain karya, namun perlu peningkatan  pembuat karya dari desain yang telah dibuat</v>
      </c>
      <c r="Q34" s="19" t="str">
        <f t="shared" si="9"/>
        <v>A</v>
      </c>
      <c r="R34" s="19" t="str">
        <f t="shared" si="10"/>
        <v>A</v>
      </c>
      <c r="S34" s="18"/>
      <c r="T34" s="1">
        <v>80</v>
      </c>
      <c r="U34" s="1">
        <v>80</v>
      </c>
      <c r="V34" s="1">
        <v>75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75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9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36401</v>
      </c>
      <c r="C35" s="19" t="s">
        <v>215</v>
      </c>
      <c r="D35" s="18"/>
      <c r="E35" s="19">
        <f t="shared" si="0"/>
        <v>83</v>
      </c>
      <c r="F35" s="19" t="str">
        <f t="shared" si="1"/>
        <v>B</v>
      </c>
      <c r="G35" s="19">
        <f>IF((COUNTA(T12:AC12)&gt;0),(ROUND((AVERAGE(T35:AD35)),0)),"")</f>
        <v>83</v>
      </c>
      <c r="H35" s="19" t="str">
        <f t="shared" si="2"/>
        <v>B</v>
      </c>
      <c r="I35" s="35">
        <v>1</v>
      </c>
      <c r="J35" s="19" t="str">
        <f t="shared" si="3"/>
        <v>Memiliki kemampuan dalam menganalisa perbedaan karya 2D dan 3D,mampu menyebutkan aliran seni 2D dan senimannya, mampu menyebutkan langkah dalam mengapresiasi karya 2D.</v>
      </c>
      <c r="K35" s="19">
        <f t="shared" si="4"/>
        <v>82.333333333333329</v>
      </c>
      <c r="L35" s="19" t="str">
        <f t="shared" si="5"/>
        <v>B</v>
      </c>
      <c r="M35" s="19">
        <f t="shared" si="6"/>
        <v>82.333333333333329</v>
      </c>
      <c r="N35" s="19" t="str">
        <f t="shared" si="7"/>
        <v>B</v>
      </c>
      <c r="O35" s="35">
        <v>1</v>
      </c>
      <c r="P35" s="19" t="str">
        <f t="shared" si="8"/>
        <v>Sangat terampil dalam menganalisa detail gambar 2D, terampil menganalisa proyeksi dari desain karya, terampil membuat karya dari desain yang telah dibuat</v>
      </c>
      <c r="Q35" s="19" t="str">
        <f t="shared" si="9"/>
        <v>A</v>
      </c>
      <c r="R35" s="19" t="str">
        <f t="shared" si="10"/>
        <v>A</v>
      </c>
      <c r="S35" s="18"/>
      <c r="T35" s="1">
        <v>85</v>
      </c>
      <c r="U35" s="1">
        <v>85</v>
      </c>
      <c r="V35" s="1">
        <v>80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88</v>
      </c>
      <c r="AG35" s="1">
        <v>79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9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36415</v>
      </c>
      <c r="C36" s="19" t="s">
        <v>216</v>
      </c>
      <c r="D36" s="18"/>
      <c r="E36" s="19">
        <f t="shared" si="0"/>
        <v>79</v>
      </c>
      <c r="F36" s="19" t="str">
        <f t="shared" si="1"/>
        <v>B</v>
      </c>
      <c r="G36" s="19">
        <f>IF((COUNTA(T12:AC12)&gt;0),(ROUND((AVERAGE(T36:AD36)),0)),"")</f>
        <v>79</v>
      </c>
      <c r="H36" s="19" t="str">
        <f t="shared" si="2"/>
        <v>B</v>
      </c>
      <c r="I36" s="35">
        <v>2</v>
      </c>
      <c r="J36" s="19" t="str">
        <f t="shared" si="3"/>
        <v>Memiliki kemampuan dalam menganalisa perbedaan karya 2D dan 3D,mampu menyebutkan aliran seni 2D dan senimannya, namun perlu ditingkatkan kemampuan dalam menyebutkan langkah dalam mengapresiasi karya 2D.</v>
      </c>
      <c r="K36" s="19">
        <f t="shared" si="4"/>
        <v>83.333333333333329</v>
      </c>
      <c r="L36" s="19" t="str">
        <f t="shared" si="5"/>
        <v>B</v>
      </c>
      <c r="M36" s="19">
        <f t="shared" si="6"/>
        <v>83.333333333333329</v>
      </c>
      <c r="N36" s="19" t="str">
        <f t="shared" si="7"/>
        <v>B</v>
      </c>
      <c r="O36" s="35">
        <v>1</v>
      </c>
      <c r="P36" s="19" t="str">
        <f t="shared" si="8"/>
        <v>Sangat terampil dalam menganalisa detail gambar 2D, terampil menganalisa proyeksi dari desain karya, terampil membuat karya dari desain yang telah dibuat</v>
      </c>
      <c r="Q36" s="19" t="str">
        <f t="shared" si="9"/>
        <v>A</v>
      </c>
      <c r="R36" s="19" t="str">
        <f t="shared" si="10"/>
        <v>A</v>
      </c>
      <c r="S36" s="18"/>
      <c r="T36" s="1">
        <v>78</v>
      </c>
      <c r="U36" s="1">
        <v>79</v>
      </c>
      <c r="V36" s="1">
        <v>80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9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44654</v>
      </c>
      <c r="C37" s="19" t="s">
        <v>217</v>
      </c>
      <c r="D37" s="18"/>
      <c r="E37" s="19">
        <f t="shared" si="0"/>
        <v>83</v>
      </c>
      <c r="F37" s="19" t="str">
        <f t="shared" si="1"/>
        <v>B</v>
      </c>
      <c r="G37" s="19">
        <f>IF((COUNTA(T12:AC12)&gt;0),(ROUND((AVERAGE(T37:AD37)),0)),"")</f>
        <v>83</v>
      </c>
      <c r="H37" s="19" t="str">
        <f t="shared" si="2"/>
        <v>B</v>
      </c>
      <c r="I37" s="35">
        <v>1</v>
      </c>
      <c r="J37" s="19" t="str">
        <f t="shared" si="3"/>
        <v>Memiliki kemampuan dalam menganalisa perbedaan karya 2D dan 3D,mampu menyebutkan aliran seni 2D dan senimannya, mampu menyebutkan langkah dalam mengapresiasi karya 2D.</v>
      </c>
      <c r="K37" s="19">
        <f t="shared" si="4"/>
        <v>81.666666666666671</v>
      </c>
      <c r="L37" s="19" t="str">
        <f t="shared" si="5"/>
        <v>B</v>
      </c>
      <c r="M37" s="19">
        <f t="shared" si="6"/>
        <v>81.666666666666671</v>
      </c>
      <c r="N37" s="19" t="str">
        <f t="shared" si="7"/>
        <v>B</v>
      </c>
      <c r="O37" s="35">
        <v>1</v>
      </c>
      <c r="P37" s="19" t="str">
        <f t="shared" si="8"/>
        <v>Sangat terampil dalam menganalisa detail gambar 2D, terampil menganalisa proyeksi dari desain karya, terampil membuat karya dari desain yang telah dibuat</v>
      </c>
      <c r="Q37" s="19" t="str">
        <f t="shared" si="9"/>
        <v>A</v>
      </c>
      <c r="R37" s="19" t="str">
        <f t="shared" si="10"/>
        <v>A</v>
      </c>
      <c r="S37" s="18"/>
      <c r="T37" s="1">
        <v>80</v>
      </c>
      <c r="U37" s="1">
        <v>80</v>
      </c>
      <c r="V37" s="1">
        <v>88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75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9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36429</v>
      </c>
      <c r="C38" s="19" t="s">
        <v>218</v>
      </c>
      <c r="D38" s="18"/>
      <c r="E38" s="19">
        <f t="shared" si="0"/>
        <v>85</v>
      </c>
      <c r="F38" s="19" t="str">
        <f t="shared" si="1"/>
        <v>A</v>
      </c>
      <c r="G38" s="19">
        <f>IF((COUNTA(T12:AC12)&gt;0),(ROUND((AVERAGE(T38:AD38)),0)),"")</f>
        <v>85</v>
      </c>
      <c r="H38" s="19" t="str">
        <f t="shared" si="2"/>
        <v>A</v>
      </c>
      <c r="I38" s="35">
        <v>1</v>
      </c>
      <c r="J38" s="19" t="str">
        <f t="shared" si="3"/>
        <v>Memiliki kemampuan dalam menganalisa perbedaan karya 2D dan 3D,mampu menyebutkan aliran seni 2D dan senimannya, mampu menyebutkan langkah dalam mengapresiasi karya 2D.</v>
      </c>
      <c r="K38" s="19">
        <f t="shared" si="4"/>
        <v>82.666666666666671</v>
      </c>
      <c r="L38" s="19" t="str">
        <f t="shared" si="5"/>
        <v>B</v>
      </c>
      <c r="M38" s="19">
        <f t="shared" si="6"/>
        <v>82.666666666666671</v>
      </c>
      <c r="N38" s="19" t="str">
        <f t="shared" si="7"/>
        <v>B</v>
      </c>
      <c r="O38" s="35">
        <v>1</v>
      </c>
      <c r="P38" s="19" t="str">
        <f t="shared" si="8"/>
        <v>Sangat terampil dalam menganalisa detail gambar 2D, terampil menganalisa proyeksi dari desain karya, terampil membuat karya dari desain yang telah dibuat</v>
      </c>
      <c r="Q38" s="19" t="str">
        <f t="shared" si="9"/>
        <v>A</v>
      </c>
      <c r="R38" s="19" t="str">
        <f t="shared" si="10"/>
        <v>A</v>
      </c>
      <c r="S38" s="18"/>
      <c r="T38" s="1">
        <v>85</v>
      </c>
      <c r="U38" s="1">
        <v>90</v>
      </c>
      <c r="V38" s="1">
        <v>80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88</v>
      </c>
      <c r="AG38" s="1">
        <v>80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9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36443</v>
      </c>
      <c r="C39" s="19" t="s">
        <v>219</v>
      </c>
      <c r="D39" s="18"/>
      <c r="E39" s="19">
        <f t="shared" si="0"/>
        <v>87</v>
      </c>
      <c r="F39" s="19" t="str">
        <f t="shared" si="1"/>
        <v>A</v>
      </c>
      <c r="G39" s="19">
        <f>IF((COUNTA(T12:AC12)&gt;0),(ROUND((AVERAGE(T39:AD39)),0)),"")</f>
        <v>87</v>
      </c>
      <c r="H39" s="19" t="str">
        <f t="shared" si="2"/>
        <v>A</v>
      </c>
      <c r="I39" s="35">
        <v>1</v>
      </c>
      <c r="J39" s="19" t="str">
        <f t="shared" si="3"/>
        <v>Memiliki kemampuan dalam menganalisa perbedaan karya 2D dan 3D,mampu menyebutkan aliran seni 2D dan senimannya, mampu menyebutkan langkah dalam mengapresiasi karya 2D.</v>
      </c>
      <c r="K39" s="19">
        <f t="shared" si="4"/>
        <v>77.333333333333329</v>
      </c>
      <c r="L39" s="19" t="str">
        <f t="shared" si="5"/>
        <v>B</v>
      </c>
      <c r="M39" s="19">
        <f t="shared" si="6"/>
        <v>77.333333333333329</v>
      </c>
      <c r="N39" s="19" t="str">
        <f t="shared" si="7"/>
        <v>B</v>
      </c>
      <c r="O39" s="35">
        <v>2</v>
      </c>
      <c r="P39" s="19" t="str">
        <f t="shared" si="8"/>
        <v>Terampil dalam menganalisa detail gambar 2D, Terampil dalam menggambar proyeksi dari desain karya, namun perlu peningkatan  pembuat karya dari desain yang telah dibuat</v>
      </c>
      <c r="Q39" s="19" t="str">
        <f t="shared" si="9"/>
        <v>A</v>
      </c>
      <c r="R39" s="19" t="str">
        <f t="shared" si="10"/>
        <v>A</v>
      </c>
      <c r="S39" s="18"/>
      <c r="T39" s="1">
        <v>85</v>
      </c>
      <c r="U39" s="1">
        <v>85</v>
      </c>
      <c r="V39" s="1">
        <v>90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78</v>
      </c>
      <c r="AG39" s="1">
        <v>79</v>
      </c>
      <c r="AH39" s="1">
        <v>75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9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36457</v>
      </c>
      <c r="C40" s="19" t="s">
        <v>220</v>
      </c>
      <c r="D40" s="18"/>
      <c r="E40" s="19">
        <f t="shared" si="0"/>
        <v>82</v>
      </c>
      <c r="F40" s="19" t="str">
        <f t="shared" si="1"/>
        <v>B</v>
      </c>
      <c r="G40" s="19">
        <f>IF((COUNTA(T12:AC12)&gt;0),(ROUND((AVERAGE(T40:AD40)),0)),"")</f>
        <v>82</v>
      </c>
      <c r="H40" s="19" t="str">
        <f t="shared" si="2"/>
        <v>B</v>
      </c>
      <c r="I40" s="35">
        <v>1</v>
      </c>
      <c r="J40" s="19" t="str">
        <f t="shared" si="3"/>
        <v>Memiliki kemampuan dalam menganalisa perbedaan karya 2D dan 3D,mampu menyebutkan aliran seni 2D dan senimannya, mampu menyebutkan langkah dalam mengapresiasi karya 2D.</v>
      </c>
      <c r="K40" s="19">
        <f t="shared" si="4"/>
        <v>82.666666666666671</v>
      </c>
      <c r="L40" s="19" t="str">
        <f t="shared" si="5"/>
        <v>B</v>
      </c>
      <c r="M40" s="19">
        <f t="shared" si="6"/>
        <v>82.666666666666671</v>
      </c>
      <c r="N40" s="19" t="str">
        <f t="shared" si="7"/>
        <v>B</v>
      </c>
      <c r="O40" s="35">
        <v>1</v>
      </c>
      <c r="P40" s="19" t="str">
        <f t="shared" si="8"/>
        <v>Sangat terampil dalam menganalisa detail gambar 2D, terampil menganalisa proyeksi dari desain karya, terampil membuat karya dari desain yang telah dibuat</v>
      </c>
      <c r="Q40" s="19" t="str">
        <f t="shared" si="9"/>
        <v>A</v>
      </c>
      <c r="R40" s="19" t="str">
        <f t="shared" si="10"/>
        <v>A</v>
      </c>
      <c r="S40" s="18"/>
      <c r="T40" s="1">
        <v>78</v>
      </c>
      <c r="U40" s="1">
        <v>79</v>
      </c>
      <c r="V40" s="1">
        <v>88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88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9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36471</v>
      </c>
      <c r="C41" s="19" t="s">
        <v>221</v>
      </c>
      <c r="D41" s="18"/>
      <c r="E41" s="19">
        <f t="shared" si="0"/>
        <v>80</v>
      </c>
      <c r="F41" s="19" t="str">
        <f t="shared" si="1"/>
        <v>B</v>
      </c>
      <c r="G41" s="19">
        <f>IF((COUNTA(T12:AC12)&gt;0),(ROUND((AVERAGE(T41:AD41)),0)),"")</f>
        <v>80</v>
      </c>
      <c r="H41" s="19" t="str">
        <f t="shared" si="2"/>
        <v>B</v>
      </c>
      <c r="I41" s="35">
        <v>1</v>
      </c>
      <c r="J41" s="19" t="str">
        <f t="shared" si="3"/>
        <v>Memiliki kemampuan dalam menganalisa perbedaan karya 2D dan 3D,mampu menyebutkan aliran seni 2D dan senimannya, mampu menyebutkan langkah dalam mengapresiasi karya 2D.</v>
      </c>
      <c r="K41" s="19">
        <f t="shared" si="4"/>
        <v>85</v>
      </c>
      <c r="L41" s="19" t="str">
        <f t="shared" si="5"/>
        <v>A</v>
      </c>
      <c r="M41" s="19">
        <f t="shared" si="6"/>
        <v>85</v>
      </c>
      <c r="N41" s="19" t="str">
        <f t="shared" si="7"/>
        <v>A</v>
      </c>
      <c r="O41" s="35">
        <v>1</v>
      </c>
      <c r="P41" s="19" t="str">
        <f t="shared" si="8"/>
        <v>Sangat terampil dalam menganalisa detail gambar 2D, terampil menganalisa proyeksi dari desain karya, terampil membuat karya dari desain yang telah dibuat</v>
      </c>
      <c r="Q41" s="19" t="str">
        <f t="shared" si="9"/>
        <v>A</v>
      </c>
      <c r="R41" s="19" t="str">
        <f t="shared" si="10"/>
        <v>A</v>
      </c>
      <c r="S41" s="18"/>
      <c r="T41" s="1">
        <v>80</v>
      </c>
      <c r="U41" s="1">
        <v>80</v>
      </c>
      <c r="V41" s="1">
        <v>80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90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9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36485</v>
      </c>
      <c r="C42" s="19" t="s">
        <v>222</v>
      </c>
      <c r="D42" s="18"/>
      <c r="E42" s="19">
        <f t="shared" si="0"/>
        <v>88</v>
      </c>
      <c r="F42" s="19" t="str">
        <f t="shared" si="1"/>
        <v>A</v>
      </c>
      <c r="G42" s="19">
        <f>IF((COUNTA(T12:AC12)&gt;0),(ROUND((AVERAGE(T42:AD42)),0)),"")</f>
        <v>88</v>
      </c>
      <c r="H42" s="19" t="str">
        <f t="shared" si="2"/>
        <v>A</v>
      </c>
      <c r="I42" s="35">
        <v>1</v>
      </c>
      <c r="J42" s="19" t="str">
        <f t="shared" si="3"/>
        <v>Memiliki kemampuan dalam menganalisa perbedaan karya 2D dan 3D,mampu menyebutkan aliran seni 2D dan senimannya, mampu menyebutkan langkah dalam mengapresiasi karya 2D.</v>
      </c>
      <c r="K42" s="19">
        <f t="shared" si="4"/>
        <v>80</v>
      </c>
      <c r="L42" s="19" t="str">
        <f t="shared" si="5"/>
        <v>B</v>
      </c>
      <c r="M42" s="19">
        <f t="shared" si="6"/>
        <v>80</v>
      </c>
      <c r="N42" s="19" t="str">
        <f t="shared" si="7"/>
        <v>B</v>
      </c>
      <c r="O42" s="35">
        <v>1</v>
      </c>
      <c r="P42" s="19" t="str">
        <f t="shared" si="8"/>
        <v>Sangat terampil dalam menganalisa detail gambar 2D, terampil menganalisa proyeksi dari desain karya, terampil membuat karya dari desain yang telah dibuat</v>
      </c>
      <c r="Q42" s="19" t="str">
        <f t="shared" si="9"/>
        <v>A</v>
      </c>
      <c r="R42" s="19" t="str">
        <f t="shared" si="10"/>
        <v>A</v>
      </c>
      <c r="S42" s="18"/>
      <c r="T42" s="1">
        <v>85</v>
      </c>
      <c r="U42" s="1">
        <v>90</v>
      </c>
      <c r="V42" s="1">
        <v>90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9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36499</v>
      </c>
      <c r="C43" s="19" t="s">
        <v>223</v>
      </c>
      <c r="D43" s="18"/>
      <c r="E43" s="19">
        <f t="shared" si="0"/>
        <v>83</v>
      </c>
      <c r="F43" s="19" t="str">
        <f t="shared" si="1"/>
        <v>B</v>
      </c>
      <c r="G43" s="19">
        <f>IF((COUNTA(T12:AC12)&gt;0),(ROUND((AVERAGE(T43:AD43)),0)),"")</f>
        <v>83</v>
      </c>
      <c r="H43" s="19" t="str">
        <f t="shared" si="2"/>
        <v>B</v>
      </c>
      <c r="I43" s="35">
        <v>1</v>
      </c>
      <c r="J43" s="19" t="str">
        <f t="shared" si="3"/>
        <v>Memiliki kemampuan dalam menganalisa perbedaan karya 2D dan 3D,mampu menyebutkan aliran seni 2D dan senimannya, mampu menyebutkan langkah dalam mengapresiasi karya 2D.</v>
      </c>
      <c r="K43" s="19">
        <f t="shared" si="4"/>
        <v>80.666666666666671</v>
      </c>
      <c r="L43" s="19" t="str">
        <f t="shared" si="5"/>
        <v>B</v>
      </c>
      <c r="M43" s="19">
        <f t="shared" si="6"/>
        <v>80.666666666666671</v>
      </c>
      <c r="N43" s="19" t="str">
        <f t="shared" si="7"/>
        <v>B</v>
      </c>
      <c r="O43" s="35">
        <v>1</v>
      </c>
      <c r="P43" s="19" t="str">
        <f t="shared" si="8"/>
        <v>Sangat terampil dalam menganalisa detail gambar 2D, terampil menganalisa proyeksi dari desain karya, terampil membuat karya dari desain yang telah dibuat</v>
      </c>
      <c r="Q43" s="19" t="str">
        <f t="shared" si="9"/>
        <v>A</v>
      </c>
      <c r="R43" s="19" t="str">
        <f t="shared" si="10"/>
        <v>A</v>
      </c>
      <c r="S43" s="18"/>
      <c r="T43" s="1">
        <v>80</v>
      </c>
      <c r="U43" s="1">
        <v>80</v>
      </c>
      <c r="V43" s="1">
        <v>88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88</v>
      </c>
      <c r="AG43" s="1">
        <v>79</v>
      </c>
      <c r="AH43" s="1">
        <v>75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9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36513</v>
      </c>
      <c r="C44" s="19" t="s">
        <v>224</v>
      </c>
      <c r="D44" s="18"/>
      <c r="E44" s="19">
        <f t="shared" si="0"/>
        <v>85</v>
      </c>
      <c r="F44" s="19" t="str">
        <f t="shared" si="1"/>
        <v>A</v>
      </c>
      <c r="G44" s="19">
        <f>IF((COUNTA(T12:AC12)&gt;0),(ROUND((AVERAGE(T44:AD44)),0)),"")</f>
        <v>85</v>
      </c>
      <c r="H44" s="19" t="str">
        <f t="shared" si="2"/>
        <v>A</v>
      </c>
      <c r="I44" s="35">
        <v>1</v>
      </c>
      <c r="J44" s="19" t="str">
        <f t="shared" si="3"/>
        <v>Memiliki kemampuan dalam menganalisa perbedaan karya 2D dan 3D,mampu menyebutkan aliran seni 2D dan senimannya, mampu menyebutkan langkah dalam mengapresiasi karya 2D.</v>
      </c>
      <c r="K44" s="19">
        <f t="shared" si="4"/>
        <v>78.333333333333329</v>
      </c>
      <c r="L44" s="19" t="str">
        <f t="shared" si="5"/>
        <v>B</v>
      </c>
      <c r="M44" s="19">
        <f t="shared" si="6"/>
        <v>78.333333333333329</v>
      </c>
      <c r="N44" s="19" t="str">
        <f t="shared" si="7"/>
        <v>B</v>
      </c>
      <c r="O44" s="35">
        <v>2</v>
      </c>
      <c r="P44" s="19" t="str">
        <f t="shared" si="8"/>
        <v>Terampil dalam menganalisa detail gambar 2D, Terampil dalam menggambar proyeksi dari desain karya, namun perlu peningkatan  pembuat karya dari desain yang telah dibuat</v>
      </c>
      <c r="Q44" s="19" t="str">
        <f t="shared" si="9"/>
        <v>A</v>
      </c>
      <c r="R44" s="19" t="str">
        <f t="shared" si="10"/>
        <v>A</v>
      </c>
      <c r="S44" s="18"/>
      <c r="T44" s="1">
        <v>88</v>
      </c>
      <c r="U44" s="1">
        <v>79</v>
      </c>
      <c r="V44" s="1">
        <v>88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75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9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36527</v>
      </c>
      <c r="C45" s="19" t="s">
        <v>225</v>
      </c>
      <c r="D45" s="18"/>
      <c r="E45" s="19">
        <f t="shared" si="0"/>
        <v>78</v>
      </c>
      <c r="F45" s="19" t="str">
        <f t="shared" si="1"/>
        <v>B</v>
      </c>
      <c r="G45" s="19">
        <f>IF((COUNTA(T12:AC12)&gt;0),(ROUND((AVERAGE(T45:AD45)),0)),"")</f>
        <v>78</v>
      </c>
      <c r="H45" s="19" t="str">
        <f t="shared" si="2"/>
        <v>B</v>
      </c>
      <c r="I45" s="35">
        <v>2</v>
      </c>
      <c r="J45" s="19" t="str">
        <f t="shared" si="3"/>
        <v>Memiliki kemampuan dalam menganalisa perbedaan karya 2D dan 3D,mampu menyebutkan aliran seni 2D dan senimannya, namun perlu ditingkatkan kemampuan dalam menyebutkan langkah dalam mengapresiasi karya 2D.</v>
      </c>
      <c r="K45" s="19">
        <f t="shared" si="4"/>
        <v>86.666666666666671</v>
      </c>
      <c r="L45" s="19" t="str">
        <f t="shared" si="5"/>
        <v>A</v>
      </c>
      <c r="M45" s="19">
        <f t="shared" si="6"/>
        <v>86.666666666666671</v>
      </c>
      <c r="N45" s="19" t="str">
        <f t="shared" si="7"/>
        <v>A</v>
      </c>
      <c r="O45" s="35">
        <v>1</v>
      </c>
      <c r="P45" s="19" t="str">
        <f t="shared" si="8"/>
        <v>Sangat terampil dalam menganalisa detail gambar 2D, terampil menganalisa proyeksi dari desain karya, terampil membuat karya dari desain yang telah dibuat</v>
      </c>
      <c r="Q45" s="19" t="str">
        <f t="shared" si="9"/>
        <v>A</v>
      </c>
      <c r="R45" s="19" t="str">
        <f t="shared" si="10"/>
        <v>A</v>
      </c>
      <c r="S45" s="18"/>
      <c r="T45" s="1">
        <v>80</v>
      </c>
      <c r="U45" s="1">
        <v>80</v>
      </c>
      <c r="V45" s="1">
        <v>75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9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36541</v>
      </c>
      <c r="C46" s="19" t="s">
        <v>226</v>
      </c>
      <c r="D46" s="18"/>
      <c r="E46" s="19">
        <f t="shared" si="0"/>
        <v>87</v>
      </c>
      <c r="F46" s="19" t="str">
        <f t="shared" si="1"/>
        <v>A</v>
      </c>
      <c r="G46" s="19">
        <f>IF((COUNTA(T12:AC12)&gt;0),(ROUND((AVERAGE(T46:AD46)),0)),"")</f>
        <v>87</v>
      </c>
      <c r="H46" s="19" t="str">
        <f t="shared" si="2"/>
        <v>A</v>
      </c>
      <c r="I46" s="35">
        <v>1</v>
      </c>
      <c r="J46" s="19" t="str">
        <f t="shared" si="3"/>
        <v>Memiliki kemampuan dalam menganalisa perbedaan karya 2D dan 3D,mampu menyebutkan aliran seni 2D dan senimannya, mampu menyebutkan langkah dalam mengapresiasi karya 2D.</v>
      </c>
      <c r="K46" s="19">
        <f t="shared" si="4"/>
        <v>82.666666666666671</v>
      </c>
      <c r="L46" s="19" t="str">
        <f t="shared" si="5"/>
        <v>B</v>
      </c>
      <c r="M46" s="19">
        <f t="shared" si="6"/>
        <v>82.666666666666671</v>
      </c>
      <c r="N46" s="19" t="str">
        <f t="shared" si="7"/>
        <v>B</v>
      </c>
      <c r="O46" s="35">
        <v>1</v>
      </c>
      <c r="P46" s="19" t="str">
        <f t="shared" si="8"/>
        <v>Sangat terampil dalam menganalisa detail gambar 2D, terampil menganalisa proyeksi dari desain karya, terampil membuat karya dari desain yang telah dibuat</v>
      </c>
      <c r="Q46" s="19" t="str">
        <f t="shared" si="9"/>
        <v>A</v>
      </c>
      <c r="R46" s="19" t="str">
        <f t="shared" si="10"/>
        <v>A</v>
      </c>
      <c r="S46" s="18"/>
      <c r="T46" s="1">
        <v>85</v>
      </c>
      <c r="U46" s="1">
        <v>85</v>
      </c>
      <c r="V46" s="1">
        <v>90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88</v>
      </c>
      <c r="AG46" s="1">
        <v>80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9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36555</v>
      </c>
      <c r="C47" s="19" t="s">
        <v>227</v>
      </c>
      <c r="D47" s="18"/>
      <c r="E47" s="19">
        <f t="shared" si="0"/>
        <v>82</v>
      </c>
      <c r="F47" s="19" t="str">
        <f t="shared" si="1"/>
        <v>B</v>
      </c>
      <c r="G47" s="19">
        <f>IF((COUNTA(T12:AC12)&gt;0),(ROUND((AVERAGE(T47:AD47)),0)),"")</f>
        <v>82</v>
      </c>
      <c r="H47" s="19" t="str">
        <f t="shared" si="2"/>
        <v>B</v>
      </c>
      <c r="I47" s="35">
        <v>1</v>
      </c>
      <c r="J47" s="19" t="str">
        <f t="shared" si="3"/>
        <v>Memiliki kemampuan dalam menganalisa perbedaan karya 2D dan 3D,mampu menyebutkan aliran seni 2D dan senimannya, mampu menyebutkan langkah dalam mengapresiasi karya 2D.</v>
      </c>
      <c r="K47" s="19">
        <f t="shared" si="4"/>
        <v>87</v>
      </c>
      <c r="L47" s="19" t="str">
        <f t="shared" si="5"/>
        <v>A</v>
      </c>
      <c r="M47" s="19">
        <f t="shared" si="6"/>
        <v>87</v>
      </c>
      <c r="N47" s="19" t="str">
        <f t="shared" si="7"/>
        <v>A</v>
      </c>
      <c r="O47" s="35">
        <v>1</v>
      </c>
      <c r="P47" s="19" t="str">
        <f t="shared" si="8"/>
        <v>Sangat terampil dalam menganalisa detail gambar 2D, terampil menganalisa proyeksi dari desain karya, terampil membuat karya dari desain yang telah dibuat</v>
      </c>
      <c r="Q47" s="19" t="str">
        <f t="shared" si="9"/>
        <v>A</v>
      </c>
      <c r="R47" s="19" t="str">
        <f t="shared" si="10"/>
        <v>A</v>
      </c>
      <c r="S47" s="18"/>
      <c r="T47" s="1">
        <v>78</v>
      </c>
      <c r="U47" s="1">
        <v>79</v>
      </c>
      <c r="V47" s="1">
        <v>88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85</v>
      </c>
      <c r="AG47" s="1">
        <v>88</v>
      </c>
      <c r="AH47" s="1">
        <v>88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9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36569</v>
      </c>
      <c r="C48" s="19" t="s">
        <v>228</v>
      </c>
      <c r="D48" s="18"/>
      <c r="E48" s="19">
        <f t="shared" si="0"/>
        <v>80</v>
      </c>
      <c r="F48" s="19" t="str">
        <f t="shared" si="1"/>
        <v>B</v>
      </c>
      <c r="G48" s="19">
        <f>IF((COUNTA(T12:AC12)&gt;0),(ROUND((AVERAGE(T48:AD48)),0)),"")</f>
        <v>80</v>
      </c>
      <c r="H48" s="19" t="str">
        <f t="shared" si="2"/>
        <v>B</v>
      </c>
      <c r="I48" s="35">
        <v>1</v>
      </c>
      <c r="J48" s="19" t="str">
        <f t="shared" si="3"/>
        <v>Memiliki kemampuan dalam menganalisa perbedaan karya 2D dan 3D,mampu menyebutkan aliran seni 2D dan senimannya, mampu menyebutkan langkah dalam mengapresiasi karya 2D.</v>
      </c>
      <c r="K48" s="19">
        <f t="shared" si="4"/>
        <v>78.333333333333329</v>
      </c>
      <c r="L48" s="19" t="str">
        <f t="shared" si="5"/>
        <v>B</v>
      </c>
      <c r="M48" s="19">
        <f t="shared" si="6"/>
        <v>78.333333333333329</v>
      </c>
      <c r="N48" s="19" t="str">
        <f t="shared" si="7"/>
        <v>B</v>
      </c>
      <c r="O48" s="35">
        <v>2</v>
      </c>
      <c r="P48" s="19" t="str">
        <f t="shared" si="8"/>
        <v>Terampil dalam menganalisa detail gambar 2D, Terampil dalam menggambar proyeksi dari desain karya, namun perlu peningkatan  pembuat karya dari desain yang telah dibuat</v>
      </c>
      <c r="Q48" s="19" t="str">
        <f t="shared" si="9"/>
        <v>A</v>
      </c>
      <c r="R48" s="19" t="str">
        <f t="shared" si="10"/>
        <v>A</v>
      </c>
      <c r="S48" s="18"/>
      <c r="T48" s="1">
        <v>80</v>
      </c>
      <c r="U48" s="1">
        <v>80</v>
      </c>
      <c r="V48" s="1">
        <v>80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80</v>
      </c>
      <c r="AG48" s="1">
        <v>80</v>
      </c>
      <c r="AH48" s="1">
        <v>75</v>
      </c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9" t="s">
        <v>8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40" t="s">
        <v>101</v>
      </c>
      <c r="H52" s="40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40" t="s">
        <v>104</v>
      </c>
      <c r="H53" s="40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40" t="s">
        <v>106</v>
      </c>
      <c r="H54" s="40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40" t="s">
        <v>107</v>
      </c>
      <c r="H55" s="40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655" priority="1" operator="lessThan">
      <formula>$C$4</formula>
    </cfRule>
  </conditionalFormatting>
  <conditionalFormatting sqref="E12">
    <cfRule type="cellIs" dxfId="654" priority="2" operator="lessThan">
      <formula>$C$4</formula>
    </cfRule>
  </conditionalFormatting>
  <conditionalFormatting sqref="E13">
    <cfRule type="cellIs" dxfId="653" priority="3" operator="lessThan">
      <formula>$C$4</formula>
    </cfRule>
  </conditionalFormatting>
  <conditionalFormatting sqref="E14">
    <cfRule type="cellIs" dxfId="652" priority="4" operator="lessThan">
      <formula>$C$4</formula>
    </cfRule>
  </conditionalFormatting>
  <conditionalFormatting sqref="E15">
    <cfRule type="cellIs" dxfId="651" priority="5" operator="lessThan">
      <formula>$C$4</formula>
    </cfRule>
  </conditionalFormatting>
  <conditionalFormatting sqref="E16">
    <cfRule type="cellIs" dxfId="650" priority="6" operator="lessThan">
      <formula>$C$4</formula>
    </cfRule>
  </conditionalFormatting>
  <conditionalFormatting sqref="E17">
    <cfRule type="cellIs" dxfId="649" priority="7" operator="lessThan">
      <formula>$C$4</formula>
    </cfRule>
  </conditionalFormatting>
  <conditionalFormatting sqref="E18">
    <cfRule type="cellIs" dxfId="648" priority="8" operator="lessThan">
      <formula>$C$4</formula>
    </cfRule>
  </conditionalFormatting>
  <conditionalFormatting sqref="E19">
    <cfRule type="cellIs" dxfId="647" priority="9" operator="lessThan">
      <formula>$C$4</formula>
    </cfRule>
  </conditionalFormatting>
  <conditionalFormatting sqref="E20">
    <cfRule type="cellIs" dxfId="646" priority="10" operator="lessThan">
      <formula>$C$4</formula>
    </cfRule>
  </conditionalFormatting>
  <conditionalFormatting sqref="E21">
    <cfRule type="cellIs" dxfId="645" priority="11" operator="lessThan">
      <formula>$C$4</formula>
    </cfRule>
  </conditionalFormatting>
  <conditionalFormatting sqref="E22">
    <cfRule type="cellIs" dxfId="644" priority="12" operator="lessThan">
      <formula>$C$4</formula>
    </cfRule>
  </conditionalFormatting>
  <conditionalFormatting sqref="E23">
    <cfRule type="cellIs" dxfId="643" priority="13" operator="lessThan">
      <formula>$C$4</formula>
    </cfRule>
  </conditionalFormatting>
  <conditionalFormatting sqref="E24">
    <cfRule type="cellIs" dxfId="642" priority="14" operator="lessThan">
      <formula>$C$4</formula>
    </cfRule>
  </conditionalFormatting>
  <conditionalFormatting sqref="E25">
    <cfRule type="cellIs" dxfId="641" priority="15" operator="lessThan">
      <formula>$C$4</formula>
    </cfRule>
  </conditionalFormatting>
  <conditionalFormatting sqref="E26">
    <cfRule type="cellIs" dxfId="640" priority="16" operator="lessThan">
      <formula>$C$4</formula>
    </cfRule>
  </conditionalFormatting>
  <conditionalFormatting sqref="E27">
    <cfRule type="cellIs" dxfId="639" priority="17" operator="lessThan">
      <formula>$C$4</formula>
    </cfRule>
  </conditionalFormatting>
  <conditionalFormatting sqref="E28">
    <cfRule type="cellIs" dxfId="638" priority="18" operator="lessThan">
      <formula>$C$4</formula>
    </cfRule>
  </conditionalFormatting>
  <conditionalFormatting sqref="E29">
    <cfRule type="cellIs" dxfId="637" priority="19" operator="lessThan">
      <formula>$C$4</formula>
    </cfRule>
  </conditionalFormatting>
  <conditionalFormatting sqref="E30">
    <cfRule type="cellIs" dxfId="636" priority="20" operator="lessThan">
      <formula>$C$4</formula>
    </cfRule>
  </conditionalFormatting>
  <conditionalFormatting sqref="E31">
    <cfRule type="cellIs" dxfId="635" priority="21" operator="lessThan">
      <formula>$C$4</formula>
    </cfRule>
  </conditionalFormatting>
  <conditionalFormatting sqref="E32">
    <cfRule type="cellIs" dxfId="634" priority="22" operator="lessThan">
      <formula>$C$4</formula>
    </cfRule>
  </conditionalFormatting>
  <conditionalFormatting sqref="E33">
    <cfRule type="cellIs" dxfId="633" priority="23" operator="lessThan">
      <formula>$C$4</formula>
    </cfRule>
  </conditionalFormatting>
  <conditionalFormatting sqref="E34">
    <cfRule type="cellIs" dxfId="632" priority="24" operator="lessThan">
      <formula>$C$4</formula>
    </cfRule>
  </conditionalFormatting>
  <conditionalFormatting sqref="E35">
    <cfRule type="cellIs" dxfId="631" priority="25" operator="lessThan">
      <formula>$C$4</formula>
    </cfRule>
  </conditionalFormatting>
  <conditionalFormatting sqref="E36">
    <cfRule type="cellIs" dxfId="630" priority="26" operator="lessThan">
      <formula>$C$4</formula>
    </cfRule>
  </conditionalFormatting>
  <conditionalFormatting sqref="E37">
    <cfRule type="cellIs" dxfId="629" priority="27" operator="lessThan">
      <formula>$C$4</formula>
    </cfRule>
  </conditionalFormatting>
  <conditionalFormatting sqref="E38">
    <cfRule type="cellIs" dxfId="628" priority="28" operator="lessThan">
      <formula>$C$4</formula>
    </cfRule>
  </conditionalFormatting>
  <conditionalFormatting sqref="E39">
    <cfRule type="cellIs" dxfId="627" priority="29" operator="lessThan">
      <formula>$C$4</formula>
    </cfRule>
  </conditionalFormatting>
  <conditionalFormatting sqref="E40">
    <cfRule type="cellIs" dxfId="626" priority="30" operator="lessThan">
      <formula>$C$4</formula>
    </cfRule>
  </conditionalFormatting>
  <conditionalFormatting sqref="E41">
    <cfRule type="cellIs" dxfId="625" priority="31" operator="lessThan">
      <formula>$C$4</formula>
    </cfRule>
  </conditionalFormatting>
  <conditionalFormatting sqref="E42">
    <cfRule type="cellIs" dxfId="624" priority="32" operator="lessThan">
      <formula>$C$4</formula>
    </cfRule>
  </conditionalFormatting>
  <conditionalFormatting sqref="E43">
    <cfRule type="cellIs" dxfId="623" priority="33" operator="lessThan">
      <formula>$C$4</formula>
    </cfRule>
  </conditionalFormatting>
  <conditionalFormatting sqref="E44">
    <cfRule type="cellIs" dxfId="622" priority="34" operator="lessThan">
      <formula>$C$4</formula>
    </cfRule>
  </conditionalFormatting>
  <conditionalFormatting sqref="E45">
    <cfRule type="cellIs" dxfId="621" priority="35" operator="lessThan">
      <formula>$C$4</formula>
    </cfRule>
  </conditionalFormatting>
  <conditionalFormatting sqref="E46">
    <cfRule type="cellIs" dxfId="620" priority="36" operator="lessThan">
      <formula>$C$4</formula>
    </cfRule>
  </conditionalFormatting>
  <conditionalFormatting sqref="E47">
    <cfRule type="cellIs" dxfId="619" priority="37" operator="lessThan">
      <formula>$C$4</formula>
    </cfRule>
  </conditionalFormatting>
  <conditionalFormatting sqref="E48">
    <cfRule type="cellIs" dxfId="618" priority="38" operator="lessThan">
      <formula>$C$4</formula>
    </cfRule>
  </conditionalFormatting>
  <conditionalFormatting sqref="E49">
    <cfRule type="cellIs" dxfId="617" priority="39" operator="lessThan">
      <formula>$C$4</formula>
    </cfRule>
  </conditionalFormatting>
  <conditionalFormatting sqref="E50">
    <cfRule type="cellIs" dxfId="616" priority="40" operator="lessThan">
      <formula>$C$4</formula>
    </cfRule>
  </conditionalFormatting>
  <conditionalFormatting sqref="G11">
    <cfRule type="cellIs" dxfId="615" priority="41" operator="lessThan">
      <formula>$C$4</formula>
    </cfRule>
  </conditionalFormatting>
  <conditionalFormatting sqref="G12">
    <cfRule type="cellIs" dxfId="614" priority="42" operator="lessThan">
      <formula>$C$4</formula>
    </cfRule>
  </conditionalFormatting>
  <conditionalFormatting sqref="G13">
    <cfRule type="cellIs" dxfId="613" priority="43" operator="lessThan">
      <formula>$C$4</formula>
    </cfRule>
  </conditionalFormatting>
  <conditionalFormatting sqref="G14">
    <cfRule type="cellIs" dxfId="612" priority="44" operator="lessThan">
      <formula>$C$4</formula>
    </cfRule>
  </conditionalFormatting>
  <conditionalFormatting sqref="G15">
    <cfRule type="cellIs" dxfId="611" priority="45" operator="lessThan">
      <formula>$C$4</formula>
    </cfRule>
  </conditionalFormatting>
  <conditionalFormatting sqref="G16">
    <cfRule type="cellIs" dxfId="610" priority="46" operator="lessThan">
      <formula>$C$4</formula>
    </cfRule>
  </conditionalFormatting>
  <conditionalFormatting sqref="G17">
    <cfRule type="cellIs" dxfId="609" priority="47" operator="lessThan">
      <formula>$C$4</formula>
    </cfRule>
  </conditionalFormatting>
  <conditionalFormatting sqref="G18">
    <cfRule type="cellIs" dxfId="608" priority="48" operator="lessThan">
      <formula>$C$4</formula>
    </cfRule>
  </conditionalFormatting>
  <conditionalFormatting sqref="G19">
    <cfRule type="cellIs" dxfId="607" priority="49" operator="lessThan">
      <formula>$C$4</formula>
    </cfRule>
  </conditionalFormatting>
  <conditionalFormatting sqref="G20">
    <cfRule type="cellIs" dxfId="606" priority="50" operator="lessThan">
      <formula>$C$4</formula>
    </cfRule>
  </conditionalFormatting>
  <conditionalFormatting sqref="G21">
    <cfRule type="cellIs" dxfId="605" priority="51" operator="lessThan">
      <formula>$C$4</formula>
    </cfRule>
  </conditionalFormatting>
  <conditionalFormatting sqref="G22">
    <cfRule type="cellIs" dxfId="604" priority="52" operator="lessThan">
      <formula>$C$4</formula>
    </cfRule>
  </conditionalFormatting>
  <conditionalFormatting sqref="G23">
    <cfRule type="cellIs" dxfId="603" priority="53" operator="lessThan">
      <formula>$C$4</formula>
    </cfRule>
  </conditionalFormatting>
  <conditionalFormatting sqref="G24">
    <cfRule type="cellIs" dxfId="602" priority="54" operator="lessThan">
      <formula>$C$4</formula>
    </cfRule>
  </conditionalFormatting>
  <conditionalFormatting sqref="G25">
    <cfRule type="cellIs" dxfId="601" priority="55" operator="lessThan">
      <formula>$C$4</formula>
    </cfRule>
  </conditionalFormatting>
  <conditionalFormatting sqref="G26">
    <cfRule type="cellIs" dxfId="600" priority="56" operator="lessThan">
      <formula>$C$4</formula>
    </cfRule>
  </conditionalFormatting>
  <conditionalFormatting sqref="G27">
    <cfRule type="cellIs" dxfId="599" priority="57" operator="lessThan">
      <formula>$C$4</formula>
    </cfRule>
  </conditionalFormatting>
  <conditionalFormatting sqref="G28">
    <cfRule type="cellIs" dxfId="598" priority="58" operator="lessThan">
      <formula>$C$4</formula>
    </cfRule>
  </conditionalFormatting>
  <conditionalFormatting sqref="G29">
    <cfRule type="cellIs" dxfId="597" priority="59" operator="lessThan">
      <formula>$C$4</formula>
    </cfRule>
  </conditionalFormatting>
  <conditionalFormatting sqref="G30">
    <cfRule type="cellIs" dxfId="596" priority="60" operator="lessThan">
      <formula>$C$4</formula>
    </cfRule>
  </conditionalFormatting>
  <conditionalFormatting sqref="G31">
    <cfRule type="cellIs" dxfId="595" priority="61" operator="lessThan">
      <formula>$C$4</formula>
    </cfRule>
  </conditionalFormatting>
  <conditionalFormatting sqref="G32">
    <cfRule type="cellIs" dxfId="594" priority="62" operator="lessThan">
      <formula>$C$4</formula>
    </cfRule>
  </conditionalFormatting>
  <conditionalFormatting sqref="G33">
    <cfRule type="cellIs" dxfId="593" priority="63" operator="lessThan">
      <formula>$C$4</formula>
    </cfRule>
  </conditionalFormatting>
  <conditionalFormatting sqref="G34">
    <cfRule type="cellIs" dxfId="592" priority="64" operator="lessThan">
      <formula>$C$4</formula>
    </cfRule>
  </conditionalFormatting>
  <conditionalFormatting sqref="G35">
    <cfRule type="cellIs" dxfId="591" priority="65" operator="lessThan">
      <formula>$C$4</formula>
    </cfRule>
  </conditionalFormatting>
  <conditionalFormatting sqref="G36">
    <cfRule type="cellIs" dxfId="590" priority="66" operator="lessThan">
      <formula>$C$4</formula>
    </cfRule>
  </conditionalFormatting>
  <conditionalFormatting sqref="G37">
    <cfRule type="cellIs" dxfId="589" priority="67" operator="lessThan">
      <formula>$C$4</formula>
    </cfRule>
  </conditionalFormatting>
  <conditionalFormatting sqref="G38">
    <cfRule type="cellIs" dxfId="588" priority="68" operator="lessThan">
      <formula>$C$4</formula>
    </cfRule>
  </conditionalFormatting>
  <conditionalFormatting sqref="G39">
    <cfRule type="cellIs" dxfId="587" priority="69" operator="lessThan">
      <formula>$C$4</formula>
    </cfRule>
  </conditionalFormatting>
  <conditionalFormatting sqref="G40">
    <cfRule type="cellIs" dxfId="586" priority="70" operator="lessThan">
      <formula>$C$4</formula>
    </cfRule>
  </conditionalFormatting>
  <conditionalFormatting sqref="G41">
    <cfRule type="cellIs" dxfId="585" priority="71" operator="lessThan">
      <formula>$C$4</formula>
    </cfRule>
  </conditionalFormatting>
  <conditionalFormatting sqref="G42">
    <cfRule type="cellIs" dxfId="584" priority="72" operator="lessThan">
      <formula>$C$4</formula>
    </cfRule>
  </conditionalFormatting>
  <conditionalFormatting sqref="G43">
    <cfRule type="cellIs" dxfId="583" priority="73" operator="lessThan">
      <formula>$C$4</formula>
    </cfRule>
  </conditionalFormatting>
  <conditionalFormatting sqref="G44">
    <cfRule type="cellIs" dxfId="582" priority="74" operator="lessThan">
      <formula>$C$4</formula>
    </cfRule>
  </conditionalFormatting>
  <conditionalFormatting sqref="G45">
    <cfRule type="cellIs" dxfId="581" priority="75" operator="lessThan">
      <formula>$C$4</formula>
    </cfRule>
  </conditionalFormatting>
  <conditionalFormatting sqref="G46">
    <cfRule type="cellIs" dxfId="580" priority="76" operator="lessThan">
      <formula>$C$4</formula>
    </cfRule>
  </conditionalFormatting>
  <conditionalFormatting sqref="G47">
    <cfRule type="cellIs" dxfId="579" priority="77" operator="lessThan">
      <formula>$C$4</formula>
    </cfRule>
  </conditionalFormatting>
  <conditionalFormatting sqref="G48">
    <cfRule type="cellIs" dxfId="578" priority="78" operator="lessThan">
      <formula>$C$4</formula>
    </cfRule>
  </conditionalFormatting>
  <conditionalFormatting sqref="G49">
    <cfRule type="cellIs" dxfId="577" priority="79" operator="lessThan">
      <formula>$C$4</formula>
    </cfRule>
  </conditionalFormatting>
  <conditionalFormatting sqref="G50">
    <cfRule type="cellIs" dxfId="576" priority="80" operator="lessThan">
      <formula>$C$4</formula>
    </cfRule>
  </conditionalFormatting>
  <conditionalFormatting sqref="K11">
    <cfRule type="cellIs" dxfId="575" priority="81" operator="lessThan">
      <formula>$C$4</formula>
    </cfRule>
  </conditionalFormatting>
  <conditionalFormatting sqref="K12">
    <cfRule type="cellIs" dxfId="574" priority="82" operator="lessThan">
      <formula>$C$4</formula>
    </cfRule>
  </conditionalFormatting>
  <conditionalFormatting sqref="K13">
    <cfRule type="cellIs" dxfId="573" priority="83" operator="lessThan">
      <formula>$C$4</formula>
    </cfRule>
  </conditionalFormatting>
  <conditionalFormatting sqref="K14">
    <cfRule type="cellIs" dxfId="572" priority="84" operator="lessThan">
      <formula>$C$4</formula>
    </cfRule>
  </conditionalFormatting>
  <conditionalFormatting sqref="K15">
    <cfRule type="cellIs" dxfId="571" priority="85" operator="lessThan">
      <formula>$C$4</formula>
    </cfRule>
  </conditionalFormatting>
  <conditionalFormatting sqref="K16">
    <cfRule type="cellIs" dxfId="570" priority="86" operator="lessThan">
      <formula>$C$4</formula>
    </cfRule>
  </conditionalFormatting>
  <conditionalFormatting sqref="K17">
    <cfRule type="cellIs" dxfId="569" priority="87" operator="lessThan">
      <formula>$C$4</formula>
    </cfRule>
  </conditionalFormatting>
  <conditionalFormatting sqref="K18">
    <cfRule type="cellIs" dxfId="568" priority="88" operator="lessThan">
      <formula>$C$4</formula>
    </cfRule>
  </conditionalFormatting>
  <conditionalFormatting sqref="K19">
    <cfRule type="cellIs" dxfId="567" priority="89" operator="lessThan">
      <formula>$C$4</formula>
    </cfRule>
  </conditionalFormatting>
  <conditionalFormatting sqref="K20">
    <cfRule type="cellIs" dxfId="566" priority="90" operator="lessThan">
      <formula>$C$4</formula>
    </cfRule>
  </conditionalFormatting>
  <conditionalFormatting sqref="K21">
    <cfRule type="cellIs" dxfId="565" priority="91" operator="lessThan">
      <formula>$C$4</formula>
    </cfRule>
  </conditionalFormatting>
  <conditionalFormatting sqref="K22">
    <cfRule type="cellIs" dxfId="564" priority="92" operator="lessThan">
      <formula>$C$4</formula>
    </cfRule>
  </conditionalFormatting>
  <conditionalFormatting sqref="K23">
    <cfRule type="cellIs" dxfId="563" priority="93" operator="lessThan">
      <formula>$C$4</formula>
    </cfRule>
  </conditionalFormatting>
  <conditionalFormatting sqref="K24">
    <cfRule type="cellIs" dxfId="562" priority="94" operator="lessThan">
      <formula>$C$4</formula>
    </cfRule>
  </conditionalFormatting>
  <conditionalFormatting sqref="K25">
    <cfRule type="cellIs" dxfId="561" priority="95" operator="lessThan">
      <formula>$C$4</formula>
    </cfRule>
  </conditionalFormatting>
  <conditionalFormatting sqref="K26">
    <cfRule type="cellIs" dxfId="560" priority="96" operator="lessThan">
      <formula>$C$4</formula>
    </cfRule>
  </conditionalFormatting>
  <conditionalFormatting sqref="K27">
    <cfRule type="cellIs" dxfId="559" priority="97" operator="lessThan">
      <formula>$C$4</formula>
    </cfRule>
  </conditionalFormatting>
  <conditionalFormatting sqref="K28">
    <cfRule type="cellIs" dxfId="558" priority="98" operator="lessThan">
      <formula>$C$4</formula>
    </cfRule>
  </conditionalFormatting>
  <conditionalFormatting sqref="K29">
    <cfRule type="cellIs" dxfId="557" priority="99" operator="lessThan">
      <formula>$C$4</formula>
    </cfRule>
  </conditionalFormatting>
  <conditionalFormatting sqref="K30">
    <cfRule type="cellIs" dxfId="556" priority="100" operator="lessThan">
      <formula>$C$4</formula>
    </cfRule>
  </conditionalFormatting>
  <conditionalFormatting sqref="K31">
    <cfRule type="cellIs" dxfId="555" priority="101" operator="lessThan">
      <formula>$C$4</formula>
    </cfRule>
  </conditionalFormatting>
  <conditionalFormatting sqref="K32">
    <cfRule type="cellIs" dxfId="554" priority="102" operator="lessThan">
      <formula>$C$4</formula>
    </cfRule>
  </conditionalFormatting>
  <conditionalFormatting sqref="K33">
    <cfRule type="cellIs" dxfId="553" priority="103" operator="lessThan">
      <formula>$C$4</formula>
    </cfRule>
  </conditionalFormatting>
  <conditionalFormatting sqref="K34">
    <cfRule type="cellIs" dxfId="552" priority="104" operator="lessThan">
      <formula>$C$4</formula>
    </cfRule>
  </conditionalFormatting>
  <conditionalFormatting sqref="K35">
    <cfRule type="cellIs" dxfId="551" priority="105" operator="lessThan">
      <formula>$C$4</formula>
    </cfRule>
  </conditionalFormatting>
  <conditionalFormatting sqref="K36">
    <cfRule type="cellIs" dxfId="550" priority="106" operator="lessThan">
      <formula>$C$4</formula>
    </cfRule>
  </conditionalFormatting>
  <conditionalFormatting sqref="K37">
    <cfRule type="cellIs" dxfId="549" priority="107" operator="lessThan">
      <formula>$C$4</formula>
    </cfRule>
  </conditionalFormatting>
  <conditionalFormatting sqref="K38">
    <cfRule type="cellIs" dxfId="548" priority="108" operator="lessThan">
      <formula>$C$4</formula>
    </cfRule>
  </conditionalFormatting>
  <conditionalFormatting sqref="K39">
    <cfRule type="cellIs" dxfId="547" priority="109" operator="lessThan">
      <formula>$C$4</formula>
    </cfRule>
  </conditionalFormatting>
  <conditionalFormatting sqref="K40">
    <cfRule type="cellIs" dxfId="546" priority="110" operator="lessThan">
      <formula>$C$4</formula>
    </cfRule>
  </conditionalFormatting>
  <conditionalFormatting sqref="K41">
    <cfRule type="cellIs" dxfId="545" priority="111" operator="lessThan">
      <formula>$C$4</formula>
    </cfRule>
  </conditionalFormatting>
  <conditionalFormatting sqref="K42">
    <cfRule type="cellIs" dxfId="544" priority="112" operator="lessThan">
      <formula>$C$4</formula>
    </cfRule>
  </conditionalFormatting>
  <conditionalFormatting sqref="K43">
    <cfRule type="cellIs" dxfId="543" priority="113" operator="lessThan">
      <formula>$C$4</formula>
    </cfRule>
  </conditionalFormatting>
  <conditionalFormatting sqref="K44">
    <cfRule type="cellIs" dxfId="542" priority="114" operator="lessThan">
      <formula>$C$4</formula>
    </cfRule>
  </conditionalFormatting>
  <conditionalFormatting sqref="K45">
    <cfRule type="cellIs" dxfId="541" priority="115" operator="lessThan">
      <formula>$C$4</formula>
    </cfRule>
  </conditionalFormatting>
  <conditionalFormatting sqref="K46">
    <cfRule type="cellIs" dxfId="540" priority="116" operator="lessThan">
      <formula>$C$4</formula>
    </cfRule>
  </conditionalFormatting>
  <conditionalFormatting sqref="K47">
    <cfRule type="cellIs" dxfId="539" priority="117" operator="lessThan">
      <formula>$C$4</formula>
    </cfRule>
  </conditionalFormatting>
  <conditionalFormatting sqref="K48">
    <cfRule type="cellIs" dxfId="538" priority="118" operator="lessThan">
      <formula>$C$4</formula>
    </cfRule>
  </conditionalFormatting>
  <conditionalFormatting sqref="K49">
    <cfRule type="cellIs" dxfId="537" priority="119" operator="lessThan">
      <formula>$C$4</formula>
    </cfRule>
  </conditionalFormatting>
  <conditionalFormatting sqref="K50">
    <cfRule type="cellIs" dxfId="536" priority="120" operator="lessThan">
      <formula>$C$4</formula>
    </cfRule>
  </conditionalFormatting>
  <conditionalFormatting sqref="M11">
    <cfRule type="cellIs" dxfId="535" priority="121" operator="lessThan">
      <formula>$C$4</formula>
    </cfRule>
  </conditionalFormatting>
  <conditionalFormatting sqref="M12">
    <cfRule type="cellIs" dxfId="534" priority="122" operator="lessThan">
      <formula>$C$4</formula>
    </cfRule>
  </conditionalFormatting>
  <conditionalFormatting sqref="M13">
    <cfRule type="cellIs" dxfId="533" priority="123" operator="lessThan">
      <formula>$C$4</formula>
    </cfRule>
  </conditionalFormatting>
  <conditionalFormatting sqref="M14">
    <cfRule type="cellIs" dxfId="532" priority="124" operator="lessThan">
      <formula>$C$4</formula>
    </cfRule>
  </conditionalFormatting>
  <conditionalFormatting sqref="M15">
    <cfRule type="cellIs" dxfId="531" priority="125" operator="lessThan">
      <formula>$C$4</formula>
    </cfRule>
  </conditionalFormatting>
  <conditionalFormatting sqref="M16">
    <cfRule type="cellIs" dxfId="530" priority="126" operator="lessThan">
      <formula>$C$4</formula>
    </cfRule>
  </conditionalFormatting>
  <conditionalFormatting sqref="M17">
    <cfRule type="cellIs" dxfId="529" priority="127" operator="lessThan">
      <formula>$C$4</formula>
    </cfRule>
  </conditionalFormatting>
  <conditionalFormatting sqref="M18">
    <cfRule type="cellIs" dxfId="528" priority="128" operator="lessThan">
      <formula>$C$4</formula>
    </cfRule>
  </conditionalFormatting>
  <conditionalFormatting sqref="M19">
    <cfRule type="cellIs" dxfId="527" priority="129" operator="lessThan">
      <formula>$C$4</formula>
    </cfRule>
  </conditionalFormatting>
  <conditionalFormatting sqref="M20">
    <cfRule type="cellIs" dxfId="526" priority="130" operator="lessThan">
      <formula>$C$4</formula>
    </cfRule>
  </conditionalFormatting>
  <conditionalFormatting sqref="M21">
    <cfRule type="cellIs" dxfId="525" priority="131" operator="lessThan">
      <formula>$C$4</formula>
    </cfRule>
  </conditionalFormatting>
  <conditionalFormatting sqref="M22">
    <cfRule type="cellIs" dxfId="524" priority="132" operator="lessThan">
      <formula>$C$4</formula>
    </cfRule>
  </conditionalFormatting>
  <conditionalFormatting sqref="M23">
    <cfRule type="cellIs" dxfId="523" priority="133" operator="lessThan">
      <formula>$C$4</formula>
    </cfRule>
  </conditionalFormatting>
  <conditionalFormatting sqref="M24">
    <cfRule type="cellIs" dxfId="522" priority="134" operator="lessThan">
      <formula>$C$4</formula>
    </cfRule>
  </conditionalFormatting>
  <conditionalFormatting sqref="M25">
    <cfRule type="cellIs" dxfId="521" priority="135" operator="lessThan">
      <formula>$C$4</formula>
    </cfRule>
  </conditionalFormatting>
  <conditionalFormatting sqref="M26">
    <cfRule type="cellIs" dxfId="520" priority="136" operator="lessThan">
      <formula>$C$4</formula>
    </cfRule>
  </conditionalFormatting>
  <conditionalFormatting sqref="M27">
    <cfRule type="cellIs" dxfId="519" priority="137" operator="lessThan">
      <formula>$C$4</formula>
    </cfRule>
  </conditionalFormatting>
  <conditionalFormatting sqref="M28">
    <cfRule type="cellIs" dxfId="518" priority="138" operator="lessThan">
      <formula>$C$4</formula>
    </cfRule>
  </conditionalFormatting>
  <conditionalFormatting sqref="M29">
    <cfRule type="cellIs" dxfId="517" priority="139" operator="lessThan">
      <formula>$C$4</formula>
    </cfRule>
  </conditionalFormatting>
  <conditionalFormatting sqref="M30">
    <cfRule type="cellIs" dxfId="516" priority="140" operator="lessThan">
      <formula>$C$4</formula>
    </cfRule>
  </conditionalFormatting>
  <conditionalFormatting sqref="M31">
    <cfRule type="cellIs" dxfId="515" priority="141" operator="lessThan">
      <formula>$C$4</formula>
    </cfRule>
  </conditionalFormatting>
  <conditionalFormatting sqref="M32">
    <cfRule type="cellIs" dxfId="514" priority="142" operator="lessThan">
      <formula>$C$4</formula>
    </cfRule>
  </conditionalFormatting>
  <conditionalFormatting sqref="M33">
    <cfRule type="cellIs" dxfId="513" priority="143" operator="lessThan">
      <formula>$C$4</formula>
    </cfRule>
  </conditionalFormatting>
  <conditionalFormatting sqref="M34">
    <cfRule type="cellIs" dxfId="512" priority="144" operator="lessThan">
      <formula>$C$4</formula>
    </cfRule>
  </conditionalFormatting>
  <conditionalFormatting sqref="M35">
    <cfRule type="cellIs" dxfId="511" priority="145" operator="lessThan">
      <formula>$C$4</formula>
    </cfRule>
  </conditionalFormatting>
  <conditionalFormatting sqref="M36">
    <cfRule type="cellIs" dxfId="510" priority="146" operator="lessThan">
      <formula>$C$4</formula>
    </cfRule>
  </conditionalFormatting>
  <conditionalFormatting sqref="M37">
    <cfRule type="cellIs" dxfId="509" priority="147" operator="lessThan">
      <formula>$C$4</formula>
    </cfRule>
  </conditionalFormatting>
  <conditionalFormatting sqref="M38">
    <cfRule type="cellIs" dxfId="508" priority="148" operator="lessThan">
      <formula>$C$4</formula>
    </cfRule>
  </conditionalFormatting>
  <conditionalFormatting sqref="M39">
    <cfRule type="cellIs" dxfId="507" priority="149" operator="lessThan">
      <formula>$C$4</formula>
    </cfRule>
  </conditionalFormatting>
  <conditionalFormatting sqref="M40">
    <cfRule type="cellIs" dxfId="506" priority="150" operator="lessThan">
      <formula>$C$4</formula>
    </cfRule>
  </conditionalFormatting>
  <conditionalFormatting sqref="M41">
    <cfRule type="cellIs" dxfId="505" priority="151" operator="lessThan">
      <formula>$C$4</formula>
    </cfRule>
  </conditionalFormatting>
  <conditionalFormatting sqref="M42">
    <cfRule type="cellIs" dxfId="504" priority="152" operator="lessThan">
      <formula>$C$4</formula>
    </cfRule>
  </conditionalFormatting>
  <conditionalFormatting sqref="M43">
    <cfRule type="cellIs" dxfId="503" priority="153" operator="lessThan">
      <formula>$C$4</formula>
    </cfRule>
  </conditionalFormatting>
  <conditionalFormatting sqref="M44">
    <cfRule type="cellIs" dxfId="502" priority="154" operator="lessThan">
      <formula>$C$4</formula>
    </cfRule>
  </conditionalFormatting>
  <conditionalFormatting sqref="M45">
    <cfRule type="cellIs" dxfId="501" priority="155" operator="lessThan">
      <formula>$C$4</formula>
    </cfRule>
  </conditionalFormatting>
  <conditionalFormatting sqref="M46">
    <cfRule type="cellIs" dxfId="500" priority="156" operator="lessThan">
      <formula>$C$4</formula>
    </cfRule>
  </conditionalFormatting>
  <conditionalFormatting sqref="M47">
    <cfRule type="cellIs" dxfId="499" priority="157" operator="lessThan">
      <formula>$C$4</formula>
    </cfRule>
  </conditionalFormatting>
  <conditionalFormatting sqref="M48">
    <cfRule type="cellIs" dxfId="498" priority="158" operator="lessThan">
      <formula>$C$4</formula>
    </cfRule>
  </conditionalFormatting>
  <conditionalFormatting sqref="M49">
    <cfRule type="cellIs" dxfId="497" priority="159" operator="lessThan">
      <formula>$C$4</formula>
    </cfRule>
  </conditionalFormatting>
  <conditionalFormatting sqref="M50">
    <cfRule type="cellIs" dxfId="496" priority="160" operator="lessThan">
      <formula>$C$4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L45" sqref="L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5.42578125" customWidth="1"/>
    <col min="9" max="9" width="11.7109375" customWidth="1"/>
    <col min="10" max="10" width="20.7109375" customWidth="1"/>
    <col min="11" max="11" width="4.42578125" customWidth="1"/>
    <col min="12" max="12" width="4.7109375" customWidth="1"/>
    <col min="13" max="13" width="4" customWidth="1"/>
    <col min="14" max="14" width="4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347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229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347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89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45" t="s">
        <v>19</v>
      </c>
      <c r="R8" s="45"/>
      <c r="S8" s="18"/>
      <c r="T8" s="44" t="s">
        <v>20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33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3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4" t="s">
        <v>22</v>
      </c>
      <c r="F9" s="44"/>
      <c r="G9" s="65" t="s">
        <v>23</v>
      </c>
      <c r="H9" s="66"/>
      <c r="I9" s="66"/>
      <c r="J9" s="67"/>
      <c r="K9" s="47" t="s">
        <v>22</v>
      </c>
      <c r="L9" s="47"/>
      <c r="M9" s="68" t="s">
        <v>23</v>
      </c>
      <c r="N9" s="69"/>
      <c r="O9" s="69"/>
      <c r="P9" s="70"/>
      <c r="Q9" s="57" t="s">
        <v>22</v>
      </c>
      <c r="R9" s="57" t="s">
        <v>23</v>
      </c>
      <c r="S9" s="18"/>
      <c r="T9" s="41" t="s">
        <v>24</v>
      </c>
      <c r="U9" s="41" t="s">
        <v>25</v>
      </c>
      <c r="V9" s="41" t="s">
        <v>26</v>
      </c>
      <c r="W9" s="41" t="s">
        <v>27</v>
      </c>
      <c r="X9" s="41" t="s">
        <v>28</v>
      </c>
      <c r="Y9" s="41" t="s">
        <v>29</v>
      </c>
      <c r="Z9" s="41" t="s">
        <v>30</v>
      </c>
      <c r="AA9" s="41" t="s">
        <v>31</v>
      </c>
      <c r="AB9" s="41" t="s">
        <v>32</v>
      </c>
      <c r="AC9" s="41" t="s">
        <v>33</v>
      </c>
      <c r="AD9" s="43" t="s">
        <v>34</v>
      </c>
      <c r="AE9" s="33"/>
      <c r="AF9" s="51" t="s">
        <v>35</v>
      </c>
      <c r="AG9" s="51" t="s">
        <v>36</v>
      </c>
      <c r="AH9" s="51" t="s">
        <v>37</v>
      </c>
      <c r="AI9" s="51" t="s">
        <v>38</v>
      </c>
      <c r="AJ9" s="51" t="s">
        <v>39</v>
      </c>
      <c r="AK9" s="51" t="s">
        <v>40</v>
      </c>
      <c r="AL9" s="51" t="s">
        <v>41</v>
      </c>
      <c r="AM9" s="51" t="s">
        <v>42</v>
      </c>
      <c r="AN9" s="51" t="s">
        <v>43</v>
      </c>
      <c r="AO9" s="51" t="s">
        <v>44</v>
      </c>
      <c r="AP9" s="33"/>
      <c r="AQ9" s="48" t="s">
        <v>45</v>
      </c>
      <c r="AR9" s="48"/>
      <c r="AS9" s="48" t="s">
        <v>46</v>
      </c>
      <c r="AT9" s="48"/>
      <c r="AU9" s="48" t="s">
        <v>47</v>
      </c>
      <c r="AV9" s="48"/>
      <c r="AW9" s="48"/>
      <c r="AX9" s="48" t="s">
        <v>48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8"/>
      <c r="R10" s="58"/>
      <c r="S10" s="18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3"/>
      <c r="AE10" s="33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36582</v>
      </c>
      <c r="C11" s="19" t="s">
        <v>230</v>
      </c>
      <c r="D11" s="18"/>
      <c r="E11" s="19">
        <f t="shared" ref="E11:E50" si="0">IF((COUNTA(T11:AA11)&gt;0),(ROUND( AVERAGE(T11:AA11),0)),"")</f>
        <v>79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79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menganalisa perbedaan karya 2D dan 3D,mampu menyebutkan aliran seni 2D dan senimannya, namun perlu ditingkatkan kemampuan dalam menyebutkan langkah dalam mengapresiasi karya 2D.</v>
      </c>
      <c r="K11" s="19">
        <f t="shared" ref="K11:K50" si="4">IF((COUNTA(AF11:AN11)&gt;0),AVERAGE(AF11:AN11),"")</f>
        <v>85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menganalisa detail gambar 2D, terampil menganalisa proyeksi dari desain karya, terampil membuat karya dari desain yang telah dibuat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78</v>
      </c>
      <c r="U11" s="1">
        <v>79</v>
      </c>
      <c r="V11" s="1">
        <v>80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95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9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3" t="s">
        <v>54</v>
      </c>
      <c r="FD11" s="73"/>
      <c r="FE11" s="73"/>
      <c r="FG11" s="71" t="s">
        <v>55</v>
      </c>
      <c r="FH11" s="71"/>
      <c r="FI11" s="71"/>
    </row>
    <row r="12" spans="1:167" x14ac:dyDescent="0.25">
      <c r="A12" s="19">
        <v>2</v>
      </c>
      <c r="B12" s="19">
        <v>36595</v>
      </c>
      <c r="C12" s="19" t="s">
        <v>231</v>
      </c>
      <c r="D12" s="18"/>
      <c r="E12" s="19">
        <f t="shared" si="0"/>
        <v>80</v>
      </c>
      <c r="F12" s="19" t="str">
        <f t="shared" si="1"/>
        <v>B</v>
      </c>
      <c r="G12" s="19">
        <f>IF((COUNTA(T12:AC12)&gt;0),(ROUND((AVERAGE(T12:AD12)),0)),"")</f>
        <v>80</v>
      </c>
      <c r="H12" s="19" t="str">
        <f t="shared" si="2"/>
        <v>B</v>
      </c>
      <c r="I12" s="35">
        <v>1</v>
      </c>
      <c r="J12" s="19" t="str">
        <f t="shared" si="3"/>
        <v>Memiliki kemampuan dalam menganalisa perbedaan karya 2D dan 3D,mampu menyebutkan aliran seni 2D dan senimannya, mampu menyebutkan langkah dalam mengapresiasi karya 2D.</v>
      </c>
      <c r="K12" s="19">
        <f t="shared" si="4"/>
        <v>91</v>
      </c>
      <c r="L12" s="19" t="str">
        <f t="shared" si="5"/>
        <v>A</v>
      </c>
      <c r="M12" s="19">
        <f t="shared" si="6"/>
        <v>91</v>
      </c>
      <c r="N12" s="19" t="str">
        <f t="shared" si="7"/>
        <v>A</v>
      </c>
      <c r="O12" s="35">
        <v>1</v>
      </c>
      <c r="P12" s="19" t="str">
        <f t="shared" si="8"/>
        <v>Sangat terampil dalam menganalisa detail gambar 2D, terampil menganalisa proyeksi dari desain karya, terampil membuat karya dari desain yang telah dibuat</v>
      </c>
      <c r="Q12" s="19" t="str">
        <f t="shared" si="9"/>
        <v>A</v>
      </c>
      <c r="R12" s="19" t="str">
        <f t="shared" si="10"/>
        <v>A</v>
      </c>
      <c r="S12" s="18"/>
      <c r="T12" s="1">
        <v>80</v>
      </c>
      <c r="U12" s="1">
        <v>80</v>
      </c>
      <c r="V12" s="1">
        <v>80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90</v>
      </c>
      <c r="AH12" s="1">
        <v>98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9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36608</v>
      </c>
      <c r="C13" s="19" t="s">
        <v>232</v>
      </c>
      <c r="D13" s="18"/>
      <c r="E13" s="19">
        <f t="shared" si="0"/>
        <v>85</v>
      </c>
      <c r="F13" s="19" t="str">
        <f t="shared" si="1"/>
        <v>A</v>
      </c>
      <c r="G13" s="19">
        <f>IF((COUNTA(T12:AC12)&gt;0),(ROUND((AVERAGE(T13:AD13)),0)),"")</f>
        <v>85</v>
      </c>
      <c r="H13" s="19" t="str">
        <f t="shared" si="2"/>
        <v>A</v>
      </c>
      <c r="I13" s="35">
        <v>1</v>
      </c>
      <c r="J13" s="19" t="str">
        <f t="shared" si="3"/>
        <v>Memiliki kemampuan dalam menganalisa perbedaan karya 2D dan 3D,mampu menyebutkan aliran seni 2D dan senimannya, mampu menyebutkan langkah dalam mengapresiasi karya 2D.</v>
      </c>
      <c r="K13" s="19">
        <f t="shared" si="4"/>
        <v>81.666666666666671</v>
      </c>
      <c r="L13" s="19" t="str">
        <f t="shared" si="5"/>
        <v>B</v>
      </c>
      <c r="M13" s="19">
        <f t="shared" si="6"/>
        <v>81.666666666666671</v>
      </c>
      <c r="N13" s="19" t="str">
        <f t="shared" si="7"/>
        <v>B</v>
      </c>
      <c r="O13" s="35">
        <v>1</v>
      </c>
      <c r="P13" s="19" t="str">
        <f t="shared" si="8"/>
        <v>Sangat terampil dalam menganalisa detail gambar 2D, terampil menganalisa proyeksi dari desain karya, terampil membuat karya dari desain yang telah dibuat</v>
      </c>
      <c r="Q13" s="19" t="str">
        <f t="shared" si="9"/>
        <v>A</v>
      </c>
      <c r="R13" s="19" t="str">
        <f t="shared" si="10"/>
        <v>A</v>
      </c>
      <c r="S13" s="18"/>
      <c r="T13" s="1">
        <v>85</v>
      </c>
      <c r="U13" s="1">
        <v>90</v>
      </c>
      <c r="V13" s="1">
        <v>80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9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2">
        <v>1</v>
      </c>
      <c r="FH13" s="74" t="s">
        <v>345</v>
      </c>
      <c r="FI13" s="74" t="s">
        <v>341</v>
      </c>
      <c r="FJ13" s="76">
        <v>9061</v>
      </c>
      <c r="FK13" s="76">
        <v>9071</v>
      </c>
    </row>
    <row r="14" spans="1:167" x14ac:dyDescent="0.25">
      <c r="A14" s="19">
        <v>4</v>
      </c>
      <c r="B14" s="19">
        <v>36621</v>
      </c>
      <c r="C14" s="19" t="s">
        <v>233</v>
      </c>
      <c r="D14" s="18"/>
      <c r="E14" s="19">
        <f t="shared" si="0"/>
        <v>82</v>
      </c>
      <c r="F14" s="19" t="str">
        <f t="shared" si="1"/>
        <v>B</v>
      </c>
      <c r="G14" s="19">
        <f>IF((COUNTA(T12:AC12)&gt;0),(ROUND((AVERAGE(T14:AD14)),0)),"")</f>
        <v>82</v>
      </c>
      <c r="H14" s="19" t="str">
        <f t="shared" si="2"/>
        <v>B</v>
      </c>
      <c r="I14" s="35">
        <v>1</v>
      </c>
      <c r="J14" s="19" t="str">
        <f t="shared" si="3"/>
        <v>Memiliki kemampuan dalam menganalisa perbedaan karya 2D dan 3D,mampu menyebutkan aliran seni 2D dan senimannya, mampu menyebutkan langkah dalam mengapresiasi karya 2D.</v>
      </c>
      <c r="K14" s="19">
        <f t="shared" si="4"/>
        <v>88.333333333333329</v>
      </c>
      <c r="L14" s="19" t="str">
        <f t="shared" si="5"/>
        <v>A</v>
      </c>
      <c r="M14" s="19">
        <f t="shared" si="6"/>
        <v>88.333333333333329</v>
      </c>
      <c r="N14" s="19" t="str">
        <f t="shared" si="7"/>
        <v>A</v>
      </c>
      <c r="O14" s="35">
        <v>1</v>
      </c>
      <c r="P14" s="19" t="str">
        <f t="shared" si="8"/>
        <v>Sangat terampil dalam menganalisa detail gambar 2D, terampil menganalisa proyeksi dari desain karya, terampil membuat karya dari desain yang telah dibuat</v>
      </c>
      <c r="Q14" s="19" t="str">
        <f t="shared" si="9"/>
        <v>A</v>
      </c>
      <c r="R14" s="19" t="str">
        <f t="shared" si="10"/>
        <v>A</v>
      </c>
      <c r="S14" s="18"/>
      <c r="T14" s="1">
        <v>80</v>
      </c>
      <c r="U14" s="1">
        <v>80</v>
      </c>
      <c r="V14" s="1">
        <v>85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79</v>
      </c>
      <c r="AH14" s="1">
        <v>98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9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2"/>
      <c r="FH14" s="75"/>
      <c r="FI14" s="75"/>
      <c r="FJ14" s="76"/>
      <c r="FK14" s="76"/>
    </row>
    <row r="15" spans="1:167" x14ac:dyDescent="0.25">
      <c r="A15" s="19">
        <v>5</v>
      </c>
      <c r="B15" s="19">
        <v>36634</v>
      </c>
      <c r="C15" s="19" t="s">
        <v>234</v>
      </c>
      <c r="D15" s="18"/>
      <c r="E15" s="19">
        <f t="shared" si="0"/>
        <v>82</v>
      </c>
      <c r="F15" s="19" t="str">
        <f t="shared" si="1"/>
        <v>B</v>
      </c>
      <c r="G15" s="19">
        <f>IF((COUNTA(T12:AC12)&gt;0),(ROUND((AVERAGE(T15:AD15)),0)),"")</f>
        <v>82</v>
      </c>
      <c r="H15" s="19" t="str">
        <f t="shared" si="2"/>
        <v>B</v>
      </c>
      <c r="I15" s="35">
        <v>1</v>
      </c>
      <c r="J15" s="19" t="str">
        <f t="shared" si="3"/>
        <v>Memiliki kemampuan dalam menganalisa perbedaan karya 2D dan 3D,mampu menyebutkan aliran seni 2D dan senimannya, mampu menyebutkan langkah dalam mengapresiasi karya 2D.</v>
      </c>
      <c r="K15" s="19">
        <f t="shared" si="4"/>
        <v>85</v>
      </c>
      <c r="L15" s="19" t="str">
        <f t="shared" si="5"/>
        <v>A</v>
      </c>
      <c r="M15" s="19">
        <f t="shared" si="6"/>
        <v>85</v>
      </c>
      <c r="N15" s="19" t="str">
        <f t="shared" si="7"/>
        <v>A</v>
      </c>
      <c r="O15" s="35">
        <v>1</v>
      </c>
      <c r="P15" s="19" t="str">
        <f t="shared" si="8"/>
        <v>Sangat terampil dalam menganalisa detail gambar 2D, terampil menganalisa proyeksi dari desain karya, terampil membuat karya dari desain yang telah dibuat</v>
      </c>
      <c r="Q15" s="19" t="str">
        <f t="shared" si="9"/>
        <v>A</v>
      </c>
      <c r="R15" s="19" t="str">
        <f t="shared" si="10"/>
        <v>A</v>
      </c>
      <c r="S15" s="18"/>
      <c r="T15" s="1">
        <v>88</v>
      </c>
      <c r="U15" s="1">
        <v>79</v>
      </c>
      <c r="V15" s="1">
        <v>80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78</v>
      </c>
      <c r="AG15" s="1">
        <v>79</v>
      </c>
      <c r="AH15" s="1">
        <v>98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9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2">
        <v>2</v>
      </c>
      <c r="FH15" s="74" t="s">
        <v>346</v>
      </c>
      <c r="FI15" s="74" t="s">
        <v>342</v>
      </c>
      <c r="FJ15" s="76">
        <v>9062</v>
      </c>
      <c r="FK15" s="76">
        <v>9072</v>
      </c>
    </row>
    <row r="16" spans="1:167" x14ac:dyDescent="0.25">
      <c r="A16" s="19">
        <v>6</v>
      </c>
      <c r="B16" s="19">
        <v>36647</v>
      </c>
      <c r="C16" s="19" t="s">
        <v>235</v>
      </c>
      <c r="D16" s="18"/>
      <c r="E16" s="19">
        <f t="shared" si="0"/>
        <v>81</v>
      </c>
      <c r="F16" s="19" t="str">
        <f t="shared" si="1"/>
        <v>B</v>
      </c>
      <c r="G16" s="19">
        <f>IF((COUNTA(T12:AC12)&gt;0),(ROUND((AVERAGE(T16:AD16)),0)),"")</f>
        <v>81</v>
      </c>
      <c r="H16" s="19" t="str">
        <f t="shared" si="2"/>
        <v>B</v>
      </c>
      <c r="I16" s="35">
        <v>1</v>
      </c>
      <c r="J16" s="19" t="str">
        <f t="shared" si="3"/>
        <v>Memiliki kemampuan dalam menganalisa perbedaan karya 2D dan 3D,mampu menyebutkan aliran seni 2D dan senimannya, mampu menyebutkan langkah dalam mengapresiasi karya 2D.</v>
      </c>
      <c r="K16" s="19">
        <f t="shared" si="4"/>
        <v>86.333333333333329</v>
      </c>
      <c r="L16" s="19" t="str">
        <f t="shared" si="5"/>
        <v>A</v>
      </c>
      <c r="M16" s="19">
        <f t="shared" si="6"/>
        <v>86.333333333333329</v>
      </c>
      <c r="N16" s="19" t="str">
        <f t="shared" si="7"/>
        <v>A</v>
      </c>
      <c r="O16" s="35">
        <v>1</v>
      </c>
      <c r="P16" s="19" t="str">
        <f t="shared" si="8"/>
        <v>Sangat terampil dalam menganalisa detail gambar 2D, terampil menganalisa proyeksi dari desain karya, terampil membuat karya dari desain yang telah dibuat</v>
      </c>
      <c r="Q16" s="19" t="str">
        <f t="shared" si="9"/>
        <v>A</v>
      </c>
      <c r="R16" s="19" t="str">
        <f t="shared" si="10"/>
        <v>A</v>
      </c>
      <c r="S16" s="18"/>
      <c r="T16" s="1">
        <v>78</v>
      </c>
      <c r="U16" s="1">
        <v>79</v>
      </c>
      <c r="V16" s="1">
        <v>85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99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9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2"/>
      <c r="FH16" s="75"/>
      <c r="FI16" s="75"/>
      <c r="FJ16" s="76"/>
      <c r="FK16" s="76"/>
    </row>
    <row r="17" spans="1:167" x14ac:dyDescent="0.25">
      <c r="A17" s="19">
        <v>7</v>
      </c>
      <c r="B17" s="19">
        <v>36660</v>
      </c>
      <c r="C17" s="19" t="s">
        <v>236</v>
      </c>
      <c r="D17" s="18"/>
      <c r="E17" s="19">
        <f t="shared" si="0"/>
        <v>82</v>
      </c>
      <c r="F17" s="19" t="str">
        <f t="shared" si="1"/>
        <v>B</v>
      </c>
      <c r="G17" s="19">
        <f>IF((COUNTA(T12:AC12)&gt;0),(ROUND((AVERAGE(T17:AD17)),0)),"")</f>
        <v>82</v>
      </c>
      <c r="H17" s="19" t="str">
        <f t="shared" si="2"/>
        <v>B</v>
      </c>
      <c r="I17" s="35">
        <v>1</v>
      </c>
      <c r="J17" s="19" t="str">
        <f t="shared" si="3"/>
        <v>Memiliki kemampuan dalam menganalisa perbedaan karya 2D dan 3D,mampu menyebutkan aliran seni 2D dan senimannya, mampu menyebutkan langkah dalam mengapresiasi karya 2D.</v>
      </c>
      <c r="K17" s="19">
        <f t="shared" si="4"/>
        <v>84</v>
      </c>
      <c r="L17" s="19" t="str">
        <f t="shared" si="5"/>
        <v>B</v>
      </c>
      <c r="M17" s="19">
        <f t="shared" si="6"/>
        <v>84</v>
      </c>
      <c r="N17" s="19" t="str">
        <f t="shared" si="7"/>
        <v>B</v>
      </c>
      <c r="O17" s="35">
        <v>1</v>
      </c>
      <c r="P17" s="19" t="str">
        <f t="shared" si="8"/>
        <v>Sangat terampil dalam menganalisa detail gambar 2D, terampil menganalisa proyeksi dari desain karya, terampil membuat karya dari desain yang telah dibuat</v>
      </c>
      <c r="Q17" s="19" t="str">
        <f t="shared" si="9"/>
        <v>A</v>
      </c>
      <c r="R17" s="19" t="str">
        <f t="shared" si="10"/>
        <v>A</v>
      </c>
      <c r="S17" s="18"/>
      <c r="T17" s="1">
        <v>88</v>
      </c>
      <c r="U17" s="1">
        <v>79</v>
      </c>
      <c r="V17" s="1">
        <v>80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78</v>
      </c>
      <c r="AG17" s="1">
        <v>79</v>
      </c>
      <c r="AH17" s="1">
        <v>95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9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2">
        <v>3</v>
      </c>
      <c r="FH17" s="74" t="s">
        <v>347</v>
      </c>
      <c r="FI17" s="74" t="s">
        <v>343</v>
      </c>
      <c r="FJ17" s="76">
        <v>9063</v>
      </c>
      <c r="FK17" s="76">
        <v>9073</v>
      </c>
    </row>
    <row r="18" spans="1:167" x14ac:dyDescent="0.25">
      <c r="A18" s="19">
        <v>8</v>
      </c>
      <c r="B18" s="19">
        <v>36673</v>
      </c>
      <c r="C18" s="19" t="s">
        <v>237</v>
      </c>
      <c r="D18" s="18"/>
      <c r="E18" s="19">
        <f t="shared" si="0"/>
        <v>82</v>
      </c>
      <c r="F18" s="19" t="str">
        <f t="shared" si="1"/>
        <v>B</v>
      </c>
      <c r="G18" s="19">
        <f>IF((COUNTA(T12:AC12)&gt;0),(ROUND((AVERAGE(T18:AD18)),0)),"")</f>
        <v>82</v>
      </c>
      <c r="H18" s="19" t="str">
        <f t="shared" si="2"/>
        <v>B</v>
      </c>
      <c r="I18" s="35">
        <v>1</v>
      </c>
      <c r="J18" s="19" t="str">
        <f t="shared" si="3"/>
        <v>Memiliki kemampuan dalam menganalisa perbedaan karya 2D dan 3D,mampu menyebutkan aliran seni 2D dan senimannya, mampu menyebutkan langkah dalam mengapresiasi karya 2D.</v>
      </c>
      <c r="K18" s="19">
        <f t="shared" si="4"/>
        <v>85</v>
      </c>
      <c r="L18" s="19" t="str">
        <f t="shared" si="5"/>
        <v>A</v>
      </c>
      <c r="M18" s="19">
        <f t="shared" si="6"/>
        <v>85</v>
      </c>
      <c r="N18" s="19" t="str">
        <f t="shared" si="7"/>
        <v>A</v>
      </c>
      <c r="O18" s="35">
        <v>1</v>
      </c>
      <c r="P18" s="19" t="str">
        <f t="shared" si="8"/>
        <v>Sangat terampil dalam menganalisa detail gambar 2D, terampil menganalisa proyeksi dari desain karya, terampil membuat karya dari desain yang telah dibuat</v>
      </c>
      <c r="Q18" s="19" t="str">
        <f t="shared" si="9"/>
        <v>A</v>
      </c>
      <c r="R18" s="19" t="str">
        <f t="shared" si="10"/>
        <v>A</v>
      </c>
      <c r="S18" s="18"/>
      <c r="T18" s="1">
        <v>78</v>
      </c>
      <c r="U18" s="1">
        <v>79</v>
      </c>
      <c r="V18" s="1">
        <v>88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78</v>
      </c>
      <c r="AG18" s="1">
        <v>79</v>
      </c>
      <c r="AH18" s="1">
        <v>98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9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2"/>
      <c r="FH18" s="75"/>
      <c r="FI18" s="75"/>
      <c r="FJ18" s="76"/>
      <c r="FK18" s="76"/>
    </row>
    <row r="19" spans="1:167" x14ac:dyDescent="0.25">
      <c r="A19" s="19">
        <v>9</v>
      </c>
      <c r="B19" s="19">
        <v>36686</v>
      </c>
      <c r="C19" s="19" t="s">
        <v>238</v>
      </c>
      <c r="D19" s="18"/>
      <c r="E19" s="19">
        <f t="shared" si="0"/>
        <v>79</v>
      </c>
      <c r="F19" s="19" t="str">
        <f t="shared" si="1"/>
        <v>B</v>
      </c>
      <c r="G19" s="19">
        <f>IF((COUNTA(T12:AC12)&gt;0),(ROUND((AVERAGE(T19:AD19)),0)),"")</f>
        <v>79</v>
      </c>
      <c r="H19" s="19" t="str">
        <f t="shared" si="2"/>
        <v>B</v>
      </c>
      <c r="I19" s="35">
        <v>2</v>
      </c>
      <c r="J19" s="19" t="str">
        <f t="shared" si="3"/>
        <v>Memiliki kemampuan dalam menganalisa perbedaan karya 2D dan 3D,mampu menyebutkan aliran seni 2D dan senimannya, namun perlu ditingkatkan kemampuan dalam menyebutkan langkah dalam mengapresiasi karya 2D.</v>
      </c>
      <c r="K19" s="19">
        <f t="shared" si="4"/>
        <v>81.666666666666671</v>
      </c>
      <c r="L19" s="19" t="str">
        <f t="shared" si="5"/>
        <v>B</v>
      </c>
      <c r="M19" s="19">
        <f t="shared" si="6"/>
        <v>81.666666666666671</v>
      </c>
      <c r="N19" s="19" t="str">
        <f t="shared" si="7"/>
        <v>B</v>
      </c>
      <c r="O19" s="35">
        <v>1</v>
      </c>
      <c r="P19" s="19" t="str">
        <f t="shared" si="8"/>
        <v>Sangat terampil dalam menganalisa detail gambar 2D, terampil menganalisa proyeksi dari desain karya, terampil membuat karya dari desain yang telah dibuat</v>
      </c>
      <c r="Q19" s="19" t="str">
        <f t="shared" si="9"/>
        <v>A</v>
      </c>
      <c r="R19" s="19" t="str">
        <f t="shared" si="10"/>
        <v>A</v>
      </c>
      <c r="S19" s="18"/>
      <c r="T19" s="1">
        <v>78</v>
      </c>
      <c r="U19" s="1">
        <v>80</v>
      </c>
      <c r="V19" s="1">
        <v>80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9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2">
        <v>4</v>
      </c>
      <c r="FH19" s="74" t="s">
        <v>348</v>
      </c>
      <c r="FI19" s="74" t="s">
        <v>344</v>
      </c>
      <c r="FJ19" s="76">
        <v>9064</v>
      </c>
      <c r="FK19" s="76">
        <v>9074</v>
      </c>
    </row>
    <row r="20" spans="1:167" x14ac:dyDescent="0.25">
      <c r="A20" s="19">
        <v>10</v>
      </c>
      <c r="B20" s="19">
        <v>36699</v>
      </c>
      <c r="C20" s="19" t="s">
        <v>239</v>
      </c>
      <c r="D20" s="18"/>
      <c r="E20" s="19">
        <f t="shared" si="0"/>
        <v>81</v>
      </c>
      <c r="F20" s="19" t="str">
        <f t="shared" si="1"/>
        <v>B</v>
      </c>
      <c r="G20" s="19">
        <f>IF((COUNTA(T12:AC12)&gt;0),(ROUND((AVERAGE(T20:AD20)),0)),"")</f>
        <v>81</v>
      </c>
      <c r="H20" s="19" t="str">
        <f t="shared" si="2"/>
        <v>B</v>
      </c>
      <c r="I20" s="35">
        <v>1</v>
      </c>
      <c r="J20" s="19" t="str">
        <f t="shared" si="3"/>
        <v>Memiliki kemampuan dalam menganalisa perbedaan karya 2D dan 3D,mampu menyebutkan aliran seni 2D dan senimannya, mampu menyebutkan langkah dalam mengapresiasi karya 2D.</v>
      </c>
      <c r="K20" s="19">
        <f t="shared" si="4"/>
        <v>91.333333333333329</v>
      </c>
      <c r="L20" s="19" t="str">
        <f t="shared" si="5"/>
        <v>A</v>
      </c>
      <c r="M20" s="19">
        <f t="shared" si="6"/>
        <v>91.333333333333329</v>
      </c>
      <c r="N20" s="19" t="str">
        <f t="shared" si="7"/>
        <v>A</v>
      </c>
      <c r="O20" s="35">
        <v>1</v>
      </c>
      <c r="P20" s="19" t="str">
        <f t="shared" si="8"/>
        <v>Sangat terampil dalam menganalisa detail gambar 2D, terampil menganalisa proyeksi dari desain karya, terampil membuat karya dari desain yang telah dibuat</v>
      </c>
      <c r="Q20" s="19" t="str">
        <f t="shared" si="9"/>
        <v>A</v>
      </c>
      <c r="R20" s="19" t="str">
        <f t="shared" si="10"/>
        <v>A</v>
      </c>
      <c r="S20" s="18"/>
      <c r="T20" s="1">
        <v>78</v>
      </c>
      <c r="U20" s="1">
        <v>79</v>
      </c>
      <c r="V20" s="1">
        <v>85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90</v>
      </c>
      <c r="AH20" s="1">
        <v>99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9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2"/>
      <c r="FH20" s="75"/>
      <c r="FI20" s="75"/>
      <c r="FJ20" s="76"/>
      <c r="FK20" s="76"/>
    </row>
    <row r="21" spans="1:167" x14ac:dyDescent="0.25">
      <c r="A21" s="19">
        <v>11</v>
      </c>
      <c r="B21" s="19">
        <v>36712</v>
      </c>
      <c r="C21" s="19" t="s">
        <v>240</v>
      </c>
      <c r="D21" s="18"/>
      <c r="E21" s="19">
        <f t="shared" si="0"/>
        <v>80</v>
      </c>
      <c r="F21" s="19" t="str">
        <f t="shared" si="1"/>
        <v>B</v>
      </c>
      <c r="G21" s="19">
        <f>IF((COUNTA(T12:AC12)&gt;0),(ROUND((AVERAGE(T21:AD21)),0)),"")</f>
        <v>80</v>
      </c>
      <c r="H21" s="19" t="str">
        <f t="shared" si="2"/>
        <v>B</v>
      </c>
      <c r="I21" s="35">
        <v>1</v>
      </c>
      <c r="J21" s="19" t="str">
        <f t="shared" si="3"/>
        <v>Memiliki kemampuan dalam menganalisa perbedaan karya 2D dan 3D,mampu menyebutkan aliran seni 2D dan senimannya, mampu menyebutkan langkah dalam mengapresiasi karya 2D.</v>
      </c>
      <c r="K21" s="19">
        <f t="shared" si="4"/>
        <v>86.333333333333329</v>
      </c>
      <c r="L21" s="19" t="str">
        <f t="shared" si="5"/>
        <v>A</v>
      </c>
      <c r="M21" s="19">
        <f t="shared" si="6"/>
        <v>86.333333333333329</v>
      </c>
      <c r="N21" s="19" t="str">
        <f t="shared" si="7"/>
        <v>A</v>
      </c>
      <c r="O21" s="35">
        <v>1</v>
      </c>
      <c r="P21" s="19" t="str">
        <f t="shared" si="8"/>
        <v>Sangat terampil dalam menganalisa detail gambar 2D, terampil menganalisa proyeksi dari desain karya, terampil membuat karya dari desain yang telah dibuat</v>
      </c>
      <c r="Q21" s="19" t="str">
        <f t="shared" si="9"/>
        <v>A</v>
      </c>
      <c r="R21" s="19" t="str">
        <f t="shared" si="10"/>
        <v>A</v>
      </c>
      <c r="S21" s="18"/>
      <c r="T21" s="1">
        <v>80</v>
      </c>
      <c r="U21" s="1">
        <v>80</v>
      </c>
      <c r="V21" s="1">
        <v>80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99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9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2">
        <v>5</v>
      </c>
      <c r="FH21" s="75"/>
      <c r="FI21" s="75"/>
      <c r="FJ21" s="76">
        <v>9065</v>
      </c>
      <c r="FK21" s="76">
        <v>9075</v>
      </c>
    </row>
    <row r="22" spans="1:167" x14ac:dyDescent="0.25">
      <c r="A22" s="19">
        <v>12</v>
      </c>
      <c r="B22" s="19">
        <v>36725</v>
      </c>
      <c r="C22" s="19" t="s">
        <v>241</v>
      </c>
      <c r="D22" s="18"/>
      <c r="E22" s="19">
        <f t="shared" si="0"/>
        <v>88</v>
      </c>
      <c r="F22" s="19" t="str">
        <f t="shared" si="1"/>
        <v>A</v>
      </c>
      <c r="G22" s="19">
        <f>IF((COUNTA(T12:AC12)&gt;0),(ROUND((AVERAGE(T22:AD22)),0)),"")</f>
        <v>88</v>
      </c>
      <c r="H22" s="19" t="str">
        <f t="shared" si="2"/>
        <v>A</v>
      </c>
      <c r="I22" s="35">
        <v>1</v>
      </c>
      <c r="J22" s="19" t="str">
        <f t="shared" si="3"/>
        <v>Memiliki kemampuan dalam menganalisa perbedaan karya 2D dan 3D,mampu menyebutkan aliran seni 2D dan senimannya, mampu menyebutkan langkah dalam mengapresiasi karya 2D.</v>
      </c>
      <c r="K22" s="19">
        <f t="shared" si="4"/>
        <v>84</v>
      </c>
      <c r="L22" s="19" t="str">
        <f t="shared" si="5"/>
        <v>B</v>
      </c>
      <c r="M22" s="19">
        <f t="shared" si="6"/>
        <v>84</v>
      </c>
      <c r="N22" s="19" t="str">
        <f t="shared" si="7"/>
        <v>B</v>
      </c>
      <c r="O22" s="35">
        <v>1</v>
      </c>
      <c r="P22" s="19" t="str">
        <f t="shared" si="8"/>
        <v>Sangat terampil dalam menganalisa detail gambar 2D, terampil menganalisa proyeksi dari desain karya, terampil membuat karya dari desain yang telah dibuat</v>
      </c>
      <c r="Q22" s="19" t="str">
        <f t="shared" si="9"/>
        <v>A</v>
      </c>
      <c r="R22" s="19" t="str">
        <f t="shared" si="10"/>
        <v>A</v>
      </c>
      <c r="S22" s="18"/>
      <c r="T22" s="1">
        <v>85</v>
      </c>
      <c r="U22" s="1">
        <v>90</v>
      </c>
      <c r="V22" s="1">
        <v>88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88</v>
      </c>
      <c r="AG22" s="1">
        <v>79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9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2"/>
      <c r="FH22" s="75"/>
      <c r="FI22" s="75"/>
      <c r="FJ22" s="76"/>
      <c r="FK22" s="76"/>
    </row>
    <row r="23" spans="1:167" x14ac:dyDescent="0.25">
      <c r="A23" s="19">
        <v>13</v>
      </c>
      <c r="B23" s="19">
        <v>36738</v>
      </c>
      <c r="C23" s="19" t="s">
        <v>242</v>
      </c>
      <c r="D23" s="18"/>
      <c r="E23" s="19">
        <f t="shared" si="0"/>
        <v>79</v>
      </c>
      <c r="F23" s="19" t="str">
        <f t="shared" si="1"/>
        <v>B</v>
      </c>
      <c r="G23" s="19">
        <f>IF((COUNTA(T12:AC12)&gt;0),(ROUND((AVERAGE(T23:AD23)),0)),"")</f>
        <v>79</v>
      </c>
      <c r="H23" s="19" t="str">
        <f t="shared" si="2"/>
        <v>B</v>
      </c>
      <c r="I23" s="35">
        <v>2</v>
      </c>
      <c r="J23" s="19" t="str">
        <f t="shared" si="3"/>
        <v>Memiliki kemampuan dalam menganalisa perbedaan karya 2D dan 3D,mampu menyebutkan aliran seni 2D dan senimannya, namun perlu ditingkatkan kemampuan dalam menyebutkan langkah dalam mengapresiasi karya 2D.</v>
      </c>
      <c r="K23" s="19">
        <f t="shared" si="4"/>
        <v>84</v>
      </c>
      <c r="L23" s="19" t="str">
        <f t="shared" si="5"/>
        <v>B</v>
      </c>
      <c r="M23" s="19">
        <f t="shared" si="6"/>
        <v>84</v>
      </c>
      <c r="N23" s="19" t="str">
        <f t="shared" si="7"/>
        <v>B</v>
      </c>
      <c r="O23" s="35">
        <v>1</v>
      </c>
      <c r="P23" s="19" t="str">
        <f t="shared" si="8"/>
        <v>Sangat terampil dalam menganalisa detail gambar 2D, terampil menganalisa proyeksi dari desain karya, terampil membuat karya dari desain yang telah dibuat</v>
      </c>
      <c r="Q23" s="19" t="str">
        <f t="shared" si="9"/>
        <v>A</v>
      </c>
      <c r="R23" s="19" t="str">
        <f t="shared" si="10"/>
        <v>A</v>
      </c>
      <c r="S23" s="18"/>
      <c r="T23" s="1">
        <v>80</v>
      </c>
      <c r="U23" s="1">
        <v>80</v>
      </c>
      <c r="V23" s="1">
        <v>78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78</v>
      </c>
      <c r="AG23" s="1">
        <v>79</v>
      </c>
      <c r="AH23" s="1">
        <v>95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9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2">
        <v>6</v>
      </c>
      <c r="FH23" s="75"/>
      <c r="FI23" s="75"/>
      <c r="FJ23" s="76">
        <v>9066</v>
      </c>
      <c r="FK23" s="76">
        <v>9076</v>
      </c>
    </row>
    <row r="24" spans="1:167" x14ac:dyDescent="0.25">
      <c r="A24" s="19">
        <v>14</v>
      </c>
      <c r="B24" s="19">
        <v>36751</v>
      </c>
      <c r="C24" s="19" t="s">
        <v>243</v>
      </c>
      <c r="D24" s="18"/>
      <c r="E24" s="19">
        <f t="shared" si="0"/>
        <v>85</v>
      </c>
      <c r="F24" s="19" t="str">
        <f t="shared" si="1"/>
        <v>A</v>
      </c>
      <c r="G24" s="19">
        <f>IF((COUNTA(T12:AC12)&gt;0),(ROUND((AVERAGE(T24:AD24)),0)),"")</f>
        <v>85</v>
      </c>
      <c r="H24" s="19" t="str">
        <f t="shared" si="2"/>
        <v>A</v>
      </c>
      <c r="I24" s="35">
        <v>1</v>
      </c>
      <c r="J24" s="19" t="str">
        <f t="shared" si="3"/>
        <v>Memiliki kemampuan dalam menganalisa perbedaan karya 2D dan 3D,mampu menyebutkan aliran seni 2D dan senimannya, mampu menyebutkan langkah dalam mengapresiasi karya 2D.</v>
      </c>
      <c r="K24" s="19">
        <f t="shared" si="4"/>
        <v>81.666666666666671</v>
      </c>
      <c r="L24" s="19" t="str">
        <f t="shared" si="5"/>
        <v>B</v>
      </c>
      <c r="M24" s="19">
        <f t="shared" si="6"/>
        <v>81.666666666666671</v>
      </c>
      <c r="N24" s="19" t="str">
        <f t="shared" si="7"/>
        <v>B</v>
      </c>
      <c r="O24" s="35">
        <v>1</v>
      </c>
      <c r="P24" s="19" t="str">
        <f t="shared" si="8"/>
        <v>Sangat terampil dalam menganalisa detail gambar 2D, terampil menganalisa proyeksi dari desain karya, terampil membuat karya dari desain yang telah dibuat</v>
      </c>
      <c r="Q24" s="19" t="str">
        <f t="shared" si="9"/>
        <v>A</v>
      </c>
      <c r="R24" s="19" t="str">
        <f t="shared" si="10"/>
        <v>A</v>
      </c>
      <c r="S24" s="18"/>
      <c r="T24" s="1">
        <v>88</v>
      </c>
      <c r="U24" s="1">
        <v>79</v>
      </c>
      <c r="V24" s="1">
        <v>88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9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2"/>
      <c r="FH24" s="75"/>
      <c r="FI24" s="75"/>
      <c r="FJ24" s="76"/>
      <c r="FK24" s="76"/>
    </row>
    <row r="25" spans="1:167" x14ac:dyDescent="0.25">
      <c r="A25" s="19">
        <v>15</v>
      </c>
      <c r="B25" s="19">
        <v>36764</v>
      </c>
      <c r="C25" s="19" t="s">
        <v>244</v>
      </c>
      <c r="D25" s="18"/>
      <c r="E25" s="19">
        <f t="shared" si="0"/>
        <v>81</v>
      </c>
      <c r="F25" s="19" t="str">
        <f t="shared" si="1"/>
        <v>B</v>
      </c>
      <c r="G25" s="19">
        <f>IF((COUNTA(T12:AC12)&gt;0),(ROUND((AVERAGE(T25:AD25)),0)),"")</f>
        <v>81</v>
      </c>
      <c r="H25" s="19" t="str">
        <f t="shared" si="2"/>
        <v>B</v>
      </c>
      <c r="I25" s="35">
        <v>1</v>
      </c>
      <c r="J25" s="19" t="str">
        <f t="shared" si="3"/>
        <v>Memiliki kemampuan dalam menganalisa perbedaan karya 2D dan 3D,mampu menyebutkan aliran seni 2D dan senimannya, mampu menyebutkan langkah dalam mengapresiasi karya 2D.</v>
      </c>
      <c r="K25" s="19">
        <f t="shared" si="4"/>
        <v>91.333333333333329</v>
      </c>
      <c r="L25" s="19" t="str">
        <f t="shared" si="5"/>
        <v>A</v>
      </c>
      <c r="M25" s="19">
        <f t="shared" si="6"/>
        <v>91.333333333333329</v>
      </c>
      <c r="N25" s="19" t="str">
        <f t="shared" si="7"/>
        <v>A</v>
      </c>
      <c r="O25" s="35">
        <v>1</v>
      </c>
      <c r="P25" s="19" t="str">
        <f t="shared" si="8"/>
        <v>Sangat terampil dalam menganalisa detail gambar 2D, terampil menganalisa proyeksi dari desain karya, terampil membuat karya dari desain yang telah dibuat</v>
      </c>
      <c r="Q25" s="19" t="str">
        <f t="shared" si="9"/>
        <v>A</v>
      </c>
      <c r="R25" s="19" t="str">
        <f t="shared" si="10"/>
        <v>A</v>
      </c>
      <c r="S25" s="18"/>
      <c r="T25" s="1">
        <v>78</v>
      </c>
      <c r="U25" s="1">
        <v>79</v>
      </c>
      <c r="V25" s="1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90</v>
      </c>
      <c r="AH25" s="1">
        <v>99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9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78</v>
      </c>
      <c r="FD25" s="46"/>
      <c r="FE25" s="46"/>
      <c r="FG25" s="72">
        <v>7</v>
      </c>
      <c r="FH25" s="75"/>
      <c r="FI25" s="75"/>
      <c r="FJ25" s="76">
        <v>9067</v>
      </c>
      <c r="FK25" s="76">
        <v>9077</v>
      </c>
    </row>
    <row r="26" spans="1:167" x14ac:dyDescent="0.25">
      <c r="A26" s="19">
        <v>16</v>
      </c>
      <c r="B26" s="19">
        <v>36777</v>
      </c>
      <c r="C26" s="19" t="s">
        <v>245</v>
      </c>
      <c r="D26" s="18"/>
      <c r="E26" s="19">
        <f t="shared" si="0"/>
        <v>80</v>
      </c>
      <c r="F26" s="19" t="str">
        <f t="shared" si="1"/>
        <v>B</v>
      </c>
      <c r="G26" s="19">
        <f>IF((COUNTA(T12:AC12)&gt;0),(ROUND((AVERAGE(T26:AD26)),0)),"")</f>
        <v>80</v>
      </c>
      <c r="H26" s="19" t="str">
        <f t="shared" si="2"/>
        <v>B</v>
      </c>
      <c r="I26" s="35">
        <v>1</v>
      </c>
      <c r="J26" s="19" t="str">
        <f t="shared" si="3"/>
        <v>Memiliki kemampuan dalam menganalisa perbedaan karya 2D dan 3D,mampu menyebutkan aliran seni 2D dan senimannya, mampu menyebutkan langkah dalam mengapresiasi karya 2D.</v>
      </c>
      <c r="K26" s="19">
        <f t="shared" si="4"/>
        <v>82.333333333333329</v>
      </c>
      <c r="L26" s="19" t="str">
        <f t="shared" si="5"/>
        <v>B</v>
      </c>
      <c r="M26" s="19">
        <f t="shared" si="6"/>
        <v>82.333333333333329</v>
      </c>
      <c r="N26" s="19" t="str">
        <f t="shared" si="7"/>
        <v>B</v>
      </c>
      <c r="O26" s="35">
        <v>1</v>
      </c>
      <c r="P26" s="19" t="str">
        <f t="shared" si="8"/>
        <v>Sangat terampil dalam menganalisa detail gambar 2D, terampil menganalisa proyeksi dari desain karya, terampil membuat karya dari desain yang telah dibuat</v>
      </c>
      <c r="Q26" s="19" t="str">
        <f t="shared" si="9"/>
        <v>A</v>
      </c>
      <c r="R26" s="19" t="str">
        <f t="shared" si="10"/>
        <v>A</v>
      </c>
      <c r="S26" s="18"/>
      <c r="T26" s="1">
        <v>80</v>
      </c>
      <c r="U26" s="1">
        <v>80</v>
      </c>
      <c r="V26" s="1">
        <v>80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87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9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2"/>
      <c r="FH26" s="75"/>
      <c r="FI26" s="75"/>
      <c r="FJ26" s="76"/>
      <c r="FK26" s="76"/>
    </row>
    <row r="27" spans="1:167" x14ac:dyDescent="0.25">
      <c r="A27" s="19">
        <v>17</v>
      </c>
      <c r="B27" s="19">
        <v>36790</v>
      </c>
      <c r="C27" s="19" t="s">
        <v>246</v>
      </c>
      <c r="D27" s="18"/>
      <c r="E27" s="19">
        <f t="shared" si="0"/>
        <v>88</v>
      </c>
      <c r="F27" s="19" t="str">
        <f t="shared" si="1"/>
        <v>A</v>
      </c>
      <c r="G27" s="19">
        <f>IF((COUNTA(T12:AC12)&gt;0),(ROUND((AVERAGE(T27:AD27)),0)),"")</f>
        <v>88</v>
      </c>
      <c r="H27" s="19" t="str">
        <f t="shared" si="2"/>
        <v>A</v>
      </c>
      <c r="I27" s="35">
        <v>1</v>
      </c>
      <c r="J27" s="19" t="str">
        <f t="shared" si="3"/>
        <v>Memiliki kemampuan dalam menganalisa perbedaan karya 2D dan 3D,mampu menyebutkan aliran seni 2D dan senimannya, mampu menyebutkan langkah dalam mengapresiasi karya 2D.</v>
      </c>
      <c r="K27" s="19">
        <f t="shared" si="4"/>
        <v>84</v>
      </c>
      <c r="L27" s="19" t="str">
        <f t="shared" si="5"/>
        <v>B</v>
      </c>
      <c r="M27" s="19">
        <f t="shared" si="6"/>
        <v>84</v>
      </c>
      <c r="N27" s="19" t="str">
        <f t="shared" si="7"/>
        <v>B</v>
      </c>
      <c r="O27" s="35">
        <v>1</v>
      </c>
      <c r="P27" s="19" t="str">
        <f t="shared" si="8"/>
        <v>Sangat terampil dalam menganalisa detail gambar 2D, terampil menganalisa proyeksi dari desain karya, terampil membuat karya dari desain yang telah dibuat</v>
      </c>
      <c r="Q27" s="19" t="str">
        <f t="shared" si="9"/>
        <v>A</v>
      </c>
      <c r="R27" s="19" t="str">
        <f t="shared" si="10"/>
        <v>A</v>
      </c>
      <c r="S27" s="18"/>
      <c r="T27" s="1">
        <v>85</v>
      </c>
      <c r="U27" s="1">
        <v>90</v>
      </c>
      <c r="V27" s="1">
        <v>88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88</v>
      </c>
      <c r="AG27" s="1">
        <v>79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9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2">
        <v>8</v>
      </c>
      <c r="FH27" s="75"/>
      <c r="FI27" s="75"/>
      <c r="FJ27" s="76">
        <v>9068</v>
      </c>
      <c r="FK27" s="76">
        <v>9078</v>
      </c>
    </row>
    <row r="28" spans="1:167" x14ac:dyDescent="0.25">
      <c r="A28" s="19">
        <v>18</v>
      </c>
      <c r="B28" s="19">
        <v>36803</v>
      </c>
      <c r="C28" s="19" t="s">
        <v>247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80</v>
      </c>
      <c r="H28" s="19" t="str">
        <f t="shared" si="2"/>
        <v>B</v>
      </c>
      <c r="I28" s="35">
        <v>1</v>
      </c>
      <c r="J28" s="19" t="str">
        <f t="shared" si="3"/>
        <v>Memiliki kemampuan dalam menganalisa perbedaan karya 2D dan 3D,mampu menyebutkan aliran seni 2D dan senimannya, mampu menyebutkan langkah dalam mengapresiasi karya 2D.</v>
      </c>
      <c r="K28" s="19">
        <f t="shared" si="4"/>
        <v>80.666666666666671</v>
      </c>
      <c r="L28" s="19" t="str">
        <f t="shared" si="5"/>
        <v>B</v>
      </c>
      <c r="M28" s="19">
        <f t="shared" si="6"/>
        <v>80.666666666666671</v>
      </c>
      <c r="N28" s="19" t="str">
        <f t="shared" si="7"/>
        <v>B</v>
      </c>
      <c r="O28" s="35">
        <v>1</v>
      </c>
      <c r="P28" s="19" t="str">
        <f t="shared" si="8"/>
        <v>Sangat terampil dalam menganalisa detail gambar 2D, terampil menganalisa proyeksi dari desain karya, terampil membuat karya dari desain yang telah dibuat</v>
      </c>
      <c r="Q28" s="19" t="str">
        <f t="shared" si="9"/>
        <v>A</v>
      </c>
      <c r="R28" s="19" t="str">
        <f t="shared" si="10"/>
        <v>A</v>
      </c>
      <c r="S28" s="18"/>
      <c r="T28" s="1">
        <v>80</v>
      </c>
      <c r="U28" s="1">
        <v>80</v>
      </c>
      <c r="V28" s="1">
        <v>80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78</v>
      </c>
      <c r="AG28" s="1">
        <v>79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9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2"/>
      <c r="FH28" s="75"/>
      <c r="FI28" s="75"/>
      <c r="FJ28" s="76"/>
      <c r="FK28" s="76"/>
    </row>
    <row r="29" spans="1:167" x14ac:dyDescent="0.25">
      <c r="A29" s="19">
        <v>19</v>
      </c>
      <c r="B29" s="19">
        <v>36816</v>
      </c>
      <c r="C29" s="19" t="s">
        <v>248</v>
      </c>
      <c r="D29" s="18"/>
      <c r="E29" s="19">
        <f t="shared" si="0"/>
        <v>84</v>
      </c>
      <c r="F29" s="19" t="str">
        <f t="shared" si="1"/>
        <v>B</v>
      </c>
      <c r="G29" s="19">
        <f>IF((COUNTA(T12:AC12)&gt;0),(ROUND((AVERAGE(T29:AD29)),0)),"")</f>
        <v>84</v>
      </c>
      <c r="H29" s="19" t="str">
        <f t="shared" si="2"/>
        <v>B</v>
      </c>
      <c r="I29" s="35">
        <v>1</v>
      </c>
      <c r="J29" s="19" t="str">
        <f t="shared" si="3"/>
        <v>Memiliki kemampuan dalam menganalisa perbedaan karya 2D dan 3D,mampu menyebutkan aliran seni 2D dan senimannya, mampu menyebutkan langkah dalam mengapresiasi karya 2D.</v>
      </c>
      <c r="K29" s="19">
        <f t="shared" si="4"/>
        <v>81.666666666666671</v>
      </c>
      <c r="L29" s="19" t="str">
        <f t="shared" si="5"/>
        <v>B</v>
      </c>
      <c r="M29" s="19">
        <f t="shared" si="6"/>
        <v>81.666666666666671</v>
      </c>
      <c r="N29" s="19" t="str">
        <f t="shared" si="7"/>
        <v>B</v>
      </c>
      <c r="O29" s="35">
        <v>1</v>
      </c>
      <c r="P29" s="19" t="str">
        <f t="shared" si="8"/>
        <v>Sangat terampil dalam menganalisa detail gambar 2D, terampil menganalisa proyeksi dari desain karya, terampil membuat karya dari desain yang telah dibuat</v>
      </c>
      <c r="Q29" s="19" t="str">
        <f t="shared" si="9"/>
        <v>A</v>
      </c>
      <c r="R29" s="19" t="str">
        <f t="shared" si="10"/>
        <v>A</v>
      </c>
      <c r="S29" s="18"/>
      <c r="T29" s="1">
        <v>88</v>
      </c>
      <c r="U29" s="1">
        <v>79</v>
      </c>
      <c r="V29" s="1">
        <v>85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9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2">
        <v>9</v>
      </c>
      <c r="FH29" s="75"/>
      <c r="FI29" s="75"/>
      <c r="FJ29" s="76">
        <v>9069</v>
      </c>
      <c r="FK29" s="76">
        <v>9079</v>
      </c>
    </row>
    <row r="30" spans="1:167" x14ac:dyDescent="0.25">
      <c r="A30" s="19">
        <v>20</v>
      </c>
      <c r="B30" s="19">
        <v>36829</v>
      </c>
      <c r="C30" s="19" t="s">
        <v>249</v>
      </c>
      <c r="D30" s="18"/>
      <c r="E30" s="19">
        <f t="shared" si="0"/>
        <v>80</v>
      </c>
      <c r="F30" s="19" t="str">
        <f t="shared" si="1"/>
        <v>B</v>
      </c>
      <c r="G30" s="19">
        <f>IF((COUNTA(T12:AC12)&gt;0),(ROUND((AVERAGE(T30:AD30)),0)),"")</f>
        <v>80</v>
      </c>
      <c r="H30" s="19" t="str">
        <f t="shared" si="2"/>
        <v>B</v>
      </c>
      <c r="I30" s="35">
        <v>1</v>
      </c>
      <c r="J30" s="19" t="str">
        <f t="shared" si="3"/>
        <v>Memiliki kemampuan dalam menganalisa perbedaan karya 2D dan 3D,mampu menyebutkan aliran seni 2D dan senimannya, mampu menyebutkan langkah dalam mengapresiasi karya 2D.</v>
      </c>
      <c r="K30" s="19">
        <f t="shared" si="4"/>
        <v>91.333333333333329</v>
      </c>
      <c r="L30" s="19" t="str">
        <f t="shared" si="5"/>
        <v>A</v>
      </c>
      <c r="M30" s="19">
        <f t="shared" si="6"/>
        <v>91.333333333333329</v>
      </c>
      <c r="N30" s="19" t="str">
        <f t="shared" si="7"/>
        <v>A</v>
      </c>
      <c r="O30" s="35">
        <v>1</v>
      </c>
      <c r="P30" s="19" t="str">
        <f t="shared" si="8"/>
        <v>Sangat terampil dalam menganalisa detail gambar 2D, terampil menganalisa proyeksi dari desain karya, terampil membuat karya dari desain yang telah dibuat</v>
      </c>
      <c r="Q30" s="19" t="str">
        <f t="shared" si="9"/>
        <v>A</v>
      </c>
      <c r="R30" s="19" t="str">
        <f t="shared" si="10"/>
        <v>A</v>
      </c>
      <c r="S30" s="18"/>
      <c r="T30" s="1">
        <v>80</v>
      </c>
      <c r="U30" s="1">
        <v>80</v>
      </c>
      <c r="V30" s="1">
        <v>80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90</v>
      </c>
      <c r="AH30" s="1">
        <v>99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9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2"/>
      <c r="FH30" s="75"/>
      <c r="FI30" s="75"/>
      <c r="FJ30" s="76"/>
      <c r="FK30" s="76"/>
    </row>
    <row r="31" spans="1:167" x14ac:dyDescent="0.25">
      <c r="A31" s="19">
        <v>21</v>
      </c>
      <c r="B31" s="19">
        <v>36842</v>
      </c>
      <c r="C31" s="19" t="s">
        <v>250</v>
      </c>
      <c r="D31" s="18"/>
      <c r="E31" s="19">
        <f t="shared" si="0"/>
        <v>86</v>
      </c>
      <c r="F31" s="19" t="str">
        <f t="shared" si="1"/>
        <v>A</v>
      </c>
      <c r="G31" s="19">
        <f>IF((COUNTA(T12:AC12)&gt;0),(ROUND((AVERAGE(T31:AD31)),0)),"")</f>
        <v>86</v>
      </c>
      <c r="H31" s="19" t="str">
        <f t="shared" si="2"/>
        <v>A</v>
      </c>
      <c r="I31" s="35">
        <v>1</v>
      </c>
      <c r="J31" s="19" t="str">
        <f t="shared" si="3"/>
        <v>Memiliki kemampuan dalam menganalisa perbedaan karya 2D dan 3D,mampu menyebutkan aliran seni 2D dan senimannya, mampu menyebutkan langkah dalam mengapresiasi karya 2D.</v>
      </c>
      <c r="K31" s="19">
        <f t="shared" si="4"/>
        <v>82.333333333333329</v>
      </c>
      <c r="L31" s="19" t="str">
        <f t="shared" si="5"/>
        <v>B</v>
      </c>
      <c r="M31" s="19">
        <f t="shared" si="6"/>
        <v>82.333333333333329</v>
      </c>
      <c r="N31" s="19" t="str">
        <f t="shared" si="7"/>
        <v>B</v>
      </c>
      <c r="O31" s="35">
        <v>1</v>
      </c>
      <c r="P31" s="19" t="str">
        <f t="shared" si="8"/>
        <v>Sangat terampil dalam menganalisa detail gambar 2D, terampil menganalisa proyeksi dari desain karya, terampil membuat karya dari desain yang telah dibuat</v>
      </c>
      <c r="Q31" s="19" t="str">
        <f t="shared" si="9"/>
        <v>A</v>
      </c>
      <c r="R31" s="19" t="str">
        <f t="shared" si="10"/>
        <v>A</v>
      </c>
      <c r="S31" s="18"/>
      <c r="T31" s="1">
        <v>85</v>
      </c>
      <c r="U31" s="1">
        <v>85</v>
      </c>
      <c r="V31" s="1">
        <v>88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87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9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2">
        <v>10</v>
      </c>
      <c r="FH31" s="75"/>
      <c r="FI31" s="75"/>
      <c r="FJ31" s="76">
        <v>9070</v>
      </c>
      <c r="FK31" s="76">
        <v>9080</v>
      </c>
    </row>
    <row r="32" spans="1:167" x14ac:dyDescent="0.25">
      <c r="A32" s="19">
        <v>22</v>
      </c>
      <c r="B32" s="19">
        <v>36855</v>
      </c>
      <c r="C32" s="19" t="s">
        <v>251</v>
      </c>
      <c r="D32" s="18"/>
      <c r="E32" s="19">
        <f t="shared" si="0"/>
        <v>78</v>
      </c>
      <c r="F32" s="19" t="str">
        <f t="shared" si="1"/>
        <v>B</v>
      </c>
      <c r="G32" s="19">
        <f>IF((COUNTA(T12:AC12)&gt;0),(ROUND((AVERAGE(T32:AD32)),0)),"")</f>
        <v>78</v>
      </c>
      <c r="H32" s="19" t="str">
        <f t="shared" si="2"/>
        <v>B</v>
      </c>
      <c r="I32" s="35">
        <v>2</v>
      </c>
      <c r="J32" s="19" t="str">
        <f t="shared" si="3"/>
        <v>Memiliki kemampuan dalam menganalisa perbedaan karya 2D dan 3D,mampu menyebutkan aliran seni 2D dan senimannya, namun perlu ditingkatkan kemampuan dalam menyebutkan langkah dalam mengapresiasi karya 2D.</v>
      </c>
      <c r="K32" s="19">
        <f t="shared" si="4"/>
        <v>84</v>
      </c>
      <c r="L32" s="19" t="str">
        <f t="shared" si="5"/>
        <v>B</v>
      </c>
      <c r="M32" s="19">
        <f t="shared" si="6"/>
        <v>84</v>
      </c>
      <c r="N32" s="19" t="str">
        <f t="shared" si="7"/>
        <v>B</v>
      </c>
      <c r="O32" s="35">
        <v>1</v>
      </c>
      <c r="P32" s="19" t="str">
        <f t="shared" si="8"/>
        <v>Sangat terampil dalam menganalisa detail gambar 2D, terampil menganalisa proyeksi dari desain karya, terampil membuat karya dari desain yang telah dibuat</v>
      </c>
      <c r="Q32" s="19" t="str">
        <f t="shared" si="9"/>
        <v>A</v>
      </c>
      <c r="R32" s="19" t="str">
        <f t="shared" si="10"/>
        <v>A</v>
      </c>
      <c r="S32" s="18"/>
      <c r="T32" s="1">
        <v>78</v>
      </c>
      <c r="U32" s="1">
        <v>79</v>
      </c>
      <c r="V32" s="1">
        <v>78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88</v>
      </c>
      <c r="AG32" s="1">
        <v>79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9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2"/>
      <c r="FH32" s="76"/>
      <c r="FI32" s="76"/>
      <c r="FJ32" s="76"/>
      <c r="FK32" s="76"/>
    </row>
    <row r="33" spans="1:157" x14ac:dyDescent="0.25">
      <c r="A33" s="19">
        <v>23</v>
      </c>
      <c r="B33" s="19">
        <v>36868</v>
      </c>
      <c r="C33" s="19" t="s">
        <v>252</v>
      </c>
      <c r="D33" s="18"/>
      <c r="E33" s="19">
        <f t="shared" si="0"/>
        <v>82</v>
      </c>
      <c r="F33" s="19" t="str">
        <f t="shared" si="1"/>
        <v>B</v>
      </c>
      <c r="G33" s="19">
        <f>IF((COUNTA(T12:AC12)&gt;0),(ROUND((AVERAGE(T33:AD33)),0)),"")</f>
        <v>82</v>
      </c>
      <c r="H33" s="19" t="str">
        <f t="shared" si="2"/>
        <v>B</v>
      </c>
      <c r="I33" s="35">
        <v>1</v>
      </c>
      <c r="J33" s="19" t="str">
        <f t="shared" si="3"/>
        <v>Memiliki kemampuan dalam menganalisa perbedaan karya 2D dan 3D,mampu menyebutkan aliran seni 2D dan senimannya, mampu menyebutkan langkah dalam mengapresiasi karya 2D.</v>
      </c>
      <c r="K33" s="19">
        <f t="shared" si="4"/>
        <v>81.666666666666671</v>
      </c>
      <c r="L33" s="19" t="str">
        <f t="shared" si="5"/>
        <v>B</v>
      </c>
      <c r="M33" s="19">
        <f t="shared" si="6"/>
        <v>81.666666666666671</v>
      </c>
      <c r="N33" s="19" t="str">
        <f t="shared" si="7"/>
        <v>B</v>
      </c>
      <c r="O33" s="35">
        <v>1</v>
      </c>
      <c r="P33" s="19" t="str">
        <f t="shared" si="8"/>
        <v>Sangat terampil dalam menganalisa detail gambar 2D, terampil menganalisa proyeksi dari desain karya, terampil membuat karya dari desain yang telah dibuat</v>
      </c>
      <c r="Q33" s="19" t="str">
        <f t="shared" si="9"/>
        <v>A</v>
      </c>
      <c r="R33" s="19" t="str">
        <f t="shared" si="10"/>
        <v>A</v>
      </c>
      <c r="S33" s="18"/>
      <c r="T33" s="1">
        <v>78</v>
      </c>
      <c r="U33" s="1">
        <v>79</v>
      </c>
      <c r="V33" s="1">
        <v>88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9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36881</v>
      </c>
      <c r="C34" s="19" t="s">
        <v>253</v>
      </c>
      <c r="D34" s="18"/>
      <c r="E34" s="19">
        <f t="shared" si="0"/>
        <v>82</v>
      </c>
      <c r="F34" s="19" t="str">
        <f t="shared" si="1"/>
        <v>B</v>
      </c>
      <c r="G34" s="19">
        <f>IF((COUNTA(T12:AC12)&gt;0),(ROUND((AVERAGE(T34:AD34)),0)),"")</f>
        <v>82</v>
      </c>
      <c r="H34" s="19" t="str">
        <f t="shared" si="2"/>
        <v>B</v>
      </c>
      <c r="I34" s="35">
        <v>1</v>
      </c>
      <c r="J34" s="19" t="str">
        <f t="shared" si="3"/>
        <v>Memiliki kemampuan dalam menganalisa perbedaan karya 2D dan 3D,mampu menyebutkan aliran seni 2D dan senimannya, mampu menyebutkan langkah dalam mengapresiasi karya 2D.</v>
      </c>
      <c r="K34" s="19">
        <f t="shared" si="4"/>
        <v>85.333333333333329</v>
      </c>
      <c r="L34" s="19" t="str">
        <f t="shared" si="5"/>
        <v>A</v>
      </c>
      <c r="M34" s="19">
        <f t="shared" si="6"/>
        <v>85.333333333333329</v>
      </c>
      <c r="N34" s="19" t="str">
        <f t="shared" si="7"/>
        <v>A</v>
      </c>
      <c r="O34" s="35">
        <v>1</v>
      </c>
      <c r="P34" s="19" t="str">
        <f t="shared" si="8"/>
        <v>Sangat terampil dalam menganalisa detail gambar 2D, terampil menganalisa proyeksi dari desain karya, terampil membuat karya dari desain yang telah dibuat</v>
      </c>
      <c r="Q34" s="19" t="str">
        <f t="shared" si="9"/>
        <v>A</v>
      </c>
      <c r="R34" s="19" t="str">
        <f t="shared" si="10"/>
        <v>A</v>
      </c>
      <c r="S34" s="18"/>
      <c r="T34" s="1">
        <v>80</v>
      </c>
      <c r="U34" s="1">
        <v>80</v>
      </c>
      <c r="V34" s="1">
        <v>85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78</v>
      </c>
      <c r="AG34" s="1">
        <v>79</v>
      </c>
      <c r="AH34" s="1">
        <v>99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9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36894</v>
      </c>
      <c r="C35" s="19" t="s">
        <v>254</v>
      </c>
      <c r="D35" s="18"/>
      <c r="E35" s="19">
        <f t="shared" si="0"/>
        <v>87</v>
      </c>
      <c r="F35" s="19" t="str">
        <f t="shared" si="1"/>
        <v>A</v>
      </c>
      <c r="G35" s="19">
        <f>IF((COUNTA(T12:AC12)&gt;0),(ROUND((AVERAGE(T35:AD35)),0)),"")</f>
        <v>87</v>
      </c>
      <c r="H35" s="19" t="str">
        <f t="shared" si="2"/>
        <v>A</v>
      </c>
      <c r="I35" s="35">
        <v>1</v>
      </c>
      <c r="J35" s="19" t="str">
        <f t="shared" si="3"/>
        <v>Memiliki kemampuan dalam menganalisa perbedaan karya 2D dan 3D,mampu menyebutkan aliran seni 2D dan senimannya, mampu menyebutkan langkah dalam mengapresiasi karya 2D.</v>
      </c>
      <c r="K35" s="19">
        <f t="shared" si="4"/>
        <v>81.666666666666671</v>
      </c>
      <c r="L35" s="19" t="str">
        <f t="shared" si="5"/>
        <v>B</v>
      </c>
      <c r="M35" s="19">
        <f t="shared" si="6"/>
        <v>81.666666666666671</v>
      </c>
      <c r="N35" s="19" t="str">
        <f t="shared" si="7"/>
        <v>B</v>
      </c>
      <c r="O35" s="35">
        <v>1</v>
      </c>
      <c r="P35" s="19" t="str">
        <f t="shared" si="8"/>
        <v>Sangat terampil dalam menganalisa detail gambar 2D, terampil menganalisa proyeksi dari desain karya, terampil membuat karya dari desain yang telah dibuat</v>
      </c>
      <c r="Q35" s="19" t="str">
        <f t="shared" si="9"/>
        <v>A</v>
      </c>
      <c r="R35" s="19" t="str">
        <f t="shared" si="10"/>
        <v>A</v>
      </c>
      <c r="S35" s="18"/>
      <c r="T35" s="1">
        <v>85</v>
      </c>
      <c r="U35" s="1">
        <v>90</v>
      </c>
      <c r="V35" s="1">
        <v>85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9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36907</v>
      </c>
      <c r="C36" s="19" t="s">
        <v>255</v>
      </c>
      <c r="D36" s="18"/>
      <c r="E36" s="19">
        <f t="shared" si="0"/>
        <v>82</v>
      </c>
      <c r="F36" s="19" t="str">
        <f t="shared" si="1"/>
        <v>B</v>
      </c>
      <c r="G36" s="19">
        <f>IF((COUNTA(T12:AC12)&gt;0),(ROUND((AVERAGE(T36:AD36)),0)),"")</f>
        <v>82</v>
      </c>
      <c r="H36" s="19" t="str">
        <f t="shared" si="2"/>
        <v>B</v>
      </c>
      <c r="I36" s="35">
        <v>1</v>
      </c>
      <c r="J36" s="19" t="str">
        <f t="shared" si="3"/>
        <v>Memiliki kemampuan dalam menganalisa perbedaan karya 2D dan 3D,mampu menyebutkan aliran seni 2D dan senimannya, mampu menyebutkan langkah dalam mengapresiasi karya 2D.</v>
      </c>
      <c r="K36" s="19">
        <f t="shared" si="4"/>
        <v>87.333333333333329</v>
      </c>
      <c r="L36" s="19" t="str">
        <f t="shared" si="5"/>
        <v>A</v>
      </c>
      <c r="M36" s="19">
        <f t="shared" si="6"/>
        <v>87.333333333333329</v>
      </c>
      <c r="N36" s="19" t="str">
        <f t="shared" si="7"/>
        <v>A</v>
      </c>
      <c r="O36" s="35">
        <v>1</v>
      </c>
      <c r="P36" s="19" t="str">
        <f t="shared" si="8"/>
        <v>Sangat terampil dalam menganalisa detail gambar 2D, terampil menganalisa proyeksi dari desain karya, terampil membuat karya dari desain yang telah dibuat</v>
      </c>
      <c r="Q36" s="19" t="str">
        <f t="shared" si="9"/>
        <v>A</v>
      </c>
      <c r="R36" s="19" t="str">
        <f t="shared" si="10"/>
        <v>A</v>
      </c>
      <c r="S36" s="18"/>
      <c r="T36" s="1">
        <v>80</v>
      </c>
      <c r="U36" s="1">
        <v>80</v>
      </c>
      <c r="V36" s="1">
        <v>87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90</v>
      </c>
      <c r="AH36" s="1">
        <v>87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9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36920</v>
      </c>
      <c r="C37" s="19" t="s">
        <v>256</v>
      </c>
      <c r="D37" s="18"/>
      <c r="E37" s="19">
        <f t="shared" si="0"/>
        <v>84</v>
      </c>
      <c r="F37" s="19" t="str">
        <f t="shared" si="1"/>
        <v>B</v>
      </c>
      <c r="G37" s="19">
        <f>IF((COUNTA(T12:AC12)&gt;0),(ROUND((AVERAGE(T37:AD37)),0)),"")</f>
        <v>84</v>
      </c>
      <c r="H37" s="19" t="str">
        <f t="shared" si="2"/>
        <v>B</v>
      </c>
      <c r="I37" s="35">
        <v>1</v>
      </c>
      <c r="J37" s="19" t="str">
        <f t="shared" si="3"/>
        <v>Memiliki kemampuan dalam menganalisa perbedaan karya 2D dan 3D,mampu menyebutkan aliran seni 2D dan senimannya, mampu menyebutkan langkah dalam mengapresiasi karya 2D.</v>
      </c>
      <c r="K37" s="19">
        <f t="shared" si="4"/>
        <v>81.666666666666671</v>
      </c>
      <c r="L37" s="19" t="str">
        <f t="shared" si="5"/>
        <v>B</v>
      </c>
      <c r="M37" s="19">
        <f t="shared" si="6"/>
        <v>81.666666666666671</v>
      </c>
      <c r="N37" s="19" t="str">
        <f t="shared" si="7"/>
        <v>B</v>
      </c>
      <c r="O37" s="35">
        <v>1</v>
      </c>
      <c r="P37" s="19" t="str">
        <f t="shared" si="8"/>
        <v>Sangat terampil dalam menganalisa detail gambar 2D, terampil menganalisa proyeksi dari desain karya, terampil membuat karya dari desain yang telah dibuat</v>
      </c>
      <c r="Q37" s="19" t="str">
        <f t="shared" si="9"/>
        <v>A</v>
      </c>
      <c r="R37" s="19" t="str">
        <f t="shared" si="10"/>
        <v>A</v>
      </c>
      <c r="S37" s="18"/>
      <c r="T37" s="1">
        <v>88</v>
      </c>
      <c r="U37" s="1">
        <v>79</v>
      </c>
      <c r="V37" s="1">
        <v>85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9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36933</v>
      </c>
      <c r="C38" s="19" t="s">
        <v>257</v>
      </c>
      <c r="D38" s="18"/>
      <c r="E38" s="19">
        <f t="shared" si="0"/>
        <v>82</v>
      </c>
      <c r="F38" s="19" t="str">
        <f t="shared" si="1"/>
        <v>B</v>
      </c>
      <c r="G38" s="19">
        <f>IF((COUNTA(T12:AC12)&gt;0),(ROUND((AVERAGE(T38:AD38)),0)),"")</f>
        <v>82</v>
      </c>
      <c r="H38" s="19" t="str">
        <f t="shared" si="2"/>
        <v>B</v>
      </c>
      <c r="I38" s="35">
        <v>1</v>
      </c>
      <c r="J38" s="19" t="str">
        <f t="shared" si="3"/>
        <v>Memiliki kemampuan dalam menganalisa perbedaan karya 2D dan 3D,mampu menyebutkan aliran seni 2D dan senimannya, mampu menyebutkan langkah dalam mengapresiasi karya 2D.</v>
      </c>
      <c r="K38" s="19">
        <f t="shared" si="4"/>
        <v>84</v>
      </c>
      <c r="L38" s="19" t="str">
        <f t="shared" si="5"/>
        <v>B</v>
      </c>
      <c r="M38" s="19">
        <f t="shared" si="6"/>
        <v>84</v>
      </c>
      <c r="N38" s="19" t="str">
        <f t="shared" si="7"/>
        <v>B</v>
      </c>
      <c r="O38" s="35">
        <v>1</v>
      </c>
      <c r="P38" s="19" t="str">
        <f t="shared" si="8"/>
        <v>Sangat terampil dalam menganalisa detail gambar 2D, terampil menganalisa proyeksi dari desain karya, terampil membuat karya dari desain yang telah dibuat</v>
      </c>
      <c r="Q38" s="19" t="str">
        <f t="shared" si="9"/>
        <v>A</v>
      </c>
      <c r="R38" s="19" t="str">
        <f t="shared" si="10"/>
        <v>A</v>
      </c>
      <c r="S38" s="18"/>
      <c r="T38" s="1">
        <v>80</v>
      </c>
      <c r="U38" s="1">
        <v>80</v>
      </c>
      <c r="V38" s="1">
        <v>85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88</v>
      </c>
      <c r="AG38" s="1">
        <v>79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9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36946</v>
      </c>
      <c r="C39" s="19" t="s">
        <v>258</v>
      </c>
      <c r="D39" s="18"/>
      <c r="E39" s="19">
        <f t="shared" si="0"/>
        <v>83</v>
      </c>
      <c r="F39" s="19" t="str">
        <f t="shared" si="1"/>
        <v>B</v>
      </c>
      <c r="G39" s="19">
        <f>IF((COUNTA(T12:AC12)&gt;0),(ROUND((AVERAGE(T39:AD39)),0)),"")</f>
        <v>83</v>
      </c>
      <c r="H39" s="19" t="str">
        <f t="shared" si="2"/>
        <v>B</v>
      </c>
      <c r="I39" s="35">
        <v>1</v>
      </c>
      <c r="J39" s="19" t="str">
        <f t="shared" si="3"/>
        <v>Memiliki kemampuan dalam menganalisa perbedaan karya 2D dan 3D,mampu menyebutkan aliran seni 2D dan senimannya, mampu menyebutkan langkah dalam mengapresiasi karya 2D.</v>
      </c>
      <c r="K39" s="19">
        <f t="shared" si="4"/>
        <v>85</v>
      </c>
      <c r="L39" s="19" t="str">
        <f t="shared" si="5"/>
        <v>A</v>
      </c>
      <c r="M39" s="19">
        <f t="shared" si="6"/>
        <v>85</v>
      </c>
      <c r="N39" s="19" t="str">
        <f t="shared" si="7"/>
        <v>A</v>
      </c>
      <c r="O39" s="35">
        <v>1</v>
      </c>
      <c r="P39" s="19" t="str">
        <f t="shared" si="8"/>
        <v>Sangat terampil dalam menganalisa detail gambar 2D, terampil menganalisa proyeksi dari desain karya, terampil membuat karya dari desain yang telah dibuat</v>
      </c>
      <c r="Q39" s="19" t="str">
        <f t="shared" si="9"/>
        <v>A</v>
      </c>
      <c r="R39" s="19" t="str">
        <f t="shared" si="10"/>
        <v>A</v>
      </c>
      <c r="S39" s="18"/>
      <c r="T39" s="1">
        <v>85</v>
      </c>
      <c r="U39" s="1">
        <v>85</v>
      </c>
      <c r="V39" s="1">
        <v>80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95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9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36959</v>
      </c>
      <c r="C40" s="19" t="s">
        <v>259</v>
      </c>
      <c r="D40" s="18"/>
      <c r="E40" s="19">
        <f t="shared" si="0"/>
        <v>79</v>
      </c>
      <c r="F40" s="19" t="str">
        <f t="shared" si="1"/>
        <v>B</v>
      </c>
      <c r="G40" s="19">
        <f>IF((COUNTA(T12:AC12)&gt;0),(ROUND((AVERAGE(T40:AD40)),0)),"")</f>
        <v>79</v>
      </c>
      <c r="H40" s="19" t="str">
        <f t="shared" si="2"/>
        <v>B</v>
      </c>
      <c r="I40" s="35">
        <v>2</v>
      </c>
      <c r="J40" s="19" t="str">
        <f t="shared" si="3"/>
        <v>Memiliki kemampuan dalam menganalisa perbedaan karya 2D dan 3D,mampu menyebutkan aliran seni 2D dan senimannya, namun perlu ditingkatkan kemampuan dalam menyebutkan langkah dalam mengapresiasi karya 2D.</v>
      </c>
      <c r="K40" s="19">
        <f t="shared" si="4"/>
        <v>89.666666666666671</v>
      </c>
      <c r="L40" s="19" t="str">
        <f t="shared" si="5"/>
        <v>A</v>
      </c>
      <c r="M40" s="19">
        <f t="shared" si="6"/>
        <v>89.666666666666671</v>
      </c>
      <c r="N40" s="19" t="str">
        <f t="shared" si="7"/>
        <v>A</v>
      </c>
      <c r="O40" s="35">
        <v>1</v>
      </c>
      <c r="P40" s="19" t="str">
        <f t="shared" si="8"/>
        <v>Sangat terampil dalam menganalisa detail gambar 2D, terampil menganalisa proyeksi dari desain karya, terampil membuat karya dari desain yang telah dibuat</v>
      </c>
      <c r="Q40" s="19" t="str">
        <f t="shared" si="9"/>
        <v>A</v>
      </c>
      <c r="R40" s="19" t="str">
        <f t="shared" si="10"/>
        <v>A</v>
      </c>
      <c r="S40" s="18"/>
      <c r="T40" s="1">
        <v>78</v>
      </c>
      <c r="U40" s="1">
        <v>79</v>
      </c>
      <c r="V40" s="1">
        <v>80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99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9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36972</v>
      </c>
      <c r="C41" s="19" t="s">
        <v>260</v>
      </c>
      <c r="D41" s="18"/>
      <c r="E41" s="19">
        <f t="shared" si="0"/>
        <v>85</v>
      </c>
      <c r="F41" s="19" t="str">
        <f t="shared" si="1"/>
        <v>A</v>
      </c>
      <c r="G41" s="19">
        <f>IF((COUNTA(T12:AC12)&gt;0),(ROUND((AVERAGE(T41:AD41)),0)),"")</f>
        <v>85</v>
      </c>
      <c r="H41" s="19" t="str">
        <f t="shared" si="2"/>
        <v>A</v>
      </c>
      <c r="I41" s="35">
        <v>1</v>
      </c>
      <c r="J41" s="19" t="str">
        <f t="shared" si="3"/>
        <v>Memiliki kemampuan dalam menganalisa perbedaan karya 2D dan 3D,mampu menyebutkan aliran seni 2D dan senimannya, mampu menyebutkan langkah dalam mengapresiasi karya 2D.</v>
      </c>
      <c r="K41" s="19">
        <f t="shared" si="4"/>
        <v>84</v>
      </c>
      <c r="L41" s="19" t="str">
        <f t="shared" si="5"/>
        <v>B</v>
      </c>
      <c r="M41" s="19">
        <f t="shared" si="6"/>
        <v>84</v>
      </c>
      <c r="N41" s="19" t="str">
        <f t="shared" si="7"/>
        <v>B</v>
      </c>
      <c r="O41" s="35">
        <v>1</v>
      </c>
      <c r="P41" s="19" t="str">
        <f t="shared" si="8"/>
        <v>Sangat terampil dalam menganalisa detail gambar 2D, terampil menganalisa proyeksi dari desain karya, terampil membuat karya dari desain yang telah dibuat</v>
      </c>
      <c r="Q41" s="19" t="str">
        <f t="shared" si="9"/>
        <v>A</v>
      </c>
      <c r="R41" s="19" t="str">
        <f t="shared" si="10"/>
        <v>A</v>
      </c>
      <c r="S41" s="18"/>
      <c r="T41" s="1">
        <v>85</v>
      </c>
      <c r="U41" s="1">
        <v>90</v>
      </c>
      <c r="V41" s="1">
        <v>80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78</v>
      </c>
      <c r="AG41" s="1">
        <v>79</v>
      </c>
      <c r="AH41" s="1">
        <v>95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9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36985</v>
      </c>
      <c r="C42" s="19" t="s">
        <v>261</v>
      </c>
      <c r="D42" s="18"/>
      <c r="E42" s="19">
        <f t="shared" si="0"/>
        <v>82</v>
      </c>
      <c r="F42" s="19" t="str">
        <f t="shared" si="1"/>
        <v>B</v>
      </c>
      <c r="G42" s="19">
        <f>IF((COUNTA(T12:AC12)&gt;0),(ROUND((AVERAGE(T42:AD42)),0)),"")</f>
        <v>82</v>
      </c>
      <c r="H42" s="19" t="str">
        <f t="shared" si="2"/>
        <v>B</v>
      </c>
      <c r="I42" s="35">
        <v>1</v>
      </c>
      <c r="J42" s="19" t="str">
        <f t="shared" si="3"/>
        <v>Memiliki kemampuan dalam menganalisa perbedaan karya 2D dan 3D,mampu menyebutkan aliran seni 2D dan senimannya, mampu menyebutkan langkah dalam mengapresiasi karya 2D.</v>
      </c>
      <c r="K42" s="19">
        <f t="shared" si="4"/>
        <v>85</v>
      </c>
      <c r="L42" s="19" t="str">
        <f t="shared" si="5"/>
        <v>A</v>
      </c>
      <c r="M42" s="19">
        <f t="shared" si="6"/>
        <v>85</v>
      </c>
      <c r="N42" s="19" t="str">
        <f t="shared" si="7"/>
        <v>A</v>
      </c>
      <c r="O42" s="35">
        <v>1</v>
      </c>
      <c r="P42" s="19" t="str">
        <f t="shared" si="8"/>
        <v>Sangat terampil dalam menganalisa detail gambar 2D, terampil menganalisa proyeksi dari desain karya, terampil membuat karya dari desain yang telah dibuat</v>
      </c>
      <c r="Q42" s="19" t="str">
        <f t="shared" si="9"/>
        <v>A</v>
      </c>
      <c r="R42" s="19" t="str">
        <f t="shared" si="10"/>
        <v>A</v>
      </c>
      <c r="S42" s="18"/>
      <c r="T42" s="1">
        <v>80</v>
      </c>
      <c r="U42" s="1">
        <v>80</v>
      </c>
      <c r="V42" s="1">
        <v>85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95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9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36998</v>
      </c>
      <c r="C43" s="19" t="s">
        <v>262</v>
      </c>
      <c r="D43" s="18"/>
      <c r="E43" s="19">
        <f t="shared" si="0"/>
        <v>85</v>
      </c>
      <c r="F43" s="19" t="str">
        <f t="shared" si="1"/>
        <v>A</v>
      </c>
      <c r="G43" s="19">
        <f>IF((COUNTA(T12:AC12)&gt;0),(ROUND((AVERAGE(T43:AD43)),0)),"")</f>
        <v>85</v>
      </c>
      <c r="H43" s="19" t="str">
        <f t="shared" si="2"/>
        <v>A</v>
      </c>
      <c r="I43" s="35">
        <v>1</v>
      </c>
      <c r="J43" s="19" t="str">
        <f t="shared" si="3"/>
        <v>Memiliki kemampuan dalam menganalisa perbedaan karya 2D dan 3D,mampu menyebutkan aliran seni 2D dan senimannya, mampu menyebutkan langkah dalam mengapresiasi karya 2D.</v>
      </c>
      <c r="K43" s="19">
        <f t="shared" si="4"/>
        <v>87.333333333333329</v>
      </c>
      <c r="L43" s="19" t="str">
        <f t="shared" si="5"/>
        <v>A</v>
      </c>
      <c r="M43" s="19">
        <f t="shared" si="6"/>
        <v>87.333333333333329</v>
      </c>
      <c r="N43" s="19" t="str">
        <f t="shared" si="7"/>
        <v>A</v>
      </c>
      <c r="O43" s="35">
        <v>1</v>
      </c>
      <c r="P43" s="19" t="str">
        <f t="shared" si="8"/>
        <v>Sangat terampil dalam menganalisa detail gambar 2D, terampil menganalisa proyeksi dari desain karya, terampil membuat karya dari desain yang telah dibuat</v>
      </c>
      <c r="Q43" s="19" t="str">
        <f t="shared" si="9"/>
        <v>A</v>
      </c>
      <c r="R43" s="19" t="str">
        <f t="shared" si="10"/>
        <v>A</v>
      </c>
      <c r="S43" s="18"/>
      <c r="T43" s="1">
        <v>88</v>
      </c>
      <c r="U43" s="1">
        <v>79</v>
      </c>
      <c r="V43" s="1">
        <v>87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88</v>
      </c>
      <c r="AG43" s="1">
        <v>79</v>
      </c>
      <c r="AH43" s="1">
        <v>95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9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37011</v>
      </c>
      <c r="C44" s="19" t="s">
        <v>263</v>
      </c>
      <c r="D44" s="18"/>
      <c r="E44" s="19">
        <f t="shared" si="0"/>
        <v>82</v>
      </c>
      <c r="F44" s="19" t="str">
        <f t="shared" si="1"/>
        <v>B</v>
      </c>
      <c r="G44" s="19">
        <f>IF((COUNTA(T12:AC12)&gt;0),(ROUND((AVERAGE(T44:AD44)),0)),"")</f>
        <v>82</v>
      </c>
      <c r="H44" s="19" t="str">
        <f t="shared" si="2"/>
        <v>B</v>
      </c>
      <c r="I44" s="35">
        <v>1</v>
      </c>
      <c r="J44" s="19" t="str">
        <f t="shared" si="3"/>
        <v>Memiliki kemampuan dalam menganalisa perbedaan karya 2D dan 3D,mampu menyebutkan aliran seni 2D dan senimannya, mampu menyebutkan langkah dalam mengapresiasi karya 2D.</v>
      </c>
      <c r="K44" s="19">
        <f t="shared" si="4"/>
        <v>82.333333333333329</v>
      </c>
      <c r="L44" s="19" t="str">
        <f t="shared" si="5"/>
        <v>B</v>
      </c>
      <c r="M44" s="19">
        <f t="shared" si="6"/>
        <v>82.333333333333329</v>
      </c>
      <c r="N44" s="19" t="str">
        <f t="shared" si="7"/>
        <v>B</v>
      </c>
      <c r="O44" s="35">
        <v>1</v>
      </c>
      <c r="P44" s="19" t="str">
        <f t="shared" si="8"/>
        <v>Sangat terampil dalam menganalisa detail gambar 2D, terampil menganalisa proyeksi dari desain karya, terampil membuat karya dari desain yang telah dibuat</v>
      </c>
      <c r="Q44" s="19" t="str">
        <f t="shared" si="9"/>
        <v>A</v>
      </c>
      <c r="R44" s="19" t="str">
        <f t="shared" si="10"/>
        <v>A</v>
      </c>
      <c r="S44" s="18"/>
      <c r="T44" s="1">
        <v>80</v>
      </c>
      <c r="U44" s="1">
        <v>80</v>
      </c>
      <c r="V44" s="1">
        <v>85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87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9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37024</v>
      </c>
      <c r="C45" s="19" t="s">
        <v>264</v>
      </c>
      <c r="D45" s="18"/>
      <c r="E45" s="19">
        <f t="shared" si="0"/>
        <v>85</v>
      </c>
      <c r="F45" s="19" t="str">
        <f t="shared" si="1"/>
        <v>A</v>
      </c>
      <c r="G45" s="19">
        <f>IF((COUNTA(T12:AC12)&gt;0),(ROUND((AVERAGE(T45:AD45)),0)),"")</f>
        <v>85</v>
      </c>
      <c r="H45" s="19" t="str">
        <f t="shared" si="2"/>
        <v>A</v>
      </c>
      <c r="I45" s="35">
        <v>1</v>
      </c>
      <c r="J45" s="19" t="str">
        <f t="shared" si="3"/>
        <v>Memiliki kemampuan dalam menganalisa perbedaan karya 2D dan 3D,mampu menyebutkan aliran seni 2D dan senimannya, mampu menyebutkan langkah dalam mengapresiasi karya 2D.</v>
      </c>
      <c r="K45" s="19">
        <f t="shared" si="4"/>
        <v>89.666666666666671</v>
      </c>
      <c r="L45" s="19" t="str">
        <f t="shared" si="5"/>
        <v>A</v>
      </c>
      <c r="M45" s="19">
        <f t="shared" si="6"/>
        <v>89.666666666666671</v>
      </c>
      <c r="N45" s="19" t="str">
        <f t="shared" si="7"/>
        <v>A</v>
      </c>
      <c r="O45" s="35">
        <v>1</v>
      </c>
      <c r="P45" s="19" t="str">
        <f t="shared" si="8"/>
        <v>Sangat terampil dalam menganalisa detail gambar 2D, terampil menganalisa proyeksi dari desain karya, terampil membuat karya dari desain yang telah dibuat</v>
      </c>
      <c r="Q45" s="19" t="str">
        <f t="shared" si="9"/>
        <v>A</v>
      </c>
      <c r="R45" s="19" t="str">
        <f t="shared" si="10"/>
        <v>A</v>
      </c>
      <c r="S45" s="18"/>
      <c r="T45" s="1">
        <v>85</v>
      </c>
      <c r="U45" s="1">
        <v>85</v>
      </c>
      <c r="V45" s="1">
        <v>85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99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9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37037</v>
      </c>
      <c r="C46" s="19" t="s">
        <v>265</v>
      </c>
      <c r="D46" s="18"/>
      <c r="E46" s="19">
        <f t="shared" si="0"/>
        <v>79</v>
      </c>
      <c r="F46" s="19" t="str">
        <f t="shared" si="1"/>
        <v>B</v>
      </c>
      <c r="G46" s="19">
        <f>IF((COUNTA(T12:AC12)&gt;0),(ROUND((AVERAGE(T46:AD46)),0)),"")</f>
        <v>79</v>
      </c>
      <c r="H46" s="19" t="str">
        <f t="shared" si="2"/>
        <v>B</v>
      </c>
      <c r="I46" s="35">
        <v>2</v>
      </c>
      <c r="J46" s="19" t="str">
        <f t="shared" si="3"/>
        <v>Memiliki kemampuan dalam menganalisa perbedaan karya 2D dan 3D,mampu menyebutkan aliran seni 2D dan senimannya, namun perlu ditingkatkan kemampuan dalam menyebutkan langkah dalam mengapresiasi karya 2D.</v>
      </c>
      <c r="K46" s="19">
        <f t="shared" si="4"/>
        <v>84</v>
      </c>
      <c r="L46" s="19" t="str">
        <f t="shared" si="5"/>
        <v>B</v>
      </c>
      <c r="M46" s="19">
        <f t="shared" si="6"/>
        <v>84</v>
      </c>
      <c r="N46" s="19" t="str">
        <f t="shared" si="7"/>
        <v>B</v>
      </c>
      <c r="O46" s="35">
        <v>1</v>
      </c>
      <c r="P46" s="19" t="str">
        <f t="shared" si="8"/>
        <v>Sangat terampil dalam menganalisa detail gambar 2D, terampil menganalisa proyeksi dari desain karya, terampil membuat karya dari desain yang telah dibuat</v>
      </c>
      <c r="Q46" s="19" t="str">
        <f t="shared" si="9"/>
        <v>A</v>
      </c>
      <c r="R46" s="19" t="str">
        <f t="shared" si="10"/>
        <v>A</v>
      </c>
      <c r="S46" s="18"/>
      <c r="T46" s="1">
        <v>78</v>
      </c>
      <c r="U46" s="1">
        <v>79</v>
      </c>
      <c r="V46" s="1">
        <v>80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78</v>
      </c>
      <c r="AG46" s="1">
        <v>79</v>
      </c>
      <c r="AH46" s="1">
        <v>95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9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40" t="s">
        <v>101</v>
      </c>
      <c r="H52" s="40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40" t="s">
        <v>104</v>
      </c>
      <c r="H53" s="40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40" t="s">
        <v>106</v>
      </c>
      <c r="H54" s="40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40" t="s">
        <v>107</v>
      </c>
      <c r="H55" s="40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O44" sqref="O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3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347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266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347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90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45" t="s">
        <v>19</v>
      </c>
      <c r="R8" s="45"/>
      <c r="S8" s="18"/>
      <c r="T8" s="44" t="s">
        <v>20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33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3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4" t="s">
        <v>22</v>
      </c>
      <c r="F9" s="44"/>
      <c r="G9" s="65" t="s">
        <v>23</v>
      </c>
      <c r="H9" s="66"/>
      <c r="I9" s="66"/>
      <c r="J9" s="67"/>
      <c r="K9" s="47" t="s">
        <v>22</v>
      </c>
      <c r="L9" s="47"/>
      <c r="M9" s="68" t="s">
        <v>23</v>
      </c>
      <c r="N9" s="69"/>
      <c r="O9" s="69"/>
      <c r="P9" s="70"/>
      <c r="Q9" s="57" t="s">
        <v>22</v>
      </c>
      <c r="R9" s="57" t="s">
        <v>23</v>
      </c>
      <c r="S9" s="18"/>
      <c r="T9" s="41" t="s">
        <v>24</v>
      </c>
      <c r="U9" s="41" t="s">
        <v>25</v>
      </c>
      <c r="V9" s="41" t="s">
        <v>26</v>
      </c>
      <c r="W9" s="41" t="s">
        <v>27</v>
      </c>
      <c r="X9" s="41" t="s">
        <v>28</v>
      </c>
      <c r="Y9" s="41" t="s">
        <v>29</v>
      </c>
      <c r="Z9" s="41" t="s">
        <v>30</v>
      </c>
      <c r="AA9" s="41" t="s">
        <v>31</v>
      </c>
      <c r="AB9" s="41" t="s">
        <v>32</v>
      </c>
      <c r="AC9" s="41" t="s">
        <v>33</v>
      </c>
      <c r="AD9" s="43" t="s">
        <v>34</v>
      </c>
      <c r="AE9" s="33"/>
      <c r="AF9" s="51" t="s">
        <v>35</v>
      </c>
      <c r="AG9" s="51" t="s">
        <v>36</v>
      </c>
      <c r="AH9" s="51" t="s">
        <v>37</v>
      </c>
      <c r="AI9" s="51" t="s">
        <v>38</v>
      </c>
      <c r="AJ9" s="51" t="s">
        <v>39</v>
      </c>
      <c r="AK9" s="51" t="s">
        <v>40</v>
      </c>
      <c r="AL9" s="51" t="s">
        <v>41</v>
      </c>
      <c r="AM9" s="51" t="s">
        <v>42</v>
      </c>
      <c r="AN9" s="51" t="s">
        <v>43</v>
      </c>
      <c r="AO9" s="51" t="s">
        <v>44</v>
      </c>
      <c r="AP9" s="33"/>
      <c r="AQ9" s="48" t="s">
        <v>45</v>
      </c>
      <c r="AR9" s="48"/>
      <c r="AS9" s="48" t="s">
        <v>46</v>
      </c>
      <c r="AT9" s="48"/>
      <c r="AU9" s="48" t="s">
        <v>47</v>
      </c>
      <c r="AV9" s="48"/>
      <c r="AW9" s="48"/>
      <c r="AX9" s="48" t="s">
        <v>48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8"/>
      <c r="R10" s="58"/>
      <c r="S10" s="18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3"/>
      <c r="AE10" s="33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37051</v>
      </c>
      <c r="C11" s="19" t="s">
        <v>267</v>
      </c>
      <c r="D11" s="18"/>
      <c r="E11" s="19">
        <f t="shared" ref="E11:E50" si="0">IF((COUNTA(T11:AA11)&gt;0),(ROUND( AVERAGE(T11:AA11),0)),"")</f>
        <v>82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82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menganalisa perbedaan karya 2D dan 3D,mampu menyebutkan aliran seni 2D dan senimannya, mampu menyebutkan langkah dalam mengapresiasi karya 2D.</v>
      </c>
      <c r="K11" s="19">
        <f t="shared" ref="K11:K50" si="4">IF((COUNTA(AF11:AN11)&gt;0),AVERAGE(AF11:AN11),"")</f>
        <v>81.666666666666671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81.666666666666671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menganalisa detail gambar 2D, terampil menganalisa proyeksi dari desain karya, terampil membuat karya dari desain yang telah dibuat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78</v>
      </c>
      <c r="U11" s="1">
        <v>79</v>
      </c>
      <c r="V11" s="1">
        <v>88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78</v>
      </c>
      <c r="AG11" s="1">
        <v>79</v>
      </c>
      <c r="AH11" s="1">
        <v>88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9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3" t="s">
        <v>54</v>
      </c>
      <c r="FD11" s="73"/>
      <c r="FE11" s="73"/>
      <c r="FG11" s="71" t="s">
        <v>55</v>
      </c>
      <c r="FH11" s="71"/>
      <c r="FI11" s="71"/>
    </row>
    <row r="12" spans="1:167" x14ac:dyDescent="0.25">
      <c r="A12" s="19">
        <v>2</v>
      </c>
      <c r="B12" s="19">
        <v>37064</v>
      </c>
      <c r="C12" s="19" t="s">
        <v>268</v>
      </c>
      <c r="D12" s="18"/>
      <c r="E12" s="19">
        <f t="shared" si="0"/>
        <v>80</v>
      </c>
      <c r="F12" s="19" t="str">
        <f t="shared" si="1"/>
        <v>B</v>
      </c>
      <c r="G12" s="19">
        <f>IF((COUNTA(T12:AC12)&gt;0),(ROUND((AVERAGE(T12:AD12)),0)),"")</f>
        <v>80</v>
      </c>
      <c r="H12" s="19" t="str">
        <f t="shared" si="2"/>
        <v>B</v>
      </c>
      <c r="I12" s="35">
        <v>1</v>
      </c>
      <c r="J12" s="19" t="str">
        <f t="shared" si="3"/>
        <v>Memiliki kemampuan dalam menganalisa perbedaan karya 2D dan 3D,mampu menyebutkan aliran seni 2D dan senimannya, mampu menyebutkan langkah dalam mengapresiasi karya 2D.</v>
      </c>
      <c r="K12" s="19">
        <f t="shared" si="4"/>
        <v>78.333333333333329</v>
      </c>
      <c r="L12" s="19" t="str">
        <f t="shared" si="5"/>
        <v>B</v>
      </c>
      <c r="M12" s="19">
        <f t="shared" si="6"/>
        <v>78.333333333333329</v>
      </c>
      <c r="N12" s="19" t="str">
        <f t="shared" si="7"/>
        <v>B</v>
      </c>
      <c r="O12" s="35">
        <v>2</v>
      </c>
      <c r="P12" s="19" t="str">
        <f t="shared" si="8"/>
        <v>Terampil dalam menganalisa detail gambar 2D, Terampil dalam menggambar proyeksi dari desain karya, namun perlu peningkatan  pembuat karya dari desain yang telah dibuat</v>
      </c>
      <c r="Q12" s="19" t="str">
        <f t="shared" si="9"/>
        <v>A</v>
      </c>
      <c r="R12" s="19" t="str">
        <f t="shared" si="10"/>
        <v>A</v>
      </c>
      <c r="S12" s="18"/>
      <c r="T12" s="1">
        <v>80</v>
      </c>
      <c r="U12" s="1">
        <v>80</v>
      </c>
      <c r="V12" s="1">
        <v>80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75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9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37077</v>
      </c>
      <c r="C13" s="19" t="s">
        <v>269</v>
      </c>
      <c r="D13" s="18"/>
      <c r="E13" s="19">
        <f t="shared" si="0"/>
        <v>78</v>
      </c>
      <c r="F13" s="19" t="str">
        <f t="shared" si="1"/>
        <v>B</v>
      </c>
      <c r="G13" s="19">
        <f>IF((COUNTA(T12:AC12)&gt;0),(ROUND((AVERAGE(T13:AD13)),0)),"")</f>
        <v>78</v>
      </c>
      <c r="H13" s="19" t="str">
        <f t="shared" si="2"/>
        <v>B</v>
      </c>
      <c r="I13" s="35">
        <v>2</v>
      </c>
      <c r="J13" s="19" t="str">
        <f t="shared" si="3"/>
        <v>Memiliki kemampuan dalam menganalisa perbedaan karya 2D dan 3D,mampu menyebutkan aliran seni 2D dan senimannya, namun perlu ditingkatkan kemampuan dalam menyebutkan langkah dalam mengapresiasi karya 2D.</v>
      </c>
      <c r="K13" s="19">
        <f t="shared" si="4"/>
        <v>83.333333333333329</v>
      </c>
      <c r="L13" s="19" t="str">
        <f t="shared" si="5"/>
        <v>B</v>
      </c>
      <c r="M13" s="19">
        <f t="shared" si="6"/>
        <v>83.333333333333329</v>
      </c>
      <c r="N13" s="19" t="str">
        <f t="shared" si="7"/>
        <v>B</v>
      </c>
      <c r="O13" s="35">
        <v>1</v>
      </c>
      <c r="P13" s="19" t="str">
        <f t="shared" si="8"/>
        <v>Sangat terampil dalam menganalisa detail gambar 2D, terampil menganalisa proyeksi dari desain karya, terampil membuat karya dari desain yang telah dibuat</v>
      </c>
      <c r="Q13" s="19" t="str">
        <f t="shared" si="9"/>
        <v>A</v>
      </c>
      <c r="R13" s="19" t="str">
        <f t="shared" si="10"/>
        <v>A</v>
      </c>
      <c r="S13" s="18"/>
      <c r="T13" s="1">
        <v>85</v>
      </c>
      <c r="U13" s="1">
        <v>70</v>
      </c>
      <c r="V13" s="1">
        <v>80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90</v>
      </c>
      <c r="AH13" s="1">
        <v>75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9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2">
        <v>1</v>
      </c>
      <c r="FH13" s="74" t="s">
        <v>345</v>
      </c>
      <c r="FI13" s="74" t="s">
        <v>341</v>
      </c>
      <c r="FJ13" s="76">
        <v>9081</v>
      </c>
      <c r="FK13" s="76">
        <v>9091</v>
      </c>
    </row>
    <row r="14" spans="1:167" x14ac:dyDescent="0.25">
      <c r="A14" s="19">
        <v>4</v>
      </c>
      <c r="B14" s="19">
        <v>37090</v>
      </c>
      <c r="C14" s="19" t="s">
        <v>270</v>
      </c>
      <c r="D14" s="18"/>
      <c r="E14" s="19">
        <f t="shared" si="0"/>
        <v>80</v>
      </c>
      <c r="F14" s="19" t="str">
        <f t="shared" si="1"/>
        <v>B</v>
      </c>
      <c r="G14" s="19">
        <f>IF((COUNTA(T12:AC12)&gt;0),(ROUND((AVERAGE(T14:AD14)),0)),"")</f>
        <v>80</v>
      </c>
      <c r="H14" s="19" t="str">
        <f t="shared" si="2"/>
        <v>B</v>
      </c>
      <c r="I14" s="35">
        <v>1</v>
      </c>
      <c r="J14" s="19" t="str">
        <f t="shared" si="3"/>
        <v>Memiliki kemampuan dalam menganalisa perbedaan karya 2D dan 3D,mampu menyebutkan aliran seni 2D dan senimannya, mampu menyebutkan langkah dalam mengapresiasi karya 2D.</v>
      </c>
      <c r="K14" s="19">
        <f t="shared" si="4"/>
        <v>79.666666666666671</v>
      </c>
      <c r="L14" s="19" t="str">
        <f t="shared" si="5"/>
        <v>B</v>
      </c>
      <c r="M14" s="19">
        <f t="shared" si="6"/>
        <v>79.666666666666671</v>
      </c>
      <c r="N14" s="19" t="str">
        <f t="shared" si="7"/>
        <v>B</v>
      </c>
      <c r="O14" s="35">
        <v>1</v>
      </c>
      <c r="P14" s="19" t="str">
        <f t="shared" si="8"/>
        <v>Sangat terampil dalam menganalisa detail gambar 2D, terampil menganalisa proyeksi dari desain karya, terampil membuat karya dari desain yang telah dibuat</v>
      </c>
      <c r="Q14" s="19" t="str">
        <f t="shared" si="9"/>
        <v>A</v>
      </c>
      <c r="R14" s="19" t="str">
        <f t="shared" si="10"/>
        <v>A</v>
      </c>
      <c r="S14" s="18"/>
      <c r="T14" s="1">
        <v>80</v>
      </c>
      <c r="U14" s="1">
        <v>80</v>
      </c>
      <c r="V14" s="1">
        <v>80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79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9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2"/>
      <c r="FH14" s="75"/>
      <c r="FI14" s="75"/>
      <c r="FJ14" s="76"/>
      <c r="FK14" s="76"/>
    </row>
    <row r="15" spans="1:167" x14ac:dyDescent="0.25">
      <c r="A15" s="19">
        <v>5</v>
      </c>
      <c r="B15" s="19">
        <v>37103</v>
      </c>
      <c r="C15" s="19" t="s">
        <v>271</v>
      </c>
      <c r="D15" s="18"/>
      <c r="E15" s="19">
        <f t="shared" si="0"/>
        <v>82</v>
      </c>
      <c r="F15" s="19" t="str">
        <f t="shared" si="1"/>
        <v>B</v>
      </c>
      <c r="G15" s="19">
        <f>IF((COUNTA(T12:AC12)&gt;0),(ROUND((AVERAGE(T15:AD15)),0)),"")</f>
        <v>82</v>
      </c>
      <c r="H15" s="19" t="str">
        <f t="shared" si="2"/>
        <v>B</v>
      </c>
      <c r="I15" s="35">
        <v>1</v>
      </c>
      <c r="J15" s="19" t="str">
        <f t="shared" si="3"/>
        <v>Memiliki kemampuan dalam menganalisa perbedaan karya 2D dan 3D,mampu menyebutkan aliran seni 2D dan senimannya, mampu menyebutkan langkah dalam mengapresiasi karya 2D.</v>
      </c>
      <c r="K15" s="19">
        <f t="shared" si="4"/>
        <v>80.666666666666671</v>
      </c>
      <c r="L15" s="19" t="str">
        <f t="shared" si="5"/>
        <v>B</v>
      </c>
      <c r="M15" s="19">
        <f t="shared" si="6"/>
        <v>80.666666666666671</v>
      </c>
      <c r="N15" s="19" t="str">
        <f t="shared" si="7"/>
        <v>B</v>
      </c>
      <c r="O15" s="35">
        <v>1</v>
      </c>
      <c r="P15" s="19" t="str">
        <f t="shared" si="8"/>
        <v>Sangat terampil dalam menganalisa detail gambar 2D, terampil menganalisa proyeksi dari desain karya, terampil membuat karya dari desain yang telah dibuat</v>
      </c>
      <c r="Q15" s="19" t="str">
        <f t="shared" si="9"/>
        <v>A</v>
      </c>
      <c r="R15" s="19" t="str">
        <f t="shared" si="10"/>
        <v>A</v>
      </c>
      <c r="S15" s="18"/>
      <c r="T15" s="1">
        <v>88</v>
      </c>
      <c r="U15" s="1">
        <v>79</v>
      </c>
      <c r="V15" s="1">
        <v>80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88</v>
      </c>
      <c r="AG15" s="1">
        <v>79</v>
      </c>
      <c r="AH15" s="1">
        <v>75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9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2">
        <v>2</v>
      </c>
      <c r="FH15" s="74" t="s">
        <v>346</v>
      </c>
      <c r="FI15" s="74" t="s">
        <v>342</v>
      </c>
      <c r="FJ15" s="76">
        <v>9082</v>
      </c>
      <c r="FK15" s="76">
        <v>9092</v>
      </c>
    </row>
    <row r="16" spans="1:167" x14ac:dyDescent="0.25">
      <c r="A16" s="19">
        <v>6</v>
      </c>
      <c r="B16" s="19">
        <v>37519</v>
      </c>
      <c r="C16" s="19" t="s">
        <v>272</v>
      </c>
      <c r="D16" s="18"/>
      <c r="E16" s="19">
        <f t="shared" si="0"/>
        <v>80</v>
      </c>
      <c r="F16" s="19" t="str">
        <f t="shared" si="1"/>
        <v>B</v>
      </c>
      <c r="G16" s="19">
        <f>IF((COUNTA(T12:AC12)&gt;0),(ROUND((AVERAGE(T16:AD16)),0)),"")</f>
        <v>80</v>
      </c>
      <c r="H16" s="19" t="str">
        <f t="shared" si="2"/>
        <v>B</v>
      </c>
      <c r="I16" s="35">
        <v>1</v>
      </c>
      <c r="J16" s="19" t="str">
        <f t="shared" si="3"/>
        <v>Memiliki kemampuan dalam menganalisa perbedaan karya 2D dan 3D,mampu menyebutkan aliran seni 2D dan senimannya, mampu menyebutkan langkah dalam mengapresiasi karya 2D.</v>
      </c>
      <c r="K16" s="19">
        <f t="shared" si="4"/>
        <v>83.333333333333329</v>
      </c>
      <c r="L16" s="19" t="str">
        <f t="shared" si="5"/>
        <v>B</v>
      </c>
      <c r="M16" s="19">
        <f t="shared" si="6"/>
        <v>83.333333333333329</v>
      </c>
      <c r="N16" s="19" t="str">
        <f t="shared" si="7"/>
        <v>B</v>
      </c>
      <c r="O16" s="35">
        <v>1</v>
      </c>
      <c r="P16" s="19" t="str">
        <f t="shared" si="8"/>
        <v>Sangat terampil dalam menganalisa detail gambar 2D, terampil menganalisa proyeksi dari desain karya, terampil membuat karya dari desain yang telah dibuat</v>
      </c>
      <c r="Q16" s="19" t="str">
        <f t="shared" si="9"/>
        <v>A</v>
      </c>
      <c r="R16" s="19" t="str">
        <f t="shared" si="10"/>
        <v>A</v>
      </c>
      <c r="S16" s="18"/>
      <c r="T16" s="1">
        <v>80</v>
      </c>
      <c r="U16" s="1">
        <v>80</v>
      </c>
      <c r="V16" s="1">
        <v>80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9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2"/>
      <c r="FH16" s="75"/>
      <c r="FI16" s="75"/>
      <c r="FJ16" s="76"/>
      <c r="FK16" s="76"/>
    </row>
    <row r="17" spans="1:167" x14ac:dyDescent="0.25">
      <c r="A17" s="19">
        <v>7</v>
      </c>
      <c r="B17" s="19">
        <v>37116</v>
      </c>
      <c r="C17" s="19" t="s">
        <v>273</v>
      </c>
      <c r="D17" s="18"/>
      <c r="E17" s="19">
        <f t="shared" si="0"/>
        <v>83</v>
      </c>
      <c r="F17" s="19" t="str">
        <f t="shared" si="1"/>
        <v>B</v>
      </c>
      <c r="G17" s="19">
        <f>IF((COUNTA(T12:AC12)&gt;0),(ROUND((AVERAGE(T17:AD17)),0)),"")</f>
        <v>83</v>
      </c>
      <c r="H17" s="19" t="str">
        <f t="shared" si="2"/>
        <v>B</v>
      </c>
      <c r="I17" s="35">
        <v>1</v>
      </c>
      <c r="J17" s="19" t="str">
        <f t="shared" si="3"/>
        <v>Memiliki kemampuan dalam menganalisa perbedaan karya 2D dan 3D,mampu menyebutkan aliran seni 2D dan senimannya, mampu menyebutkan langkah dalam mengapresiasi karya 2D.</v>
      </c>
      <c r="K17" s="19">
        <f t="shared" si="4"/>
        <v>85</v>
      </c>
      <c r="L17" s="19" t="str">
        <f t="shared" si="5"/>
        <v>A</v>
      </c>
      <c r="M17" s="19">
        <f t="shared" si="6"/>
        <v>85</v>
      </c>
      <c r="N17" s="19" t="str">
        <f t="shared" si="7"/>
        <v>A</v>
      </c>
      <c r="O17" s="35">
        <v>1</v>
      </c>
      <c r="P17" s="19" t="str">
        <f t="shared" si="8"/>
        <v>Sangat terampil dalam menganalisa detail gambar 2D, terampil menganalisa proyeksi dari desain karya, terampil membuat karya dari desain yang telah dibuat</v>
      </c>
      <c r="Q17" s="19" t="str">
        <f t="shared" si="9"/>
        <v>A</v>
      </c>
      <c r="R17" s="19" t="str">
        <f t="shared" si="10"/>
        <v>A</v>
      </c>
      <c r="S17" s="18"/>
      <c r="T17" s="1">
        <v>85</v>
      </c>
      <c r="U17" s="1">
        <v>85</v>
      </c>
      <c r="V17" s="1">
        <v>80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9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2">
        <v>3</v>
      </c>
      <c r="FH17" s="74" t="s">
        <v>347</v>
      </c>
      <c r="FI17" s="74" t="s">
        <v>343</v>
      </c>
      <c r="FJ17" s="76">
        <v>9083</v>
      </c>
      <c r="FK17" s="76">
        <v>9093</v>
      </c>
    </row>
    <row r="18" spans="1:167" x14ac:dyDescent="0.25">
      <c r="A18" s="19">
        <v>8</v>
      </c>
      <c r="B18" s="19">
        <v>37129</v>
      </c>
      <c r="C18" s="19" t="s">
        <v>274</v>
      </c>
      <c r="D18" s="18"/>
      <c r="E18" s="19">
        <f t="shared" si="0"/>
        <v>83</v>
      </c>
      <c r="F18" s="19" t="str">
        <f t="shared" si="1"/>
        <v>B</v>
      </c>
      <c r="G18" s="19">
        <f>IF((COUNTA(T12:AC12)&gt;0),(ROUND((AVERAGE(T18:AD18)),0)),"")</f>
        <v>83</v>
      </c>
      <c r="H18" s="19" t="str">
        <f t="shared" si="2"/>
        <v>B</v>
      </c>
      <c r="I18" s="35">
        <v>1</v>
      </c>
      <c r="J18" s="19" t="str">
        <f t="shared" si="3"/>
        <v>Memiliki kemampuan dalam menganalisa perbedaan karya 2D dan 3D,mampu menyebutkan aliran seni 2D dan senimannya, mampu menyebutkan langkah dalam mengapresiasi karya 2D.</v>
      </c>
      <c r="K18" s="19">
        <f t="shared" si="4"/>
        <v>85.333333333333329</v>
      </c>
      <c r="L18" s="19" t="str">
        <f t="shared" si="5"/>
        <v>A</v>
      </c>
      <c r="M18" s="19">
        <f t="shared" si="6"/>
        <v>85.333333333333329</v>
      </c>
      <c r="N18" s="19" t="str">
        <f t="shared" si="7"/>
        <v>A</v>
      </c>
      <c r="O18" s="35">
        <v>1</v>
      </c>
      <c r="P18" s="19" t="str">
        <f t="shared" si="8"/>
        <v>Sangat terampil dalam menganalisa detail gambar 2D, terampil menganalisa proyeksi dari desain karya, terampil membuat karya dari desain yang telah dibuat</v>
      </c>
      <c r="Q18" s="19" t="str">
        <f t="shared" si="9"/>
        <v>A</v>
      </c>
      <c r="R18" s="19" t="str">
        <f t="shared" si="10"/>
        <v>A</v>
      </c>
      <c r="S18" s="18"/>
      <c r="T18" s="1">
        <v>80</v>
      </c>
      <c r="U18" s="1">
        <v>80</v>
      </c>
      <c r="V18" s="1">
        <v>88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>
        <v>80</v>
      </c>
      <c r="AH18" s="1">
        <v>88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9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2"/>
      <c r="FH18" s="75"/>
      <c r="FI18" s="75"/>
      <c r="FJ18" s="76"/>
      <c r="FK18" s="76"/>
    </row>
    <row r="19" spans="1:167" x14ac:dyDescent="0.25">
      <c r="A19" s="19">
        <v>9</v>
      </c>
      <c r="B19" s="19">
        <v>37142</v>
      </c>
      <c r="C19" s="19" t="s">
        <v>275</v>
      </c>
      <c r="D19" s="18"/>
      <c r="E19" s="19">
        <f t="shared" si="0"/>
        <v>82</v>
      </c>
      <c r="F19" s="19" t="str">
        <f t="shared" si="1"/>
        <v>B</v>
      </c>
      <c r="G19" s="19">
        <f>IF((COUNTA(T12:AC12)&gt;0),(ROUND((AVERAGE(T19:AD19)),0)),"")</f>
        <v>82</v>
      </c>
      <c r="H19" s="19" t="str">
        <f t="shared" si="2"/>
        <v>B</v>
      </c>
      <c r="I19" s="35">
        <v>1</v>
      </c>
      <c r="J19" s="19" t="str">
        <f t="shared" si="3"/>
        <v>Memiliki kemampuan dalam menganalisa perbedaan karya 2D dan 3D,mampu menyebutkan aliran seni 2D dan senimannya, mampu menyebutkan langkah dalam mengapresiasi karya 2D.</v>
      </c>
      <c r="K19" s="19">
        <f t="shared" si="4"/>
        <v>87</v>
      </c>
      <c r="L19" s="19" t="str">
        <f t="shared" si="5"/>
        <v>A</v>
      </c>
      <c r="M19" s="19">
        <f t="shared" si="6"/>
        <v>87</v>
      </c>
      <c r="N19" s="19" t="str">
        <f t="shared" si="7"/>
        <v>A</v>
      </c>
      <c r="O19" s="35">
        <v>1</v>
      </c>
      <c r="P19" s="19" t="str">
        <f t="shared" si="8"/>
        <v>Sangat terampil dalam menganalisa detail gambar 2D, terampil menganalisa proyeksi dari desain karya, terampil membuat karya dari desain yang telah dibuat</v>
      </c>
      <c r="Q19" s="19" t="str">
        <f t="shared" si="9"/>
        <v>A</v>
      </c>
      <c r="R19" s="19" t="str">
        <f t="shared" si="10"/>
        <v>A</v>
      </c>
      <c r="S19" s="18"/>
      <c r="T19" s="1">
        <v>78</v>
      </c>
      <c r="U19" s="1">
        <v>80</v>
      </c>
      <c r="V19" s="1">
        <v>88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88</v>
      </c>
      <c r="AH19" s="1">
        <v>88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9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2">
        <v>4</v>
      </c>
      <c r="FH19" s="74" t="s">
        <v>348</v>
      </c>
      <c r="FI19" s="74" t="s">
        <v>344</v>
      </c>
      <c r="FJ19" s="76">
        <v>9084</v>
      </c>
      <c r="FK19" s="76">
        <v>9094</v>
      </c>
    </row>
    <row r="20" spans="1:167" x14ac:dyDescent="0.25">
      <c r="A20" s="19">
        <v>10</v>
      </c>
      <c r="B20" s="19">
        <v>37155</v>
      </c>
      <c r="C20" s="19" t="s">
        <v>276</v>
      </c>
      <c r="D20" s="18"/>
      <c r="E20" s="19">
        <f t="shared" si="0"/>
        <v>80</v>
      </c>
      <c r="F20" s="19" t="str">
        <f t="shared" si="1"/>
        <v>B</v>
      </c>
      <c r="G20" s="19">
        <f>IF((COUNTA(T12:AC12)&gt;0),(ROUND((AVERAGE(T20:AD20)),0)),"")</f>
        <v>80</v>
      </c>
      <c r="H20" s="19" t="str">
        <f t="shared" si="2"/>
        <v>B</v>
      </c>
      <c r="I20" s="35">
        <v>1</v>
      </c>
      <c r="J20" s="19" t="str">
        <f t="shared" si="3"/>
        <v>Memiliki kemampuan dalam menganalisa perbedaan karya 2D dan 3D,mampu menyebutkan aliran seni 2D dan senimannya, mampu menyebutkan langkah dalam mengapresiasi karya 2D.</v>
      </c>
      <c r="K20" s="19">
        <f t="shared" si="4"/>
        <v>79.666666666666671</v>
      </c>
      <c r="L20" s="19" t="str">
        <f t="shared" si="5"/>
        <v>B</v>
      </c>
      <c r="M20" s="19">
        <f t="shared" si="6"/>
        <v>79.666666666666671</v>
      </c>
      <c r="N20" s="19" t="str">
        <f t="shared" si="7"/>
        <v>B</v>
      </c>
      <c r="O20" s="35">
        <v>1</v>
      </c>
      <c r="P20" s="19" t="str">
        <f t="shared" si="8"/>
        <v>Sangat terampil dalam menganalisa detail gambar 2D, terampil menganalisa proyeksi dari desain karya, terampil membuat karya dari desain yang telah dibuat</v>
      </c>
      <c r="Q20" s="19" t="str">
        <f t="shared" si="9"/>
        <v>A</v>
      </c>
      <c r="R20" s="19" t="str">
        <f t="shared" si="10"/>
        <v>A</v>
      </c>
      <c r="S20" s="18"/>
      <c r="T20" s="1">
        <v>80</v>
      </c>
      <c r="U20" s="1">
        <v>80</v>
      </c>
      <c r="V20" s="1">
        <v>80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79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9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2"/>
      <c r="FH20" s="75"/>
      <c r="FI20" s="75"/>
      <c r="FJ20" s="76"/>
      <c r="FK20" s="76"/>
    </row>
    <row r="21" spans="1:167" x14ac:dyDescent="0.25">
      <c r="A21" s="19">
        <v>11</v>
      </c>
      <c r="B21" s="19">
        <v>37168</v>
      </c>
      <c r="C21" s="19" t="s">
        <v>277</v>
      </c>
      <c r="D21" s="18"/>
      <c r="E21" s="19">
        <f t="shared" si="0"/>
        <v>81</v>
      </c>
      <c r="F21" s="19" t="str">
        <f t="shared" si="1"/>
        <v>B</v>
      </c>
      <c r="G21" s="19">
        <f>IF((COUNTA(T12:AC12)&gt;0),(ROUND((AVERAGE(T21:AD21)),0)),"")</f>
        <v>81</v>
      </c>
      <c r="H21" s="19" t="str">
        <f t="shared" si="2"/>
        <v>B</v>
      </c>
      <c r="I21" s="35">
        <v>1</v>
      </c>
      <c r="J21" s="19" t="str">
        <f t="shared" si="3"/>
        <v>Memiliki kemampuan dalam menganalisa perbedaan karya 2D dan 3D,mampu menyebutkan aliran seni 2D dan senimannya, mampu menyebutkan langkah dalam mengapresiasi karya 2D.</v>
      </c>
      <c r="K21" s="19">
        <f t="shared" si="4"/>
        <v>82.333333333333329</v>
      </c>
      <c r="L21" s="19" t="str">
        <f t="shared" si="5"/>
        <v>B</v>
      </c>
      <c r="M21" s="19">
        <f t="shared" si="6"/>
        <v>82.333333333333329</v>
      </c>
      <c r="N21" s="19" t="str">
        <f t="shared" si="7"/>
        <v>B</v>
      </c>
      <c r="O21" s="35">
        <v>1</v>
      </c>
      <c r="P21" s="19" t="str">
        <f t="shared" si="8"/>
        <v>Sangat terampil dalam menganalisa detail gambar 2D, terampil menganalisa proyeksi dari desain karya, terampil membuat karya dari desain yang telah dibuat</v>
      </c>
      <c r="Q21" s="19" t="str">
        <f t="shared" si="9"/>
        <v>A</v>
      </c>
      <c r="R21" s="19" t="str">
        <f t="shared" si="10"/>
        <v>A</v>
      </c>
      <c r="S21" s="18"/>
      <c r="T21" s="1">
        <v>85</v>
      </c>
      <c r="U21" s="1">
        <v>78</v>
      </c>
      <c r="V21" s="1">
        <v>80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88</v>
      </c>
      <c r="AG21" s="1">
        <v>79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9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2">
        <v>5</v>
      </c>
      <c r="FH21" s="75"/>
      <c r="FI21" s="75"/>
      <c r="FJ21" s="76">
        <v>9085</v>
      </c>
      <c r="FK21" s="76">
        <v>9095</v>
      </c>
    </row>
    <row r="22" spans="1:167" x14ac:dyDescent="0.25">
      <c r="A22" s="19">
        <v>12</v>
      </c>
      <c r="B22" s="19">
        <v>37181</v>
      </c>
      <c r="C22" s="19" t="s">
        <v>278</v>
      </c>
      <c r="D22" s="18"/>
      <c r="E22" s="19">
        <f t="shared" si="0"/>
        <v>80</v>
      </c>
      <c r="F22" s="19" t="str">
        <f t="shared" si="1"/>
        <v>B</v>
      </c>
      <c r="G22" s="19">
        <f>IF((COUNTA(T12:AC12)&gt;0),(ROUND((AVERAGE(T22:AD22)),0)),"")</f>
        <v>80</v>
      </c>
      <c r="H22" s="19" t="str">
        <f t="shared" si="2"/>
        <v>B</v>
      </c>
      <c r="I22" s="35">
        <v>1</v>
      </c>
      <c r="J22" s="19" t="str">
        <f t="shared" si="3"/>
        <v>Memiliki kemampuan dalam menganalisa perbedaan karya 2D dan 3D,mampu menyebutkan aliran seni 2D dan senimannya, mampu menyebutkan langkah dalam mengapresiasi karya 2D.</v>
      </c>
      <c r="K22" s="19">
        <f t="shared" si="4"/>
        <v>81.666666666666671</v>
      </c>
      <c r="L22" s="19" t="str">
        <f t="shared" si="5"/>
        <v>B</v>
      </c>
      <c r="M22" s="19">
        <f t="shared" si="6"/>
        <v>81.666666666666671</v>
      </c>
      <c r="N22" s="19" t="str">
        <f t="shared" si="7"/>
        <v>B</v>
      </c>
      <c r="O22" s="35">
        <v>1</v>
      </c>
      <c r="P22" s="19" t="str">
        <f t="shared" si="8"/>
        <v>Sangat terampil dalam menganalisa detail gambar 2D, terampil menganalisa proyeksi dari desain karya, terampil membuat karya dari desain yang telah dibuat</v>
      </c>
      <c r="Q22" s="19" t="str">
        <f t="shared" si="9"/>
        <v>A</v>
      </c>
      <c r="R22" s="19" t="str">
        <f t="shared" si="10"/>
        <v>A</v>
      </c>
      <c r="S22" s="18"/>
      <c r="T22" s="1">
        <v>80</v>
      </c>
      <c r="U22" s="1">
        <v>80</v>
      </c>
      <c r="V22" s="1">
        <v>80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9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2"/>
      <c r="FH22" s="75"/>
      <c r="FI22" s="75"/>
      <c r="FJ22" s="76"/>
      <c r="FK22" s="76"/>
    </row>
    <row r="23" spans="1:167" x14ac:dyDescent="0.25">
      <c r="A23" s="19">
        <v>13</v>
      </c>
      <c r="B23" s="19">
        <v>37194</v>
      </c>
      <c r="C23" s="19" t="s">
        <v>279</v>
      </c>
      <c r="D23" s="18"/>
      <c r="E23" s="19">
        <f t="shared" si="0"/>
        <v>82</v>
      </c>
      <c r="F23" s="19" t="str">
        <f t="shared" si="1"/>
        <v>B</v>
      </c>
      <c r="G23" s="19">
        <f>IF((COUNTA(T12:AC12)&gt;0),(ROUND((AVERAGE(T23:AD23)),0)),"")</f>
        <v>82</v>
      </c>
      <c r="H23" s="19" t="str">
        <f t="shared" si="2"/>
        <v>B</v>
      </c>
      <c r="I23" s="35">
        <v>1</v>
      </c>
      <c r="J23" s="19" t="str">
        <f t="shared" si="3"/>
        <v>Memiliki kemampuan dalam menganalisa perbedaan karya 2D dan 3D,mampu menyebutkan aliran seni 2D dan senimannya, mampu menyebutkan langkah dalam mengapresiasi karya 2D.</v>
      </c>
      <c r="K23" s="19">
        <f t="shared" si="4"/>
        <v>78.666666666666671</v>
      </c>
      <c r="L23" s="19" t="str">
        <f t="shared" si="5"/>
        <v>B</v>
      </c>
      <c r="M23" s="19">
        <f t="shared" si="6"/>
        <v>78.666666666666671</v>
      </c>
      <c r="N23" s="19" t="str">
        <f t="shared" si="7"/>
        <v>B</v>
      </c>
      <c r="O23" s="35">
        <v>2</v>
      </c>
      <c r="P23" s="19" t="str">
        <f t="shared" si="8"/>
        <v>Terampil dalam menganalisa detail gambar 2D, Terampil dalam menggambar proyeksi dari desain karya, namun perlu peningkatan  pembuat karya dari desain yang telah dibuat</v>
      </c>
      <c r="Q23" s="19" t="str">
        <f t="shared" si="9"/>
        <v>A</v>
      </c>
      <c r="R23" s="19" t="str">
        <f t="shared" si="10"/>
        <v>A</v>
      </c>
      <c r="S23" s="18"/>
      <c r="T23" s="1">
        <v>88</v>
      </c>
      <c r="U23" s="1">
        <v>79</v>
      </c>
      <c r="V23" s="1">
        <v>80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78</v>
      </c>
      <c r="AG23" s="1">
        <v>79</v>
      </c>
      <c r="AH23" s="1">
        <v>79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9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2">
        <v>6</v>
      </c>
      <c r="FH23" s="75"/>
      <c r="FI23" s="75"/>
      <c r="FJ23" s="76">
        <v>9086</v>
      </c>
      <c r="FK23" s="76">
        <v>9096</v>
      </c>
    </row>
    <row r="24" spans="1:167" x14ac:dyDescent="0.25">
      <c r="A24" s="19">
        <v>14</v>
      </c>
      <c r="B24" s="19">
        <v>37207</v>
      </c>
      <c r="C24" s="19" t="s">
        <v>280</v>
      </c>
      <c r="D24" s="18"/>
      <c r="E24" s="19">
        <f t="shared" si="0"/>
        <v>80</v>
      </c>
      <c r="F24" s="19" t="str">
        <f t="shared" si="1"/>
        <v>B</v>
      </c>
      <c r="G24" s="19">
        <f>IF((COUNTA(T12:AC12)&gt;0),(ROUND((AVERAGE(T24:AD24)),0)),"")</f>
        <v>80</v>
      </c>
      <c r="H24" s="19" t="str">
        <f t="shared" si="2"/>
        <v>B</v>
      </c>
      <c r="I24" s="35">
        <v>1</v>
      </c>
      <c r="J24" s="19" t="str">
        <f t="shared" si="3"/>
        <v>Memiliki kemampuan dalam menganalisa perbedaan karya 2D dan 3D,mampu menyebutkan aliran seni 2D dan senimannya, mampu menyebutkan langkah dalam mengapresiasi karya 2D.</v>
      </c>
      <c r="K24" s="19">
        <f t="shared" si="4"/>
        <v>78</v>
      </c>
      <c r="L24" s="19" t="str">
        <f t="shared" si="5"/>
        <v>B</v>
      </c>
      <c r="M24" s="19">
        <f t="shared" si="6"/>
        <v>78</v>
      </c>
      <c r="N24" s="19" t="str">
        <f t="shared" si="7"/>
        <v>B</v>
      </c>
      <c r="O24" s="35">
        <v>2</v>
      </c>
      <c r="P24" s="19" t="str">
        <f t="shared" si="8"/>
        <v>Terampil dalam menganalisa detail gambar 2D, Terampil dalam menggambar proyeksi dari desain karya, namun perlu peningkatan  pembuat karya dari desain yang telah dibuat</v>
      </c>
      <c r="Q24" s="19" t="str">
        <f t="shared" si="9"/>
        <v>A</v>
      </c>
      <c r="R24" s="19" t="str">
        <f t="shared" si="10"/>
        <v>A</v>
      </c>
      <c r="S24" s="18"/>
      <c r="T24" s="1">
        <v>80</v>
      </c>
      <c r="U24" s="1">
        <v>80</v>
      </c>
      <c r="V24" s="1">
        <v>80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74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9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2"/>
      <c r="FH24" s="75"/>
      <c r="FI24" s="75"/>
      <c r="FJ24" s="76"/>
      <c r="FK24" s="76"/>
    </row>
    <row r="25" spans="1:167" x14ac:dyDescent="0.25">
      <c r="A25" s="19">
        <v>15</v>
      </c>
      <c r="B25" s="19">
        <v>37220</v>
      </c>
      <c r="C25" s="19" t="s">
        <v>281</v>
      </c>
      <c r="D25" s="18"/>
      <c r="E25" s="19">
        <f t="shared" si="0"/>
        <v>83</v>
      </c>
      <c r="F25" s="19" t="str">
        <f t="shared" si="1"/>
        <v>B</v>
      </c>
      <c r="G25" s="19">
        <f>IF((COUNTA(T12:AC12)&gt;0),(ROUND((AVERAGE(T25:AD25)),0)),"")</f>
        <v>83</v>
      </c>
      <c r="H25" s="19" t="str">
        <f t="shared" si="2"/>
        <v>B</v>
      </c>
      <c r="I25" s="35">
        <v>1</v>
      </c>
      <c r="J25" s="19" t="str">
        <f t="shared" si="3"/>
        <v>Memiliki kemampuan dalam menganalisa perbedaan karya 2D dan 3D,mampu menyebutkan aliran seni 2D dan senimannya, mampu menyebutkan langkah dalam mengapresiasi karya 2D.</v>
      </c>
      <c r="K25" s="19">
        <f t="shared" si="4"/>
        <v>80</v>
      </c>
      <c r="L25" s="19" t="str">
        <f t="shared" si="5"/>
        <v>B</v>
      </c>
      <c r="M25" s="19">
        <f t="shared" si="6"/>
        <v>80</v>
      </c>
      <c r="N25" s="19" t="str">
        <f t="shared" si="7"/>
        <v>B</v>
      </c>
      <c r="O25" s="35">
        <v>1</v>
      </c>
      <c r="P25" s="19" t="str">
        <f t="shared" si="8"/>
        <v>Sangat terampil dalam menganalisa detail gambar 2D, terampil menganalisa proyeksi dari desain karya, terampil membuat karya dari desain yang telah dibuat</v>
      </c>
      <c r="Q25" s="19" t="str">
        <f t="shared" si="9"/>
        <v>A</v>
      </c>
      <c r="R25" s="19" t="str">
        <f t="shared" si="10"/>
        <v>A</v>
      </c>
      <c r="S25" s="18"/>
      <c r="T25" s="1">
        <v>85</v>
      </c>
      <c r="U25" s="1">
        <v>85</v>
      </c>
      <c r="V25" s="1">
        <v>80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80</v>
      </c>
      <c r="AH25" s="1">
        <v>75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9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78</v>
      </c>
      <c r="FD25" s="46"/>
      <c r="FE25" s="46"/>
      <c r="FG25" s="72">
        <v>7</v>
      </c>
      <c r="FH25" s="75"/>
      <c r="FI25" s="75"/>
      <c r="FJ25" s="76">
        <v>9087</v>
      </c>
      <c r="FK25" s="76">
        <v>9097</v>
      </c>
    </row>
    <row r="26" spans="1:167" x14ac:dyDescent="0.25">
      <c r="A26" s="19">
        <v>16</v>
      </c>
      <c r="B26" s="19">
        <v>37233</v>
      </c>
      <c r="C26" s="19" t="s">
        <v>282</v>
      </c>
      <c r="D26" s="18"/>
      <c r="E26" s="19">
        <f t="shared" si="0"/>
        <v>79</v>
      </c>
      <c r="F26" s="19" t="str">
        <f t="shared" si="1"/>
        <v>B</v>
      </c>
      <c r="G26" s="19">
        <f>IF((COUNTA(T12:AC12)&gt;0),(ROUND((AVERAGE(T26:AD26)),0)),"")</f>
        <v>79</v>
      </c>
      <c r="H26" s="19" t="str">
        <f t="shared" si="2"/>
        <v>B</v>
      </c>
      <c r="I26" s="35">
        <v>2</v>
      </c>
      <c r="J26" s="19" t="str">
        <f t="shared" si="3"/>
        <v>Memiliki kemampuan dalam menganalisa perbedaan karya 2D dan 3D,mampu menyebutkan aliran seni 2D dan senimannya, namun perlu ditingkatkan kemampuan dalam menyebutkan langkah dalam mengapresiasi karya 2D.</v>
      </c>
      <c r="K26" s="19">
        <f t="shared" si="4"/>
        <v>82</v>
      </c>
      <c r="L26" s="19" t="str">
        <f t="shared" si="5"/>
        <v>B</v>
      </c>
      <c r="M26" s="19">
        <f t="shared" si="6"/>
        <v>82</v>
      </c>
      <c r="N26" s="19" t="str">
        <f t="shared" si="7"/>
        <v>B</v>
      </c>
      <c r="O26" s="35">
        <v>1</v>
      </c>
      <c r="P26" s="19" t="str">
        <f t="shared" si="8"/>
        <v>Sangat terampil dalam menganalisa detail gambar 2D, terampil menganalisa proyeksi dari desain karya, terampil membuat karya dari desain yang telah dibuat</v>
      </c>
      <c r="Q26" s="19" t="str">
        <f t="shared" si="9"/>
        <v>A</v>
      </c>
      <c r="R26" s="19" t="str">
        <f t="shared" si="10"/>
        <v>A</v>
      </c>
      <c r="S26" s="18"/>
      <c r="T26" s="1">
        <v>78</v>
      </c>
      <c r="U26" s="1">
        <v>79</v>
      </c>
      <c r="V26" s="1">
        <v>80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86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9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2"/>
      <c r="FH26" s="75"/>
      <c r="FI26" s="75"/>
      <c r="FJ26" s="76"/>
      <c r="FK26" s="76"/>
    </row>
    <row r="27" spans="1:167" x14ac:dyDescent="0.25">
      <c r="A27" s="19">
        <v>17</v>
      </c>
      <c r="B27" s="19">
        <v>37246</v>
      </c>
      <c r="C27" s="19" t="s">
        <v>283</v>
      </c>
      <c r="D27" s="18"/>
      <c r="E27" s="19">
        <f t="shared" si="0"/>
        <v>79</v>
      </c>
      <c r="F27" s="19" t="str">
        <f t="shared" si="1"/>
        <v>B</v>
      </c>
      <c r="G27" s="19">
        <f>IF((COUNTA(T12:AC12)&gt;0),(ROUND((AVERAGE(T27:AD27)),0)),"")</f>
        <v>79</v>
      </c>
      <c r="H27" s="19" t="str">
        <f t="shared" si="2"/>
        <v>B</v>
      </c>
      <c r="I27" s="35">
        <v>2</v>
      </c>
      <c r="J27" s="19" t="str">
        <f t="shared" si="3"/>
        <v>Memiliki kemampuan dalam menganalisa perbedaan karya 2D dan 3D,mampu menyebutkan aliran seni 2D dan senimannya, namun perlu ditingkatkan kemampuan dalam menyebutkan langkah dalam mengapresiasi karya 2D.</v>
      </c>
      <c r="K27" s="19">
        <f t="shared" si="4"/>
        <v>85.666666666666671</v>
      </c>
      <c r="L27" s="19" t="str">
        <f t="shared" si="5"/>
        <v>A</v>
      </c>
      <c r="M27" s="19">
        <f t="shared" si="6"/>
        <v>85.666666666666671</v>
      </c>
      <c r="N27" s="19" t="str">
        <f t="shared" si="7"/>
        <v>A</v>
      </c>
      <c r="O27" s="35">
        <v>1</v>
      </c>
      <c r="P27" s="19" t="str">
        <f t="shared" si="8"/>
        <v>Sangat terampil dalam menganalisa detail gambar 2D, terampil menganalisa proyeksi dari desain karya, terampil membuat karya dari desain yang telah dibuat</v>
      </c>
      <c r="Q27" s="19" t="str">
        <f t="shared" si="9"/>
        <v>A</v>
      </c>
      <c r="R27" s="19" t="str">
        <f t="shared" si="10"/>
        <v>A</v>
      </c>
      <c r="S27" s="18"/>
      <c r="T27" s="1">
        <v>78</v>
      </c>
      <c r="U27" s="1">
        <v>79</v>
      </c>
      <c r="V27" s="1">
        <v>80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88</v>
      </c>
      <c r="AG27" s="1">
        <v>79</v>
      </c>
      <c r="AH27" s="1">
        <v>90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9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2">
        <v>8</v>
      </c>
      <c r="FH27" s="75"/>
      <c r="FI27" s="75"/>
      <c r="FJ27" s="76">
        <v>9088</v>
      </c>
      <c r="FK27" s="76">
        <v>9098</v>
      </c>
    </row>
    <row r="28" spans="1:167" x14ac:dyDescent="0.25">
      <c r="A28" s="19">
        <v>18</v>
      </c>
      <c r="B28" s="19">
        <v>37259</v>
      </c>
      <c r="C28" s="19" t="s">
        <v>284</v>
      </c>
      <c r="D28" s="18"/>
      <c r="E28" s="19">
        <f t="shared" si="0"/>
        <v>77</v>
      </c>
      <c r="F28" s="19" t="str">
        <f t="shared" si="1"/>
        <v>B</v>
      </c>
      <c r="G28" s="19">
        <f>IF((COUNTA(T12:AC12)&gt;0),(ROUND((AVERAGE(T28:AD28)),0)),"")</f>
        <v>77</v>
      </c>
      <c r="H28" s="19" t="str">
        <f t="shared" si="2"/>
        <v>B</v>
      </c>
      <c r="I28" s="35">
        <v>2</v>
      </c>
      <c r="J28" s="19" t="str">
        <f t="shared" si="3"/>
        <v>Memiliki kemampuan dalam menganalisa perbedaan karya 2D dan 3D,mampu menyebutkan aliran seni 2D dan senimannya, namun perlu ditingkatkan kemampuan dalam menyebutkan langkah dalam mengapresiasi karya 2D.</v>
      </c>
      <c r="K28" s="19">
        <f t="shared" si="4"/>
        <v>84.666666666666671</v>
      </c>
      <c r="L28" s="19" t="str">
        <f t="shared" si="5"/>
        <v>A</v>
      </c>
      <c r="M28" s="19">
        <f t="shared" si="6"/>
        <v>84.666666666666671</v>
      </c>
      <c r="N28" s="19" t="str">
        <f t="shared" si="7"/>
        <v>A</v>
      </c>
      <c r="O28" s="35">
        <v>1</v>
      </c>
      <c r="P28" s="19" t="str">
        <f t="shared" si="8"/>
        <v>Sangat terampil dalam menganalisa detail gambar 2D, terampil menganalisa proyeksi dari desain karya, terampil membuat karya dari desain yang telah dibuat</v>
      </c>
      <c r="Q28" s="19" t="str">
        <f t="shared" si="9"/>
        <v>A</v>
      </c>
      <c r="R28" s="19" t="str">
        <f t="shared" si="10"/>
        <v>A</v>
      </c>
      <c r="S28" s="18"/>
      <c r="T28" s="1">
        <v>80</v>
      </c>
      <c r="U28" s="1">
        <v>70</v>
      </c>
      <c r="V28" s="1">
        <v>80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90</v>
      </c>
      <c r="AH28" s="1">
        <v>74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9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2"/>
      <c r="FH28" s="75"/>
      <c r="FI28" s="75"/>
      <c r="FJ28" s="76"/>
      <c r="FK28" s="76"/>
    </row>
    <row r="29" spans="1:167" x14ac:dyDescent="0.25">
      <c r="A29" s="19">
        <v>19</v>
      </c>
      <c r="B29" s="19">
        <v>37272</v>
      </c>
      <c r="C29" s="19" t="s">
        <v>285</v>
      </c>
      <c r="D29" s="18"/>
      <c r="E29" s="19">
        <f t="shared" si="0"/>
        <v>78</v>
      </c>
      <c r="F29" s="19" t="str">
        <f t="shared" si="1"/>
        <v>B</v>
      </c>
      <c r="G29" s="19">
        <f>IF((COUNTA(T12:AC12)&gt;0),(ROUND((AVERAGE(T29:AD29)),0)),"")</f>
        <v>78</v>
      </c>
      <c r="H29" s="19" t="str">
        <f t="shared" si="2"/>
        <v>B</v>
      </c>
      <c r="I29" s="35">
        <v>2</v>
      </c>
      <c r="J29" s="19" t="str">
        <f t="shared" si="3"/>
        <v>Memiliki kemampuan dalam menganalisa perbedaan karya 2D dan 3D,mampu menyebutkan aliran seni 2D dan senimannya, namun perlu ditingkatkan kemampuan dalam menyebutkan langkah dalam mengapresiasi karya 2D.</v>
      </c>
      <c r="K29" s="19">
        <f t="shared" si="4"/>
        <v>81.333333333333329</v>
      </c>
      <c r="L29" s="19" t="str">
        <f t="shared" si="5"/>
        <v>B</v>
      </c>
      <c r="M29" s="19">
        <f t="shared" si="6"/>
        <v>81.333333333333329</v>
      </c>
      <c r="N29" s="19" t="str">
        <f t="shared" si="7"/>
        <v>B</v>
      </c>
      <c r="O29" s="35">
        <v>1</v>
      </c>
      <c r="P29" s="19" t="str">
        <f t="shared" si="8"/>
        <v>Sangat terampil dalam menganalisa detail gambar 2D, terampil menganalisa proyeksi dari desain karya, terampil membuat karya dari desain yang telah dibuat</v>
      </c>
      <c r="Q29" s="19" t="str">
        <f t="shared" si="9"/>
        <v>A</v>
      </c>
      <c r="R29" s="19" t="str">
        <f t="shared" si="10"/>
        <v>A</v>
      </c>
      <c r="S29" s="18"/>
      <c r="T29" s="1">
        <v>85</v>
      </c>
      <c r="U29" s="1">
        <v>70</v>
      </c>
      <c r="V29" s="1">
        <v>80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74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9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2">
        <v>9</v>
      </c>
      <c r="FH29" s="75"/>
      <c r="FI29" s="75"/>
      <c r="FJ29" s="76">
        <v>9089</v>
      </c>
      <c r="FK29" s="76">
        <v>9099</v>
      </c>
    </row>
    <row r="30" spans="1:167" x14ac:dyDescent="0.25">
      <c r="A30" s="19">
        <v>20</v>
      </c>
      <c r="B30" s="19">
        <v>37285</v>
      </c>
      <c r="C30" s="19" t="s">
        <v>286</v>
      </c>
      <c r="D30" s="18"/>
      <c r="E30" s="19">
        <f t="shared" si="0"/>
        <v>80</v>
      </c>
      <c r="F30" s="19" t="str">
        <f t="shared" si="1"/>
        <v>B</v>
      </c>
      <c r="G30" s="19">
        <f>IF((COUNTA(T12:AC12)&gt;0),(ROUND((AVERAGE(T30:AD30)),0)),"")</f>
        <v>80</v>
      </c>
      <c r="H30" s="19" t="str">
        <f t="shared" si="2"/>
        <v>B</v>
      </c>
      <c r="I30" s="35">
        <v>1</v>
      </c>
      <c r="J30" s="19" t="str">
        <f t="shared" si="3"/>
        <v>Memiliki kemampuan dalam menganalisa perbedaan karya 2D dan 3D,mampu menyebutkan aliran seni 2D dan senimannya, mampu menyebutkan langkah dalam mengapresiasi karya 2D.</v>
      </c>
      <c r="K30" s="19">
        <f t="shared" si="4"/>
        <v>80.666666666666671</v>
      </c>
      <c r="L30" s="19" t="str">
        <f t="shared" si="5"/>
        <v>B</v>
      </c>
      <c r="M30" s="19">
        <f t="shared" si="6"/>
        <v>80.666666666666671</v>
      </c>
      <c r="N30" s="19" t="str">
        <f t="shared" si="7"/>
        <v>B</v>
      </c>
      <c r="O30" s="35">
        <v>1</v>
      </c>
      <c r="P30" s="19" t="str">
        <f t="shared" si="8"/>
        <v>Sangat terampil dalam menganalisa detail gambar 2D, terampil menganalisa proyeksi dari desain karya, terampil membuat karya dari desain yang telah dibuat</v>
      </c>
      <c r="Q30" s="19" t="str">
        <f t="shared" si="9"/>
        <v>A</v>
      </c>
      <c r="R30" s="19" t="str">
        <f t="shared" si="10"/>
        <v>A</v>
      </c>
      <c r="S30" s="18"/>
      <c r="T30" s="1">
        <v>80</v>
      </c>
      <c r="U30" s="1">
        <v>80</v>
      </c>
      <c r="V30" s="1">
        <v>80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78</v>
      </c>
      <c r="AG30" s="1">
        <v>79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9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2"/>
      <c r="FH30" s="75"/>
      <c r="FI30" s="75"/>
      <c r="FJ30" s="76"/>
      <c r="FK30" s="76"/>
    </row>
    <row r="31" spans="1:167" x14ac:dyDescent="0.25">
      <c r="A31" s="19">
        <v>21</v>
      </c>
      <c r="B31" s="19">
        <v>37311</v>
      </c>
      <c r="C31" s="19" t="s">
        <v>287</v>
      </c>
      <c r="D31" s="18"/>
      <c r="E31" s="19">
        <f t="shared" si="0"/>
        <v>82</v>
      </c>
      <c r="F31" s="19" t="str">
        <f t="shared" si="1"/>
        <v>B</v>
      </c>
      <c r="G31" s="19">
        <f>IF((COUNTA(T12:AC12)&gt;0),(ROUND((AVERAGE(T31:AD31)),0)),"")</f>
        <v>82</v>
      </c>
      <c r="H31" s="19" t="str">
        <f t="shared" si="2"/>
        <v>B</v>
      </c>
      <c r="I31" s="35">
        <v>1</v>
      </c>
      <c r="J31" s="19" t="str">
        <f t="shared" si="3"/>
        <v>Memiliki kemampuan dalam menganalisa perbedaan karya 2D dan 3D,mampu menyebutkan aliran seni 2D dan senimannya, mampu menyebutkan langkah dalam mengapresiasi karya 2D.</v>
      </c>
      <c r="K31" s="19">
        <f t="shared" si="4"/>
        <v>82</v>
      </c>
      <c r="L31" s="19" t="str">
        <f t="shared" si="5"/>
        <v>B</v>
      </c>
      <c r="M31" s="19">
        <f t="shared" si="6"/>
        <v>82</v>
      </c>
      <c r="N31" s="19" t="str">
        <f t="shared" si="7"/>
        <v>B</v>
      </c>
      <c r="O31" s="35">
        <v>1</v>
      </c>
      <c r="P31" s="19" t="str">
        <f t="shared" si="8"/>
        <v>Sangat terampil dalam menganalisa detail gambar 2D, terampil menganalisa proyeksi dari desain karya, terampil membuat karya dari desain yang telah dibuat</v>
      </c>
      <c r="Q31" s="19" t="str">
        <f t="shared" si="9"/>
        <v>A</v>
      </c>
      <c r="R31" s="19" t="str">
        <f t="shared" si="10"/>
        <v>A</v>
      </c>
      <c r="S31" s="18"/>
      <c r="T31" s="1">
        <v>88</v>
      </c>
      <c r="U31" s="1">
        <v>79</v>
      </c>
      <c r="V31" s="1">
        <v>80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86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9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2">
        <v>10</v>
      </c>
      <c r="FH31" s="75"/>
      <c r="FI31" s="75"/>
      <c r="FJ31" s="76">
        <v>9090</v>
      </c>
      <c r="FK31" s="76">
        <v>9100</v>
      </c>
    </row>
    <row r="32" spans="1:167" x14ac:dyDescent="0.25">
      <c r="A32" s="19">
        <v>22</v>
      </c>
      <c r="B32" s="19">
        <v>37324</v>
      </c>
      <c r="C32" s="19" t="s">
        <v>288</v>
      </c>
      <c r="D32" s="18"/>
      <c r="E32" s="19">
        <f t="shared" si="0"/>
        <v>80</v>
      </c>
      <c r="F32" s="19" t="str">
        <f t="shared" si="1"/>
        <v>B</v>
      </c>
      <c r="G32" s="19">
        <f>IF((COUNTA(T12:AC12)&gt;0),(ROUND((AVERAGE(T32:AD32)),0)),"")</f>
        <v>80</v>
      </c>
      <c r="H32" s="19" t="str">
        <f t="shared" si="2"/>
        <v>B</v>
      </c>
      <c r="I32" s="35">
        <v>1</v>
      </c>
      <c r="J32" s="19" t="str">
        <f t="shared" si="3"/>
        <v>Memiliki kemampuan dalam menganalisa perbedaan karya 2D dan 3D,mampu menyebutkan aliran seni 2D dan senimannya, mampu menyebutkan langkah dalam mengapresiasi karya 2D.</v>
      </c>
      <c r="K32" s="19">
        <f t="shared" si="4"/>
        <v>83.333333333333329</v>
      </c>
      <c r="L32" s="19" t="str">
        <f t="shared" si="5"/>
        <v>B</v>
      </c>
      <c r="M32" s="19">
        <f t="shared" si="6"/>
        <v>83.333333333333329</v>
      </c>
      <c r="N32" s="19" t="str">
        <f t="shared" si="7"/>
        <v>B</v>
      </c>
      <c r="O32" s="35">
        <v>1</v>
      </c>
      <c r="P32" s="19" t="str">
        <f t="shared" si="8"/>
        <v>Sangat terampil dalam menganalisa detail gambar 2D, terampil menganalisa proyeksi dari desain karya, terampil membuat karya dari desain yang telah dibuat</v>
      </c>
      <c r="Q32" s="19" t="str">
        <f t="shared" si="9"/>
        <v>A</v>
      </c>
      <c r="R32" s="19" t="str">
        <f t="shared" si="10"/>
        <v>A</v>
      </c>
      <c r="S32" s="18"/>
      <c r="T32" s="1">
        <v>80</v>
      </c>
      <c r="U32" s="1">
        <v>80</v>
      </c>
      <c r="V32" s="1">
        <v>80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90</v>
      </c>
      <c r="AH32" s="1">
        <v>75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9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2"/>
      <c r="FH32" s="76"/>
      <c r="FI32" s="76"/>
      <c r="FJ32" s="76"/>
      <c r="FK32" s="76"/>
    </row>
    <row r="33" spans="1:157" x14ac:dyDescent="0.25">
      <c r="A33" s="19">
        <v>23</v>
      </c>
      <c r="B33" s="19">
        <v>37337</v>
      </c>
      <c r="C33" s="19" t="s">
        <v>289</v>
      </c>
      <c r="D33" s="18"/>
      <c r="E33" s="19">
        <f t="shared" si="0"/>
        <v>83</v>
      </c>
      <c r="F33" s="19" t="str">
        <f t="shared" si="1"/>
        <v>B</v>
      </c>
      <c r="G33" s="19">
        <f>IF((COUNTA(T12:AC12)&gt;0),(ROUND((AVERAGE(T33:AD33)),0)),"")</f>
        <v>83</v>
      </c>
      <c r="H33" s="19" t="str">
        <f t="shared" si="2"/>
        <v>B</v>
      </c>
      <c r="I33" s="35">
        <v>1</v>
      </c>
      <c r="J33" s="19" t="str">
        <f t="shared" si="3"/>
        <v>Memiliki kemampuan dalam menganalisa perbedaan karya 2D dan 3D,mampu menyebutkan aliran seni 2D dan senimannya, mampu menyebutkan langkah dalam mengapresiasi karya 2D.</v>
      </c>
      <c r="K33" s="19">
        <f t="shared" si="4"/>
        <v>78.333333333333329</v>
      </c>
      <c r="L33" s="19" t="str">
        <f t="shared" si="5"/>
        <v>B</v>
      </c>
      <c r="M33" s="19">
        <f t="shared" si="6"/>
        <v>78.333333333333329</v>
      </c>
      <c r="N33" s="19" t="str">
        <f t="shared" si="7"/>
        <v>B</v>
      </c>
      <c r="O33" s="35">
        <v>2</v>
      </c>
      <c r="P33" s="19" t="str">
        <f t="shared" si="8"/>
        <v>Terampil dalam menganalisa detail gambar 2D, Terampil dalam menggambar proyeksi dari desain karya, namun perlu peningkatan  pembuat karya dari desain yang telah dibuat</v>
      </c>
      <c r="Q33" s="19" t="str">
        <f t="shared" si="9"/>
        <v>A</v>
      </c>
      <c r="R33" s="19" t="str">
        <f t="shared" si="10"/>
        <v>A</v>
      </c>
      <c r="S33" s="18"/>
      <c r="T33" s="1">
        <v>85</v>
      </c>
      <c r="U33" s="1">
        <v>85</v>
      </c>
      <c r="V33" s="1">
        <v>80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75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9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37350</v>
      </c>
      <c r="C34" s="19" t="s">
        <v>290</v>
      </c>
      <c r="D34" s="18"/>
      <c r="E34" s="19">
        <f t="shared" si="0"/>
        <v>79</v>
      </c>
      <c r="F34" s="19" t="str">
        <f t="shared" si="1"/>
        <v>B</v>
      </c>
      <c r="G34" s="19">
        <f>IF((COUNTA(T12:AC12)&gt;0),(ROUND((AVERAGE(T34:AD34)),0)),"")</f>
        <v>79</v>
      </c>
      <c r="H34" s="19" t="str">
        <f t="shared" si="2"/>
        <v>B</v>
      </c>
      <c r="I34" s="35">
        <v>2</v>
      </c>
      <c r="J34" s="19" t="str">
        <f t="shared" si="3"/>
        <v>Memiliki kemampuan dalam menganalisa perbedaan karya 2D dan 3D,mampu menyebutkan aliran seni 2D dan senimannya, namun perlu ditingkatkan kemampuan dalam menyebutkan langkah dalam mengapresiasi karya 2D.</v>
      </c>
      <c r="K34" s="19">
        <f t="shared" si="4"/>
        <v>84.333333333333329</v>
      </c>
      <c r="L34" s="19" t="str">
        <f t="shared" si="5"/>
        <v>A</v>
      </c>
      <c r="M34" s="19">
        <f t="shared" si="6"/>
        <v>84.333333333333329</v>
      </c>
      <c r="N34" s="19" t="str">
        <f t="shared" si="7"/>
        <v>A</v>
      </c>
      <c r="O34" s="35">
        <v>1</v>
      </c>
      <c r="P34" s="19" t="str">
        <f t="shared" si="8"/>
        <v>Sangat terampil dalam menganalisa detail gambar 2D, terampil menganalisa proyeksi dari desain karya, terampil membuat karya dari desain yang telah dibuat</v>
      </c>
      <c r="Q34" s="19" t="str">
        <f t="shared" si="9"/>
        <v>A</v>
      </c>
      <c r="R34" s="19" t="str">
        <f t="shared" si="10"/>
        <v>A</v>
      </c>
      <c r="S34" s="18"/>
      <c r="T34" s="1">
        <v>78</v>
      </c>
      <c r="U34" s="1">
        <v>79</v>
      </c>
      <c r="V34" s="1">
        <v>80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88</v>
      </c>
      <c r="AG34" s="1">
        <v>79</v>
      </c>
      <c r="AH34" s="1">
        <v>86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9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37363</v>
      </c>
      <c r="C35" s="19" t="s">
        <v>291</v>
      </c>
      <c r="D35" s="18"/>
      <c r="E35" s="19">
        <f t="shared" si="0"/>
        <v>79</v>
      </c>
      <c r="F35" s="19" t="str">
        <f t="shared" si="1"/>
        <v>B</v>
      </c>
      <c r="G35" s="19">
        <f>IF((COUNTA(T12:AC12)&gt;0),(ROUND((AVERAGE(T35:AD35)),0)),"")</f>
        <v>79</v>
      </c>
      <c r="H35" s="19" t="str">
        <f t="shared" si="2"/>
        <v>B</v>
      </c>
      <c r="I35" s="35">
        <v>2</v>
      </c>
      <c r="J35" s="19" t="str">
        <f t="shared" si="3"/>
        <v>Memiliki kemampuan dalam menganalisa perbedaan karya 2D dan 3D,mampu menyebutkan aliran seni 2D dan senimannya, namun perlu ditingkatkan kemampuan dalam menyebutkan langkah dalam mengapresiasi karya 2D.</v>
      </c>
      <c r="K35" s="19">
        <f t="shared" si="4"/>
        <v>78.333333333333329</v>
      </c>
      <c r="L35" s="19" t="str">
        <f t="shared" si="5"/>
        <v>B</v>
      </c>
      <c r="M35" s="19">
        <f t="shared" si="6"/>
        <v>78.333333333333329</v>
      </c>
      <c r="N35" s="19" t="str">
        <f t="shared" si="7"/>
        <v>B</v>
      </c>
      <c r="O35" s="35">
        <v>2</v>
      </c>
      <c r="P35" s="19" t="str">
        <f t="shared" si="8"/>
        <v>Terampil dalam menganalisa detail gambar 2D, Terampil dalam menggambar proyeksi dari desain karya, namun perlu peningkatan  pembuat karya dari desain yang telah dibuat</v>
      </c>
      <c r="Q35" s="19" t="str">
        <f t="shared" si="9"/>
        <v>A</v>
      </c>
      <c r="R35" s="19" t="str">
        <f t="shared" si="10"/>
        <v>A</v>
      </c>
      <c r="S35" s="18"/>
      <c r="T35" s="1">
        <v>78</v>
      </c>
      <c r="U35" s="1">
        <v>79</v>
      </c>
      <c r="V35" s="1">
        <v>80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75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9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37376</v>
      </c>
      <c r="C36" s="19" t="s">
        <v>292</v>
      </c>
      <c r="D36" s="18"/>
      <c r="E36" s="19">
        <f t="shared" si="0"/>
        <v>80</v>
      </c>
      <c r="F36" s="19" t="str">
        <f t="shared" si="1"/>
        <v>B</v>
      </c>
      <c r="G36" s="19">
        <f>IF((COUNTA(T12:AC12)&gt;0),(ROUND((AVERAGE(T36:AD36)),0)),"")</f>
        <v>80</v>
      </c>
      <c r="H36" s="19" t="str">
        <f t="shared" si="2"/>
        <v>B</v>
      </c>
      <c r="I36" s="35">
        <v>1</v>
      </c>
      <c r="J36" s="19" t="str">
        <f t="shared" si="3"/>
        <v>Memiliki kemampuan dalam menganalisa perbedaan karya 2D dan 3D,mampu menyebutkan aliran seni 2D dan senimannya, mampu menyebutkan langkah dalam mengapresiasi karya 2D.</v>
      </c>
      <c r="K36" s="19">
        <f t="shared" si="4"/>
        <v>81.333333333333329</v>
      </c>
      <c r="L36" s="19" t="str">
        <f t="shared" si="5"/>
        <v>B</v>
      </c>
      <c r="M36" s="19">
        <f t="shared" si="6"/>
        <v>81.333333333333329</v>
      </c>
      <c r="N36" s="19" t="str">
        <f t="shared" si="7"/>
        <v>B</v>
      </c>
      <c r="O36" s="35">
        <v>1</v>
      </c>
      <c r="P36" s="19" t="str">
        <f t="shared" si="8"/>
        <v>Sangat terampil dalam menganalisa detail gambar 2D, terampil menganalisa proyeksi dari desain karya, terampil membuat karya dari desain yang telah dibuat</v>
      </c>
      <c r="Q36" s="19" t="str">
        <f t="shared" si="9"/>
        <v>A</v>
      </c>
      <c r="R36" s="19" t="str">
        <f t="shared" si="10"/>
        <v>A</v>
      </c>
      <c r="S36" s="18"/>
      <c r="T36" s="1">
        <v>80</v>
      </c>
      <c r="U36" s="1">
        <v>80</v>
      </c>
      <c r="V36" s="1">
        <v>80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74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9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37389</v>
      </c>
      <c r="C37" s="19" t="s">
        <v>293</v>
      </c>
      <c r="D37" s="18"/>
      <c r="E37" s="19">
        <f t="shared" si="0"/>
        <v>80</v>
      </c>
      <c r="F37" s="19" t="str">
        <f t="shared" si="1"/>
        <v>B</v>
      </c>
      <c r="G37" s="19">
        <f>IF((COUNTA(T12:AC12)&gt;0),(ROUND((AVERAGE(T37:AD37)),0)),"")</f>
        <v>80</v>
      </c>
      <c r="H37" s="19" t="str">
        <f t="shared" si="2"/>
        <v>B</v>
      </c>
      <c r="I37" s="35">
        <v>1</v>
      </c>
      <c r="J37" s="19" t="str">
        <f t="shared" si="3"/>
        <v>Memiliki kemampuan dalam menganalisa perbedaan karya 2D dan 3D,mampu menyebutkan aliran seni 2D dan senimannya, mampu menyebutkan langkah dalam mengapresiasi karya 2D.</v>
      </c>
      <c r="K37" s="19">
        <f t="shared" si="4"/>
        <v>82.333333333333329</v>
      </c>
      <c r="L37" s="19" t="str">
        <f t="shared" si="5"/>
        <v>B</v>
      </c>
      <c r="M37" s="19">
        <f t="shared" si="6"/>
        <v>82.333333333333329</v>
      </c>
      <c r="N37" s="19" t="str">
        <f t="shared" si="7"/>
        <v>B</v>
      </c>
      <c r="O37" s="35">
        <v>1</v>
      </c>
      <c r="P37" s="19" t="str">
        <f t="shared" si="8"/>
        <v>Sangat terampil dalam menganalisa detail gambar 2D, terampil menganalisa proyeksi dari desain karya, terampil membuat karya dari desain yang telah dibuat</v>
      </c>
      <c r="Q37" s="19" t="str">
        <f t="shared" si="9"/>
        <v>A</v>
      </c>
      <c r="R37" s="19" t="str">
        <f t="shared" si="10"/>
        <v>A</v>
      </c>
      <c r="S37" s="18"/>
      <c r="T37" s="1">
        <v>85</v>
      </c>
      <c r="U37" s="1">
        <v>75</v>
      </c>
      <c r="V37" s="1">
        <v>80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78</v>
      </c>
      <c r="AG37" s="1">
        <v>79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9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37402</v>
      </c>
      <c r="C38" s="19" t="s">
        <v>294</v>
      </c>
      <c r="D38" s="18"/>
      <c r="E38" s="19">
        <f t="shared" si="0"/>
        <v>80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1</v>
      </c>
      <c r="J38" s="19" t="str">
        <f t="shared" si="3"/>
        <v>Memiliki kemampuan dalam menganalisa perbedaan karya 2D dan 3D,mampu menyebutkan aliran seni 2D dan senimannya, mampu menyebutkan langkah dalam mengapresiasi karya 2D.</v>
      </c>
      <c r="K38" s="19">
        <f t="shared" si="4"/>
        <v>82.333333333333329</v>
      </c>
      <c r="L38" s="19" t="str">
        <f t="shared" si="5"/>
        <v>B</v>
      </c>
      <c r="M38" s="19">
        <f t="shared" si="6"/>
        <v>82.333333333333329</v>
      </c>
      <c r="N38" s="19" t="str">
        <f t="shared" si="7"/>
        <v>B</v>
      </c>
      <c r="O38" s="35">
        <v>1</v>
      </c>
      <c r="P38" s="19" t="str">
        <f t="shared" si="8"/>
        <v>Sangat terampil dalam menganalisa detail gambar 2D, terampil menganalisa proyeksi dari desain karya, terampil membuat karya dari desain yang telah dibuat</v>
      </c>
      <c r="Q38" s="19" t="str">
        <f t="shared" si="9"/>
        <v>A</v>
      </c>
      <c r="R38" s="19" t="str">
        <f t="shared" si="10"/>
        <v>A</v>
      </c>
      <c r="S38" s="18"/>
      <c r="T38" s="1">
        <v>80</v>
      </c>
      <c r="U38" s="1">
        <v>80</v>
      </c>
      <c r="V38" s="1">
        <v>80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78</v>
      </c>
      <c r="AG38" s="1">
        <v>79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9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37532</v>
      </c>
      <c r="C39" s="19" t="s">
        <v>295</v>
      </c>
      <c r="D39" s="18"/>
      <c r="E39" s="19">
        <f t="shared" si="0"/>
        <v>82</v>
      </c>
      <c r="F39" s="19" t="str">
        <f t="shared" si="1"/>
        <v>B</v>
      </c>
      <c r="G39" s="19">
        <f>IF((COUNTA(T12:AC12)&gt;0),(ROUND((AVERAGE(T39:AD39)),0)),"")</f>
        <v>82</v>
      </c>
      <c r="H39" s="19" t="str">
        <f t="shared" si="2"/>
        <v>B</v>
      </c>
      <c r="I39" s="35">
        <v>1</v>
      </c>
      <c r="J39" s="19" t="str">
        <f t="shared" si="3"/>
        <v>Memiliki kemampuan dalam menganalisa perbedaan karya 2D dan 3D,mampu menyebutkan aliran seni 2D dan senimannya, mampu menyebutkan langkah dalam mengapresiasi karya 2D.</v>
      </c>
      <c r="K39" s="19">
        <f t="shared" si="4"/>
        <v>78</v>
      </c>
      <c r="L39" s="19" t="str">
        <f t="shared" si="5"/>
        <v>B</v>
      </c>
      <c r="M39" s="19">
        <f t="shared" si="6"/>
        <v>78</v>
      </c>
      <c r="N39" s="19" t="str">
        <f t="shared" si="7"/>
        <v>B</v>
      </c>
      <c r="O39" s="35">
        <v>2</v>
      </c>
      <c r="P39" s="19" t="str">
        <f t="shared" si="8"/>
        <v>Terampil dalam menganalisa detail gambar 2D, Terampil dalam menggambar proyeksi dari desain karya, namun perlu peningkatan  pembuat karya dari desain yang telah dibuat</v>
      </c>
      <c r="Q39" s="19" t="str">
        <f t="shared" si="9"/>
        <v>A</v>
      </c>
      <c r="R39" s="19" t="str">
        <f t="shared" si="10"/>
        <v>A</v>
      </c>
      <c r="S39" s="18"/>
      <c r="T39" s="1">
        <v>88</v>
      </c>
      <c r="U39" s="1">
        <v>79</v>
      </c>
      <c r="V39" s="1">
        <v>80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74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9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37415</v>
      </c>
      <c r="C40" s="19" t="s">
        <v>296</v>
      </c>
      <c r="D40" s="18"/>
      <c r="E40" s="19">
        <f t="shared" si="0"/>
        <v>82</v>
      </c>
      <c r="F40" s="19" t="str">
        <f t="shared" si="1"/>
        <v>B</v>
      </c>
      <c r="G40" s="19">
        <f>IF((COUNTA(T12:AC12)&gt;0),(ROUND((AVERAGE(T40:AD40)),0)),"")</f>
        <v>82</v>
      </c>
      <c r="H40" s="19" t="str">
        <f t="shared" si="2"/>
        <v>B</v>
      </c>
      <c r="I40" s="35">
        <v>1</v>
      </c>
      <c r="J40" s="19" t="str">
        <f t="shared" si="3"/>
        <v>Memiliki kemampuan dalam menganalisa perbedaan karya 2D dan 3D,mampu menyebutkan aliran seni 2D dan senimannya, mampu menyebutkan langkah dalam mengapresiasi karya 2D.</v>
      </c>
      <c r="K40" s="19">
        <f t="shared" si="4"/>
        <v>87.666666666666671</v>
      </c>
      <c r="L40" s="19" t="str">
        <f t="shared" si="5"/>
        <v>A</v>
      </c>
      <c r="M40" s="19">
        <f t="shared" si="6"/>
        <v>87.666666666666671</v>
      </c>
      <c r="N40" s="19" t="str">
        <f t="shared" si="7"/>
        <v>A</v>
      </c>
      <c r="O40" s="35">
        <v>1</v>
      </c>
      <c r="P40" s="19" t="str">
        <f t="shared" si="8"/>
        <v>Sangat terampil dalam menganalisa detail gambar 2D, terampil menganalisa proyeksi dari desain karya, terampil membuat karya dari desain yang telah dibuat</v>
      </c>
      <c r="Q40" s="19" t="str">
        <f t="shared" si="9"/>
        <v>A</v>
      </c>
      <c r="R40" s="19" t="str">
        <f t="shared" si="10"/>
        <v>A</v>
      </c>
      <c r="S40" s="18"/>
      <c r="T40" s="1">
        <v>78</v>
      </c>
      <c r="U40" s="1">
        <v>79</v>
      </c>
      <c r="V40" s="1">
        <v>88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90</v>
      </c>
      <c r="AH40" s="1">
        <v>88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9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37428</v>
      </c>
      <c r="C41" s="19" t="s">
        <v>297</v>
      </c>
      <c r="D41" s="18"/>
      <c r="E41" s="19">
        <f t="shared" si="0"/>
        <v>79</v>
      </c>
      <c r="F41" s="19" t="str">
        <f t="shared" si="1"/>
        <v>B</v>
      </c>
      <c r="G41" s="19">
        <f>IF((COUNTA(T12:AC12)&gt;0),(ROUND((AVERAGE(T41:AD41)),0)),"")</f>
        <v>79</v>
      </c>
      <c r="H41" s="19" t="str">
        <f t="shared" si="2"/>
        <v>B</v>
      </c>
      <c r="I41" s="35">
        <v>2</v>
      </c>
      <c r="J41" s="19" t="str">
        <f t="shared" si="3"/>
        <v>Memiliki kemampuan dalam menganalisa perbedaan karya 2D dan 3D,mampu menyebutkan aliran seni 2D dan senimannya, namun perlu ditingkatkan kemampuan dalam menyebutkan langkah dalam mengapresiasi karya 2D.</v>
      </c>
      <c r="K41" s="19">
        <f t="shared" si="4"/>
        <v>77.333333333333329</v>
      </c>
      <c r="L41" s="19" t="str">
        <f t="shared" si="5"/>
        <v>B</v>
      </c>
      <c r="M41" s="19">
        <f t="shared" si="6"/>
        <v>77.333333333333329</v>
      </c>
      <c r="N41" s="19" t="str">
        <f t="shared" si="7"/>
        <v>B</v>
      </c>
      <c r="O41" s="35">
        <v>2</v>
      </c>
      <c r="P41" s="19" t="str">
        <f t="shared" si="8"/>
        <v>Terampil dalam menganalisa detail gambar 2D, Terampil dalam menggambar proyeksi dari desain karya, namun perlu peningkatan  pembuat karya dari desain yang telah dibuat</v>
      </c>
      <c r="Q41" s="19" t="str">
        <f t="shared" si="9"/>
        <v>A</v>
      </c>
      <c r="R41" s="19" t="str">
        <f t="shared" si="10"/>
        <v>A</v>
      </c>
      <c r="S41" s="18"/>
      <c r="T41" s="1">
        <v>78</v>
      </c>
      <c r="U41" s="1">
        <v>79</v>
      </c>
      <c r="V41" s="1">
        <v>80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78</v>
      </c>
      <c r="AG41" s="1">
        <v>79</v>
      </c>
      <c r="AH41" s="1">
        <v>75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9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37441</v>
      </c>
      <c r="C42" s="19" t="s">
        <v>298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1</v>
      </c>
      <c r="J42" s="19" t="str">
        <f t="shared" si="3"/>
        <v>Memiliki kemampuan dalam menganalisa perbedaan karya 2D dan 3D,mampu menyebutkan aliran seni 2D dan senimannya, mampu menyebutkan langkah dalam mengapresiasi karya 2D.</v>
      </c>
      <c r="K42" s="19">
        <f t="shared" si="4"/>
        <v>81.666666666666671</v>
      </c>
      <c r="L42" s="19" t="str">
        <f t="shared" si="5"/>
        <v>B</v>
      </c>
      <c r="M42" s="19">
        <f t="shared" si="6"/>
        <v>81.666666666666671</v>
      </c>
      <c r="N42" s="19" t="str">
        <f t="shared" si="7"/>
        <v>B</v>
      </c>
      <c r="O42" s="35">
        <v>1</v>
      </c>
      <c r="P42" s="19" t="str">
        <f t="shared" si="8"/>
        <v>Sangat terampil dalam menganalisa detail gambar 2D, terampil menganalisa proyeksi dari desain karya, terampil membuat karya dari desain yang telah dibuat</v>
      </c>
      <c r="Q42" s="19" t="str">
        <f t="shared" si="9"/>
        <v>A</v>
      </c>
      <c r="R42" s="19" t="str">
        <f t="shared" si="10"/>
        <v>A</v>
      </c>
      <c r="S42" s="18"/>
      <c r="T42" s="1">
        <v>80</v>
      </c>
      <c r="U42" s="1">
        <v>80</v>
      </c>
      <c r="V42" s="1">
        <v>80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9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37454</v>
      </c>
      <c r="C43" s="19" t="s">
        <v>299</v>
      </c>
      <c r="D43" s="18"/>
      <c r="E43" s="19">
        <f t="shared" si="0"/>
        <v>85</v>
      </c>
      <c r="F43" s="19" t="str">
        <f t="shared" si="1"/>
        <v>A</v>
      </c>
      <c r="G43" s="19">
        <f>IF((COUNTA(T12:AC12)&gt;0),(ROUND((AVERAGE(T43:AD43)),0)),"")</f>
        <v>85</v>
      </c>
      <c r="H43" s="19" t="str">
        <f t="shared" si="2"/>
        <v>A</v>
      </c>
      <c r="I43" s="35">
        <v>1</v>
      </c>
      <c r="J43" s="19" t="str">
        <f t="shared" si="3"/>
        <v>Memiliki kemampuan dalam menganalisa perbedaan karya 2D dan 3D,mampu menyebutkan aliran seni 2D dan senimannya, mampu menyebutkan langkah dalam mengapresiasi karya 2D.</v>
      </c>
      <c r="K43" s="19">
        <f t="shared" si="4"/>
        <v>83.333333333333329</v>
      </c>
      <c r="L43" s="19" t="str">
        <f t="shared" si="5"/>
        <v>B</v>
      </c>
      <c r="M43" s="19">
        <f t="shared" si="6"/>
        <v>83.333333333333329</v>
      </c>
      <c r="N43" s="19" t="str">
        <f t="shared" si="7"/>
        <v>B</v>
      </c>
      <c r="O43" s="35">
        <v>1</v>
      </c>
      <c r="P43" s="19" t="str">
        <f t="shared" si="8"/>
        <v>Sangat terampil dalam menganalisa detail gambar 2D, terampil menganalisa proyeksi dari desain karya, terampil membuat karya dari desain yang telah dibuat</v>
      </c>
      <c r="Q43" s="19" t="str">
        <f t="shared" si="9"/>
        <v>A</v>
      </c>
      <c r="R43" s="19" t="str">
        <f t="shared" si="10"/>
        <v>A</v>
      </c>
      <c r="S43" s="18"/>
      <c r="T43" s="1">
        <v>85</v>
      </c>
      <c r="U43" s="1">
        <v>90</v>
      </c>
      <c r="V43" s="1">
        <v>80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90</v>
      </c>
      <c r="AH43" s="1">
        <v>75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9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37467</v>
      </c>
      <c r="C44" s="19" t="s">
        <v>300</v>
      </c>
      <c r="D44" s="18"/>
      <c r="E44" s="19">
        <f t="shared" si="0"/>
        <v>80</v>
      </c>
      <c r="F44" s="19" t="str">
        <f t="shared" si="1"/>
        <v>B</v>
      </c>
      <c r="G44" s="19">
        <f>IF((COUNTA(T12:AC12)&gt;0),(ROUND((AVERAGE(T44:AD44)),0)),"")</f>
        <v>80</v>
      </c>
      <c r="H44" s="19" t="str">
        <f t="shared" si="2"/>
        <v>B</v>
      </c>
      <c r="I44" s="35">
        <v>1</v>
      </c>
      <c r="J44" s="19" t="str">
        <f t="shared" si="3"/>
        <v>Memiliki kemampuan dalam menganalisa perbedaan karya 2D dan 3D,mampu menyebutkan aliran seni 2D dan senimannya, mampu menyebutkan langkah dalam mengapresiasi karya 2D.</v>
      </c>
      <c r="K44" s="19">
        <f t="shared" si="4"/>
        <v>78</v>
      </c>
      <c r="L44" s="19" t="str">
        <f t="shared" si="5"/>
        <v>B</v>
      </c>
      <c r="M44" s="19">
        <f t="shared" si="6"/>
        <v>78</v>
      </c>
      <c r="N44" s="19" t="str">
        <f t="shared" si="7"/>
        <v>B</v>
      </c>
      <c r="O44" s="35">
        <v>2</v>
      </c>
      <c r="P44" s="19" t="str">
        <f t="shared" si="8"/>
        <v>Terampil dalam menganalisa detail gambar 2D, Terampil dalam menggambar proyeksi dari desain karya, namun perlu peningkatan  pembuat karya dari desain yang telah dibuat</v>
      </c>
      <c r="Q44" s="19" t="str">
        <f t="shared" si="9"/>
        <v>A</v>
      </c>
      <c r="R44" s="19" t="str">
        <f t="shared" si="10"/>
        <v>A</v>
      </c>
      <c r="S44" s="18"/>
      <c r="T44" s="1">
        <v>80</v>
      </c>
      <c r="U44" s="1">
        <v>80</v>
      </c>
      <c r="V44" s="1">
        <v>80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74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9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37480</v>
      </c>
      <c r="C45" s="19" t="s">
        <v>301</v>
      </c>
      <c r="D45" s="18"/>
      <c r="E45" s="19">
        <f t="shared" si="0"/>
        <v>82</v>
      </c>
      <c r="F45" s="19" t="str">
        <f t="shared" si="1"/>
        <v>B</v>
      </c>
      <c r="G45" s="19">
        <f>IF((COUNTA(T12:AC12)&gt;0),(ROUND((AVERAGE(T45:AD45)),0)),"")</f>
        <v>82</v>
      </c>
      <c r="H45" s="19" t="str">
        <f t="shared" si="2"/>
        <v>B</v>
      </c>
      <c r="I45" s="35">
        <v>1</v>
      </c>
      <c r="J45" s="19" t="str">
        <f t="shared" si="3"/>
        <v>Memiliki kemampuan dalam menganalisa perbedaan karya 2D dan 3D,mampu menyebutkan aliran seni 2D dan senimannya, mampu menyebutkan langkah dalam mengapresiasi karya 2D.</v>
      </c>
      <c r="K45" s="19">
        <f t="shared" si="4"/>
        <v>82</v>
      </c>
      <c r="L45" s="19" t="str">
        <f t="shared" si="5"/>
        <v>B</v>
      </c>
      <c r="M45" s="19">
        <f t="shared" si="6"/>
        <v>82</v>
      </c>
      <c r="N45" s="19" t="str">
        <f t="shared" si="7"/>
        <v>B</v>
      </c>
      <c r="O45" s="35">
        <v>1</v>
      </c>
      <c r="P45" s="19" t="str">
        <f t="shared" si="8"/>
        <v>Sangat terampil dalam menganalisa detail gambar 2D, terampil menganalisa proyeksi dari desain karya, terampil membuat karya dari desain yang telah dibuat</v>
      </c>
      <c r="Q45" s="19" t="str">
        <f t="shared" si="9"/>
        <v>A</v>
      </c>
      <c r="R45" s="19" t="str">
        <f t="shared" si="10"/>
        <v>A</v>
      </c>
      <c r="S45" s="18"/>
      <c r="T45" s="1">
        <v>88</v>
      </c>
      <c r="U45" s="1">
        <v>79</v>
      </c>
      <c r="V45" s="1">
        <v>80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88</v>
      </c>
      <c r="AG45" s="1">
        <v>79</v>
      </c>
      <c r="AH45" s="1">
        <v>79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9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37493</v>
      </c>
      <c r="C46" s="19" t="s">
        <v>302</v>
      </c>
      <c r="D46" s="18"/>
      <c r="E46" s="19">
        <f t="shared" si="0"/>
        <v>80</v>
      </c>
      <c r="F46" s="19" t="str">
        <f t="shared" si="1"/>
        <v>B</v>
      </c>
      <c r="G46" s="19">
        <f>IF((COUNTA(T12:AC12)&gt;0),(ROUND((AVERAGE(T46:AD46)),0)),"")</f>
        <v>80</v>
      </c>
      <c r="H46" s="19" t="str">
        <f t="shared" si="2"/>
        <v>B</v>
      </c>
      <c r="I46" s="35">
        <v>1</v>
      </c>
      <c r="J46" s="19" t="str">
        <f t="shared" si="3"/>
        <v>Memiliki kemampuan dalam menganalisa perbedaan karya 2D dan 3D,mampu menyebutkan aliran seni 2D dan senimannya, mampu menyebutkan langkah dalam mengapresiasi karya 2D.</v>
      </c>
      <c r="K46" s="19">
        <f t="shared" si="4"/>
        <v>82</v>
      </c>
      <c r="L46" s="19" t="str">
        <f t="shared" si="5"/>
        <v>B</v>
      </c>
      <c r="M46" s="19">
        <f t="shared" si="6"/>
        <v>82</v>
      </c>
      <c r="N46" s="19" t="str">
        <f t="shared" si="7"/>
        <v>B</v>
      </c>
      <c r="O46" s="35">
        <v>1</v>
      </c>
      <c r="P46" s="19" t="str">
        <f t="shared" si="8"/>
        <v>Sangat terampil dalam menganalisa detail gambar 2D, terampil menganalisa proyeksi dari desain karya, terampil membuat karya dari desain yang telah dibuat</v>
      </c>
      <c r="Q46" s="19" t="str">
        <f t="shared" si="9"/>
        <v>A</v>
      </c>
      <c r="R46" s="19" t="str">
        <f t="shared" si="10"/>
        <v>A</v>
      </c>
      <c r="S46" s="18"/>
      <c r="T46" s="1">
        <v>80</v>
      </c>
      <c r="U46" s="1">
        <v>80</v>
      </c>
      <c r="V46" s="1">
        <v>80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86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9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37506</v>
      </c>
      <c r="C47" s="19" t="s">
        <v>303</v>
      </c>
      <c r="D47" s="18"/>
      <c r="E47" s="19">
        <f t="shared" si="0"/>
        <v>80</v>
      </c>
      <c r="F47" s="19" t="str">
        <f t="shared" si="1"/>
        <v>B</v>
      </c>
      <c r="G47" s="19">
        <f>IF((COUNTA(T12:AC12)&gt;0),(ROUND((AVERAGE(T47:AD47)),0)),"")</f>
        <v>80</v>
      </c>
      <c r="H47" s="19" t="str">
        <f t="shared" si="2"/>
        <v>B</v>
      </c>
      <c r="I47" s="35">
        <v>1</v>
      </c>
      <c r="J47" s="19" t="str">
        <f t="shared" si="3"/>
        <v>Memiliki kemampuan dalam menganalisa perbedaan karya 2D dan 3D,mampu menyebutkan aliran seni 2D dan senimannya, mampu menyebutkan langkah dalam mengapresiasi karya 2D.</v>
      </c>
      <c r="K47" s="19">
        <f t="shared" si="4"/>
        <v>81.333333333333329</v>
      </c>
      <c r="L47" s="19" t="str">
        <f t="shared" si="5"/>
        <v>B</v>
      </c>
      <c r="M47" s="19">
        <f t="shared" si="6"/>
        <v>81.333333333333329</v>
      </c>
      <c r="N47" s="19" t="str">
        <f t="shared" si="7"/>
        <v>B</v>
      </c>
      <c r="O47" s="35">
        <v>1</v>
      </c>
      <c r="P47" s="19" t="str">
        <f t="shared" si="8"/>
        <v>Sangat terampil dalam menganalisa detail gambar 2D, terampil menganalisa proyeksi dari desain karya, terampil membuat karya dari desain yang telah dibuat</v>
      </c>
      <c r="Q47" s="19" t="str">
        <f t="shared" si="9"/>
        <v>A</v>
      </c>
      <c r="R47" s="19" t="str">
        <f t="shared" si="10"/>
        <v>A</v>
      </c>
      <c r="S47" s="18"/>
      <c r="T47" s="1">
        <v>80</v>
      </c>
      <c r="U47" s="1">
        <v>80</v>
      </c>
      <c r="V47" s="1">
        <v>80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85</v>
      </c>
      <c r="AG47" s="1">
        <v>85</v>
      </c>
      <c r="AH47" s="1">
        <v>74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9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40" t="s">
        <v>101</v>
      </c>
      <c r="H52" s="40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40" t="s">
        <v>104</v>
      </c>
      <c r="H53" s="40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40" t="s">
        <v>106</v>
      </c>
      <c r="H54" s="40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40" t="s">
        <v>107</v>
      </c>
      <c r="H55" s="40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967" yWindow="499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O32" sqref="O3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5.5703125" customWidth="1"/>
    <col min="9" max="9" width="10.28515625" customWidth="1"/>
    <col min="10" max="10" width="20.7109375" customWidth="1"/>
    <col min="11" max="14" width="3.855468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39" width="7" customWidth="1"/>
    <col min="40" max="40" width="6" customWidth="1"/>
    <col min="41" max="41" width="7" customWidth="1"/>
    <col min="42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347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304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347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91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45" t="s">
        <v>19</v>
      </c>
      <c r="R8" s="45"/>
      <c r="S8" s="18"/>
      <c r="T8" s="44" t="s">
        <v>20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33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3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4" t="s">
        <v>22</v>
      </c>
      <c r="F9" s="44"/>
      <c r="G9" s="65" t="s">
        <v>23</v>
      </c>
      <c r="H9" s="66"/>
      <c r="I9" s="66"/>
      <c r="J9" s="67"/>
      <c r="K9" s="47" t="s">
        <v>22</v>
      </c>
      <c r="L9" s="47"/>
      <c r="M9" s="68" t="s">
        <v>23</v>
      </c>
      <c r="N9" s="69"/>
      <c r="O9" s="69"/>
      <c r="P9" s="70"/>
      <c r="Q9" s="57" t="s">
        <v>22</v>
      </c>
      <c r="R9" s="57" t="s">
        <v>23</v>
      </c>
      <c r="S9" s="18"/>
      <c r="T9" s="41" t="s">
        <v>24</v>
      </c>
      <c r="U9" s="41" t="s">
        <v>25</v>
      </c>
      <c r="V9" s="41" t="s">
        <v>26</v>
      </c>
      <c r="W9" s="41" t="s">
        <v>27</v>
      </c>
      <c r="X9" s="41" t="s">
        <v>28</v>
      </c>
      <c r="Y9" s="41" t="s">
        <v>29</v>
      </c>
      <c r="Z9" s="41" t="s">
        <v>30</v>
      </c>
      <c r="AA9" s="41" t="s">
        <v>31</v>
      </c>
      <c r="AB9" s="41" t="s">
        <v>32</v>
      </c>
      <c r="AC9" s="41" t="s">
        <v>33</v>
      </c>
      <c r="AD9" s="43" t="s">
        <v>34</v>
      </c>
      <c r="AE9" s="33"/>
      <c r="AF9" s="51" t="s">
        <v>35</v>
      </c>
      <c r="AG9" s="51" t="s">
        <v>36</v>
      </c>
      <c r="AH9" s="51" t="s">
        <v>37</v>
      </c>
      <c r="AI9" s="51" t="s">
        <v>38</v>
      </c>
      <c r="AJ9" s="51" t="s">
        <v>39</v>
      </c>
      <c r="AK9" s="51" t="s">
        <v>40</v>
      </c>
      <c r="AL9" s="51" t="s">
        <v>41</v>
      </c>
      <c r="AM9" s="51" t="s">
        <v>42</v>
      </c>
      <c r="AN9" s="51" t="s">
        <v>43</v>
      </c>
      <c r="AO9" s="51" t="s">
        <v>44</v>
      </c>
      <c r="AP9" s="33"/>
      <c r="AQ9" s="48" t="s">
        <v>45</v>
      </c>
      <c r="AR9" s="48"/>
      <c r="AS9" s="48" t="s">
        <v>46</v>
      </c>
      <c r="AT9" s="48"/>
      <c r="AU9" s="48" t="s">
        <v>47</v>
      </c>
      <c r="AV9" s="48"/>
      <c r="AW9" s="48"/>
      <c r="AX9" s="48" t="s">
        <v>48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36.75" customHeight="1" x14ac:dyDescent="0.25">
      <c r="A10" s="53"/>
      <c r="B10" s="54"/>
      <c r="C10" s="53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8"/>
      <c r="R10" s="58"/>
      <c r="S10" s="18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3"/>
      <c r="AE10" s="33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37545</v>
      </c>
      <c r="C11" s="19" t="s">
        <v>305</v>
      </c>
      <c r="D11" s="18"/>
      <c r="E11" s="19">
        <f t="shared" ref="E11:E50" si="0">IF((COUNTA(T11:AA11)&gt;0),(ROUND( AVERAGE(T11:AA11),0)),"")</f>
        <v>79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79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menganalisa perbedaan karya 2D dan 3D,mampu menyebutkan aliran seni 2D dan senimannya, namun perlu ditingkatkan kemampuan dalam menyebutkan langkah dalam mengapresiasi karya 2D.</v>
      </c>
      <c r="K11" s="19">
        <f t="shared" ref="K11:K50" si="4">IF((COUNTA(AF11:AN11)&gt;0),AVERAGE(AF11:AN11),"")</f>
        <v>79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dalam menganalisa detail gambar 2D, Terampil dalam menggambar proyeksi dari desain karya, namun perlu peningkatan  pembuat karya dari desain yang telah dibuat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78</v>
      </c>
      <c r="U11" s="1">
        <v>79</v>
      </c>
      <c r="V11" s="1">
        <v>80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78</v>
      </c>
      <c r="AG11" s="1">
        <v>79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9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3" t="s">
        <v>54</v>
      </c>
      <c r="FD11" s="73"/>
      <c r="FE11" s="73"/>
      <c r="FG11" s="71" t="s">
        <v>55</v>
      </c>
      <c r="FH11" s="71"/>
      <c r="FI11" s="71"/>
    </row>
    <row r="12" spans="1:167" x14ac:dyDescent="0.25">
      <c r="A12" s="19">
        <v>2</v>
      </c>
      <c r="B12" s="19">
        <v>37558</v>
      </c>
      <c r="C12" s="19" t="s">
        <v>306</v>
      </c>
      <c r="D12" s="18"/>
      <c r="E12" s="19">
        <f t="shared" si="0"/>
        <v>80</v>
      </c>
      <c r="F12" s="19" t="str">
        <f t="shared" si="1"/>
        <v>B</v>
      </c>
      <c r="G12" s="19">
        <f>IF((COUNTA(T12:AC12)&gt;0),(ROUND((AVERAGE(T12:AD12)),0)),"")</f>
        <v>80</v>
      </c>
      <c r="H12" s="19" t="str">
        <f t="shared" si="2"/>
        <v>B</v>
      </c>
      <c r="I12" s="35">
        <v>1</v>
      </c>
      <c r="J12" s="19" t="str">
        <f t="shared" si="3"/>
        <v>Memiliki kemampuan dalam menganalisa perbedaan karya 2D dan 3D,mampu menyebutkan aliran seni 2D dan senimannya, mampu menyebutkan langkah dalam mengapresiasi karya 2D.</v>
      </c>
      <c r="K12" s="19">
        <f t="shared" si="4"/>
        <v>82.666666666666671</v>
      </c>
      <c r="L12" s="19" t="str">
        <f t="shared" si="5"/>
        <v>B</v>
      </c>
      <c r="M12" s="19">
        <f t="shared" si="6"/>
        <v>82.666666666666671</v>
      </c>
      <c r="N12" s="19" t="str">
        <f t="shared" si="7"/>
        <v>B</v>
      </c>
      <c r="O12" s="35">
        <v>1</v>
      </c>
      <c r="P12" s="19" t="str">
        <f t="shared" si="8"/>
        <v>Sangat terampil dalam menganalisa detail gambar 2D, terampil menganalisa proyeksi dari desain karya, terampil membuat karya dari desain yang telah dibuat</v>
      </c>
      <c r="Q12" s="19" t="str">
        <f t="shared" si="9"/>
        <v>A</v>
      </c>
      <c r="R12" s="19" t="str">
        <f t="shared" si="10"/>
        <v>A</v>
      </c>
      <c r="S12" s="18"/>
      <c r="T12" s="1">
        <v>80</v>
      </c>
      <c r="U12" s="1">
        <v>80</v>
      </c>
      <c r="V12" s="1">
        <v>80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88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9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37571</v>
      </c>
      <c r="C13" s="19" t="s">
        <v>307</v>
      </c>
      <c r="D13" s="18"/>
      <c r="E13" s="19">
        <f t="shared" si="0"/>
        <v>85</v>
      </c>
      <c r="F13" s="19" t="str">
        <f t="shared" si="1"/>
        <v>A</v>
      </c>
      <c r="G13" s="19">
        <f>IF((COUNTA(T12:AC12)&gt;0),(ROUND((AVERAGE(T13:AD13)),0)),"")</f>
        <v>85</v>
      </c>
      <c r="H13" s="19" t="str">
        <f t="shared" si="2"/>
        <v>A</v>
      </c>
      <c r="I13" s="35">
        <v>1</v>
      </c>
      <c r="J13" s="19" t="str">
        <f t="shared" si="3"/>
        <v>Memiliki kemampuan dalam menganalisa perbedaan karya 2D dan 3D,mampu menyebutkan aliran seni 2D dan senimannya, mampu menyebutkan langkah dalam mengapresiasi karya 2D.</v>
      </c>
      <c r="K13" s="19">
        <f t="shared" si="4"/>
        <v>86.666666666666671</v>
      </c>
      <c r="L13" s="19" t="str">
        <f t="shared" si="5"/>
        <v>A</v>
      </c>
      <c r="M13" s="19">
        <f t="shared" si="6"/>
        <v>86.666666666666671</v>
      </c>
      <c r="N13" s="19" t="str">
        <f t="shared" si="7"/>
        <v>A</v>
      </c>
      <c r="O13" s="35">
        <v>1</v>
      </c>
      <c r="P13" s="19" t="str">
        <f t="shared" si="8"/>
        <v>Sangat terampil dalam menganalisa detail gambar 2D, terampil menganalisa proyeksi dari desain karya, terampil membuat karya dari desain yang telah dibuat</v>
      </c>
      <c r="Q13" s="19" t="str">
        <f t="shared" si="9"/>
        <v>A</v>
      </c>
      <c r="R13" s="19" t="str">
        <f t="shared" si="10"/>
        <v>A</v>
      </c>
      <c r="S13" s="18"/>
      <c r="T13" s="1">
        <v>85</v>
      </c>
      <c r="U13" s="1">
        <v>90</v>
      </c>
      <c r="V13" s="1">
        <v>80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90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9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2">
        <v>1</v>
      </c>
      <c r="FH13" s="74" t="s">
        <v>345</v>
      </c>
      <c r="FI13" s="74" t="s">
        <v>341</v>
      </c>
      <c r="FJ13" s="76">
        <v>9101</v>
      </c>
      <c r="FK13" s="76">
        <v>9111</v>
      </c>
    </row>
    <row r="14" spans="1:167" x14ac:dyDescent="0.25">
      <c r="A14" s="19">
        <v>4</v>
      </c>
      <c r="B14" s="19">
        <v>37584</v>
      </c>
      <c r="C14" s="19" t="s">
        <v>308</v>
      </c>
      <c r="D14" s="18"/>
      <c r="E14" s="19">
        <f t="shared" si="0"/>
        <v>80</v>
      </c>
      <c r="F14" s="19" t="str">
        <f t="shared" si="1"/>
        <v>B</v>
      </c>
      <c r="G14" s="19">
        <f>IF((COUNTA(T12:AC12)&gt;0),(ROUND((AVERAGE(T14:AD14)),0)),"")</f>
        <v>80</v>
      </c>
      <c r="H14" s="19" t="str">
        <f t="shared" si="2"/>
        <v>B</v>
      </c>
      <c r="I14" s="35">
        <v>1</v>
      </c>
      <c r="J14" s="19" t="str">
        <f t="shared" si="3"/>
        <v>Memiliki kemampuan dalam menganalisa perbedaan karya 2D dan 3D,mampu menyebutkan aliran seni 2D dan senimannya, mampu menyebutkan langkah dalam mengapresiasi karya 2D.</v>
      </c>
      <c r="K14" s="19">
        <f t="shared" si="4"/>
        <v>79</v>
      </c>
      <c r="L14" s="19" t="str">
        <f t="shared" si="5"/>
        <v>B</v>
      </c>
      <c r="M14" s="19">
        <f t="shared" si="6"/>
        <v>79</v>
      </c>
      <c r="N14" s="19" t="str">
        <f t="shared" si="7"/>
        <v>B</v>
      </c>
      <c r="O14" s="35">
        <v>2</v>
      </c>
      <c r="P14" s="19" t="str">
        <f t="shared" si="8"/>
        <v>Terampil dalam menganalisa detail gambar 2D, Terampil dalam menggambar proyeksi dari desain karya, namun perlu peningkatan  pembuat karya dari desain yang telah dibuat</v>
      </c>
      <c r="Q14" s="19" t="str">
        <f t="shared" si="9"/>
        <v>A</v>
      </c>
      <c r="R14" s="19" t="str">
        <f t="shared" si="10"/>
        <v>A</v>
      </c>
      <c r="S14" s="18"/>
      <c r="T14" s="1">
        <v>80</v>
      </c>
      <c r="U14" s="1">
        <v>80</v>
      </c>
      <c r="V14" s="1">
        <v>80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78</v>
      </c>
      <c r="AG14" s="1">
        <v>79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9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2"/>
      <c r="FH14" s="75"/>
      <c r="FI14" s="75"/>
      <c r="FJ14" s="76"/>
      <c r="FK14" s="76"/>
    </row>
    <row r="15" spans="1:167" x14ac:dyDescent="0.25">
      <c r="A15" s="19">
        <v>5</v>
      </c>
      <c r="B15" s="19">
        <v>37597</v>
      </c>
      <c r="C15" s="19" t="s">
        <v>309</v>
      </c>
      <c r="D15" s="18"/>
      <c r="E15" s="19">
        <f t="shared" si="0"/>
        <v>82</v>
      </c>
      <c r="F15" s="19" t="str">
        <f t="shared" si="1"/>
        <v>B</v>
      </c>
      <c r="G15" s="19">
        <f>IF((COUNTA(T12:AC12)&gt;0),(ROUND((AVERAGE(T15:AD15)),0)),"")</f>
        <v>82</v>
      </c>
      <c r="H15" s="19" t="str">
        <f t="shared" si="2"/>
        <v>B</v>
      </c>
      <c r="I15" s="35">
        <v>1</v>
      </c>
      <c r="J15" s="19" t="str">
        <f t="shared" si="3"/>
        <v>Memiliki kemampuan dalam menganalisa perbedaan karya 2D dan 3D,mampu menyebutkan aliran seni 2D dan senimannya, mampu menyebutkan langkah dalam mengapresiasi karya 2D.</v>
      </c>
      <c r="K15" s="19">
        <f t="shared" si="4"/>
        <v>81.666666666666671</v>
      </c>
      <c r="L15" s="19" t="str">
        <f t="shared" si="5"/>
        <v>B</v>
      </c>
      <c r="M15" s="19">
        <f t="shared" si="6"/>
        <v>81.666666666666671</v>
      </c>
      <c r="N15" s="19" t="str">
        <f t="shared" si="7"/>
        <v>B</v>
      </c>
      <c r="O15" s="35">
        <v>1</v>
      </c>
      <c r="P15" s="19" t="str">
        <f t="shared" si="8"/>
        <v>Sangat terampil dalam menganalisa detail gambar 2D, terampil menganalisa proyeksi dari desain karya, terampil membuat karya dari desain yang telah dibuat</v>
      </c>
      <c r="Q15" s="19" t="str">
        <f t="shared" si="9"/>
        <v>A</v>
      </c>
      <c r="R15" s="19" t="str">
        <f t="shared" si="10"/>
        <v>A</v>
      </c>
      <c r="S15" s="18"/>
      <c r="T15" s="1">
        <v>88</v>
      </c>
      <c r="U15" s="1">
        <v>79</v>
      </c>
      <c r="V15" s="1">
        <v>80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9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2">
        <v>2</v>
      </c>
      <c r="FH15" s="74" t="s">
        <v>346</v>
      </c>
      <c r="FI15" s="74" t="s">
        <v>342</v>
      </c>
      <c r="FJ15" s="76">
        <v>9102</v>
      </c>
      <c r="FK15" s="76">
        <v>9112</v>
      </c>
    </row>
    <row r="16" spans="1:167" x14ac:dyDescent="0.25">
      <c r="A16" s="19">
        <v>6</v>
      </c>
      <c r="B16" s="19">
        <v>37610</v>
      </c>
      <c r="C16" s="19" t="s">
        <v>310</v>
      </c>
      <c r="D16" s="18"/>
      <c r="E16" s="19">
        <f t="shared" si="0"/>
        <v>80</v>
      </c>
      <c r="F16" s="19" t="str">
        <f t="shared" si="1"/>
        <v>B</v>
      </c>
      <c r="G16" s="19">
        <f>IF((COUNTA(T12:AC12)&gt;0),(ROUND((AVERAGE(T16:AD16)),0)),"")</f>
        <v>80</v>
      </c>
      <c r="H16" s="19" t="str">
        <f t="shared" si="2"/>
        <v>B</v>
      </c>
      <c r="I16" s="35">
        <v>1</v>
      </c>
      <c r="J16" s="19" t="str">
        <f t="shared" si="3"/>
        <v>Memiliki kemampuan dalam menganalisa perbedaan karya 2D dan 3D,mampu menyebutkan aliran seni 2D dan senimannya, mampu menyebutkan langkah dalam mengapresiasi karya 2D.</v>
      </c>
      <c r="K16" s="19">
        <f t="shared" si="4"/>
        <v>87.666666666666671</v>
      </c>
      <c r="L16" s="19" t="str">
        <f t="shared" si="5"/>
        <v>A</v>
      </c>
      <c r="M16" s="19">
        <f t="shared" si="6"/>
        <v>87.666666666666671</v>
      </c>
      <c r="N16" s="19" t="str">
        <f t="shared" si="7"/>
        <v>A</v>
      </c>
      <c r="O16" s="35">
        <v>1</v>
      </c>
      <c r="P16" s="19" t="str">
        <f t="shared" si="8"/>
        <v>Sangat terampil dalam menganalisa detail gambar 2D, terampil menganalisa proyeksi dari desain karya, terampil membuat karya dari desain yang telah dibuat</v>
      </c>
      <c r="Q16" s="19" t="str">
        <f t="shared" si="9"/>
        <v>A</v>
      </c>
      <c r="R16" s="19" t="str">
        <f t="shared" si="10"/>
        <v>A</v>
      </c>
      <c r="S16" s="18"/>
      <c r="T16" s="1">
        <v>80</v>
      </c>
      <c r="U16" s="1">
        <v>80</v>
      </c>
      <c r="V16" s="1">
        <v>80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90</v>
      </c>
      <c r="AH16" s="1">
        <v>88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9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2"/>
      <c r="FH16" s="75"/>
      <c r="FI16" s="75"/>
      <c r="FJ16" s="76"/>
      <c r="FK16" s="76"/>
    </row>
    <row r="17" spans="1:167" x14ac:dyDescent="0.25">
      <c r="A17" s="19">
        <v>7</v>
      </c>
      <c r="B17" s="19">
        <v>37623</v>
      </c>
      <c r="C17" s="19" t="s">
        <v>311</v>
      </c>
      <c r="D17" s="18"/>
      <c r="E17" s="19">
        <f t="shared" si="0"/>
        <v>83</v>
      </c>
      <c r="F17" s="19" t="str">
        <f t="shared" si="1"/>
        <v>B</v>
      </c>
      <c r="G17" s="19">
        <f>IF((COUNTA(T12:AC12)&gt;0),(ROUND((AVERAGE(T17:AD17)),0)),"")</f>
        <v>83</v>
      </c>
      <c r="H17" s="19" t="str">
        <f t="shared" si="2"/>
        <v>B</v>
      </c>
      <c r="I17" s="35">
        <v>1</v>
      </c>
      <c r="J17" s="19" t="str">
        <f t="shared" si="3"/>
        <v>Memiliki kemampuan dalam menganalisa perbedaan karya 2D dan 3D,mampu menyebutkan aliran seni 2D dan senimannya, mampu menyebutkan langkah dalam mengapresiasi karya 2D.</v>
      </c>
      <c r="K17" s="19">
        <f t="shared" si="4"/>
        <v>80</v>
      </c>
      <c r="L17" s="19" t="str">
        <f t="shared" si="5"/>
        <v>B</v>
      </c>
      <c r="M17" s="19">
        <f t="shared" si="6"/>
        <v>80</v>
      </c>
      <c r="N17" s="19" t="str">
        <f t="shared" si="7"/>
        <v>B</v>
      </c>
      <c r="O17" s="35">
        <v>1</v>
      </c>
      <c r="P17" s="19" t="str">
        <f t="shared" si="8"/>
        <v>Sangat terampil dalam menganalisa detail gambar 2D, terampil menganalisa proyeksi dari desain karya, terampil membuat karya dari desain yang telah dibuat</v>
      </c>
      <c r="Q17" s="19" t="str">
        <f t="shared" si="9"/>
        <v>A</v>
      </c>
      <c r="R17" s="19" t="str">
        <f t="shared" si="10"/>
        <v>A</v>
      </c>
      <c r="S17" s="18"/>
      <c r="T17" s="1">
        <v>85</v>
      </c>
      <c r="U17" s="1">
        <v>85</v>
      </c>
      <c r="V17" s="1">
        <v>80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9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2">
        <v>3</v>
      </c>
      <c r="FH17" s="74" t="s">
        <v>347</v>
      </c>
      <c r="FI17" s="74" t="s">
        <v>343</v>
      </c>
      <c r="FJ17" s="76">
        <v>9103</v>
      </c>
      <c r="FK17" s="76">
        <v>9113</v>
      </c>
    </row>
    <row r="18" spans="1:167" x14ac:dyDescent="0.25">
      <c r="A18" s="19">
        <v>8</v>
      </c>
      <c r="B18" s="19">
        <v>37636</v>
      </c>
      <c r="C18" s="19" t="s">
        <v>312</v>
      </c>
      <c r="D18" s="18"/>
      <c r="E18" s="19">
        <f t="shared" si="0"/>
        <v>79</v>
      </c>
      <c r="F18" s="19" t="str">
        <f t="shared" si="1"/>
        <v>B</v>
      </c>
      <c r="G18" s="19">
        <f>IF((COUNTA(T12:AC12)&gt;0),(ROUND((AVERAGE(T18:AD18)),0)),"")</f>
        <v>79</v>
      </c>
      <c r="H18" s="19" t="str">
        <f t="shared" si="2"/>
        <v>B</v>
      </c>
      <c r="I18" s="35">
        <v>2</v>
      </c>
      <c r="J18" s="19" t="str">
        <f t="shared" si="3"/>
        <v>Memiliki kemampuan dalam menganalisa perbedaan karya 2D dan 3D,mampu menyebutkan aliran seni 2D dan senimannya, namun perlu ditingkatkan kemampuan dalam menyebutkan langkah dalam mengapresiasi karya 2D.</v>
      </c>
      <c r="K18" s="19">
        <f t="shared" si="4"/>
        <v>84</v>
      </c>
      <c r="L18" s="19" t="str">
        <f t="shared" si="5"/>
        <v>B</v>
      </c>
      <c r="M18" s="19">
        <f t="shared" si="6"/>
        <v>84</v>
      </c>
      <c r="N18" s="19" t="str">
        <f t="shared" si="7"/>
        <v>B</v>
      </c>
      <c r="O18" s="35">
        <v>1</v>
      </c>
      <c r="P18" s="19" t="str">
        <f t="shared" si="8"/>
        <v>Sangat terampil dalam menganalisa detail gambar 2D, terampil menganalisa proyeksi dari desain karya, terampil membuat karya dari desain yang telah dibuat</v>
      </c>
      <c r="Q18" s="19" t="str">
        <f t="shared" si="9"/>
        <v>A</v>
      </c>
      <c r="R18" s="19" t="str">
        <f t="shared" si="10"/>
        <v>A</v>
      </c>
      <c r="S18" s="18"/>
      <c r="T18" s="1">
        <v>78</v>
      </c>
      <c r="U18" s="1">
        <v>79</v>
      </c>
      <c r="V18" s="1">
        <v>80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>
        <v>79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9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2"/>
      <c r="FH18" s="75"/>
      <c r="FI18" s="75"/>
      <c r="FJ18" s="76"/>
      <c r="FK18" s="76"/>
    </row>
    <row r="19" spans="1:167" x14ac:dyDescent="0.25">
      <c r="A19" s="19">
        <v>9</v>
      </c>
      <c r="B19" s="19">
        <v>37649</v>
      </c>
      <c r="C19" s="19" t="s">
        <v>313</v>
      </c>
      <c r="D19" s="18"/>
      <c r="E19" s="19">
        <f t="shared" si="0"/>
        <v>80</v>
      </c>
      <c r="F19" s="19" t="str">
        <f t="shared" si="1"/>
        <v>B</v>
      </c>
      <c r="G19" s="19">
        <f>IF((COUNTA(T12:AC12)&gt;0),(ROUND((AVERAGE(T19:AD19)),0)),"")</f>
        <v>80</v>
      </c>
      <c r="H19" s="19" t="str">
        <f t="shared" si="2"/>
        <v>B</v>
      </c>
      <c r="I19" s="35">
        <v>1</v>
      </c>
      <c r="J19" s="19" t="str">
        <f t="shared" si="3"/>
        <v>Memiliki kemampuan dalam menganalisa perbedaan karya 2D dan 3D,mampu menyebutkan aliran seni 2D dan senimannya, mampu menyebutkan langkah dalam mengapresiasi karya 2D.</v>
      </c>
      <c r="K19" s="19">
        <f t="shared" si="4"/>
        <v>80</v>
      </c>
      <c r="L19" s="19" t="str">
        <f t="shared" si="5"/>
        <v>B</v>
      </c>
      <c r="M19" s="19">
        <f t="shared" si="6"/>
        <v>80</v>
      </c>
      <c r="N19" s="19" t="str">
        <f t="shared" si="7"/>
        <v>B</v>
      </c>
      <c r="O19" s="35">
        <v>1</v>
      </c>
      <c r="P19" s="19" t="str">
        <f t="shared" si="8"/>
        <v>Sangat terampil dalam menganalisa detail gambar 2D, terampil menganalisa proyeksi dari desain karya, terampil membuat karya dari desain yang telah dibuat</v>
      </c>
      <c r="Q19" s="19" t="str">
        <f t="shared" si="9"/>
        <v>A</v>
      </c>
      <c r="R19" s="19" t="str">
        <f t="shared" si="10"/>
        <v>A</v>
      </c>
      <c r="S19" s="18"/>
      <c r="T19" s="1">
        <v>80</v>
      </c>
      <c r="U19" s="1">
        <v>80</v>
      </c>
      <c r="V19" s="1">
        <v>80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9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2">
        <v>4</v>
      </c>
      <c r="FH19" s="74" t="s">
        <v>348</v>
      </c>
      <c r="FI19" s="74" t="s">
        <v>344</v>
      </c>
      <c r="FJ19" s="76">
        <v>9104</v>
      </c>
      <c r="FK19" s="76">
        <v>9114</v>
      </c>
    </row>
    <row r="20" spans="1:167" x14ac:dyDescent="0.25">
      <c r="A20" s="19">
        <v>10</v>
      </c>
      <c r="B20" s="19">
        <v>37662</v>
      </c>
      <c r="C20" s="19" t="s">
        <v>314</v>
      </c>
      <c r="D20" s="18"/>
      <c r="E20" s="19">
        <f t="shared" si="0"/>
        <v>80</v>
      </c>
      <c r="F20" s="19" t="str">
        <f t="shared" si="1"/>
        <v>B</v>
      </c>
      <c r="G20" s="19">
        <f>IF((COUNTA(T12:AC12)&gt;0),(ROUND((AVERAGE(T20:AD20)),0)),"")</f>
        <v>80</v>
      </c>
      <c r="H20" s="19" t="str">
        <f t="shared" si="2"/>
        <v>B</v>
      </c>
      <c r="I20" s="35">
        <v>1</v>
      </c>
      <c r="J20" s="19" t="str">
        <f t="shared" si="3"/>
        <v>Memiliki kemampuan dalam menganalisa perbedaan karya 2D dan 3D,mampu menyebutkan aliran seni 2D dan senimannya, mampu menyebutkan langkah dalam mengapresiasi karya 2D.</v>
      </c>
      <c r="K20" s="19">
        <f t="shared" si="4"/>
        <v>80.666666666666671</v>
      </c>
      <c r="L20" s="19" t="str">
        <f t="shared" si="5"/>
        <v>B</v>
      </c>
      <c r="M20" s="19">
        <f t="shared" si="6"/>
        <v>80.666666666666671</v>
      </c>
      <c r="N20" s="19" t="str">
        <f t="shared" si="7"/>
        <v>B</v>
      </c>
      <c r="O20" s="35">
        <v>1</v>
      </c>
      <c r="P20" s="19" t="str">
        <f t="shared" si="8"/>
        <v>Sangat terampil dalam menganalisa detail gambar 2D, terampil menganalisa proyeksi dari desain karya, terampil membuat karya dari desain yang telah dibuat</v>
      </c>
      <c r="Q20" s="19" t="str">
        <f t="shared" si="9"/>
        <v>A</v>
      </c>
      <c r="R20" s="19" t="str">
        <f t="shared" si="10"/>
        <v>A</v>
      </c>
      <c r="S20" s="18"/>
      <c r="T20" s="1">
        <v>80</v>
      </c>
      <c r="U20" s="1">
        <v>80</v>
      </c>
      <c r="V20" s="1">
        <v>80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78</v>
      </c>
      <c r="AG20" s="1">
        <v>79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9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2"/>
      <c r="FH20" s="75"/>
      <c r="FI20" s="75"/>
      <c r="FJ20" s="76"/>
      <c r="FK20" s="76"/>
    </row>
    <row r="21" spans="1:167" x14ac:dyDescent="0.25">
      <c r="A21" s="19">
        <v>11</v>
      </c>
      <c r="B21" s="19">
        <v>37675</v>
      </c>
      <c r="C21" s="19" t="s">
        <v>315</v>
      </c>
      <c r="D21" s="18"/>
      <c r="E21" s="19">
        <f t="shared" si="0"/>
        <v>82</v>
      </c>
      <c r="F21" s="19" t="str">
        <f t="shared" si="1"/>
        <v>B</v>
      </c>
      <c r="G21" s="19">
        <f>IF((COUNTA(T12:AC12)&gt;0),(ROUND((AVERAGE(T21:AD21)),0)),"")</f>
        <v>82</v>
      </c>
      <c r="H21" s="19" t="str">
        <f t="shared" si="2"/>
        <v>B</v>
      </c>
      <c r="I21" s="35">
        <v>1</v>
      </c>
      <c r="J21" s="19" t="str">
        <f t="shared" si="3"/>
        <v>Memiliki kemampuan dalam menganalisa perbedaan karya 2D dan 3D,mampu menyebutkan aliran seni 2D dan senimannya, mampu menyebutkan langkah dalam mengapresiasi karya 2D.</v>
      </c>
      <c r="K21" s="19">
        <f t="shared" si="4"/>
        <v>82.666666666666671</v>
      </c>
      <c r="L21" s="19" t="str">
        <f t="shared" si="5"/>
        <v>B</v>
      </c>
      <c r="M21" s="19">
        <f t="shared" si="6"/>
        <v>82.666666666666671</v>
      </c>
      <c r="N21" s="19" t="str">
        <f t="shared" si="7"/>
        <v>B</v>
      </c>
      <c r="O21" s="35">
        <v>1</v>
      </c>
      <c r="P21" s="19" t="str">
        <f t="shared" si="8"/>
        <v>Sangat terampil dalam menganalisa detail gambar 2D, terampil menganalisa proyeksi dari desain karya, terampil membuat karya dari desain yang telah dibuat</v>
      </c>
      <c r="Q21" s="19" t="str">
        <f t="shared" si="9"/>
        <v>A</v>
      </c>
      <c r="R21" s="19" t="str">
        <f t="shared" si="10"/>
        <v>A</v>
      </c>
      <c r="S21" s="18"/>
      <c r="T21" s="1">
        <v>88</v>
      </c>
      <c r="U21" s="1">
        <v>79</v>
      </c>
      <c r="V21" s="1">
        <v>80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88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9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2">
        <v>5</v>
      </c>
      <c r="FH21" s="75"/>
      <c r="FI21" s="75"/>
      <c r="FJ21" s="76">
        <v>9105</v>
      </c>
      <c r="FK21" s="76">
        <v>9115</v>
      </c>
    </row>
    <row r="22" spans="1:167" x14ac:dyDescent="0.25">
      <c r="A22" s="19">
        <v>12</v>
      </c>
      <c r="B22" s="19">
        <v>37688</v>
      </c>
      <c r="C22" s="19" t="s">
        <v>316</v>
      </c>
      <c r="D22" s="18"/>
      <c r="E22" s="19">
        <f t="shared" si="0"/>
        <v>80</v>
      </c>
      <c r="F22" s="19" t="str">
        <f t="shared" si="1"/>
        <v>B</v>
      </c>
      <c r="G22" s="19">
        <f>IF((COUNTA(T12:AC12)&gt;0),(ROUND((AVERAGE(T22:AD22)),0)),"")</f>
        <v>80</v>
      </c>
      <c r="H22" s="19" t="str">
        <f t="shared" si="2"/>
        <v>B</v>
      </c>
      <c r="I22" s="35">
        <v>1</v>
      </c>
      <c r="J22" s="19" t="str">
        <f t="shared" si="3"/>
        <v>Memiliki kemampuan dalam menganalisa perbedaan karya 2D dan 3D,mampu menyebutkan aliran seni 2D dan senimannya, mampu menyebutkan langkah dalam mengapresiasi karya 2D.</v>
      </c>
      <c r="K22" s="19">
        <f t="shared" si="4"/>
        <v>85</v>
      </c>
      <c r="L22" s="19" t="str">
        <f t="shared" si="5"/>
        <v>A</v>
      </c>
      <c r="M22" s="19">
        <f t="shared" si="6"/>
        <v>85</v>
      </c>
      <c r="N22" s="19" t="str">
        <f t="shared" si="7"/>
        <v>A</v>
      </c>
      <c r="O22" s="35">
        <v>1</v>
      </c>
      <c r="P22" s="19" t="str">
        <f t="shared" si="8"/>
        <v>Sangat terampil dalam menganalisa detail gambar 2D, terampil menganalisa proyeksi dari desain karya, terampil membuat karya dari desain yang telah dibuat</v>
      </c>
      <c r="Q22" s="19" t="str">
        <f t="shared" si="9"/>
        <v>A</v>
      </c>
      <c r="R22" s="19" t="str">
        <f t="shared" si="10"/>
        <v>A</v>
      </c>
      <c r="S22" s="18"/>
      <c r="T22" s="1">
        <v>80</v>
      </c>
      <c r="U22" s="1">
        <v>80</v>
      </c>
      <c r="V22" s="1">
        <v>80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90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9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2"/>
      <c r="FH22" s="75"/>
      <c r="FI22" s="75"/>
      <c r="FJ22" s="76"/>
      <c r="FK22" s="76"/>
    </row>
    <row r="23" spans="1:167" x14ac:dyDescent="0.25">
      <c r="A23" s="19">
        <v>13</v>
      </c>
      <c r="B23" s="19">
        <v>37701</v>
      </c>
      <c r="C23" s="19" t="s">
        <v>317</v>
      </c>
      <c r="D23" s="18"/>
      <c r="E23" s="19">
        <f t="shared" si="0"/>
        <v>83</v>
      </c>
      <c r="F23" s="19" t="str">
        <f t="shared" si="1"/>
        <v>B</v>
      </c>
      <c r="G23" s="19">
        <f>IF((COUNTA(T12:AC12)&gt;0),(ROUND((AVERAGE(T23:AD23)),0)),"")</f>
        <v>83</v>
      </c>
      <c r="H23" s="19" t="str">
        <f t="shared" si="2"/>
        <v>B</v>
      </c>
      <c r="I23" s="35">
        <v>1</v>
      </c>
      <c r="J23" s="19" t="str">
        <f t="shared" si="3"/>
        <v>Memiliki kemampuan dalam menganalisa perbedaan karya 2D dan 3D,mampu menyebutkan aliran seni 2D dan senimannya, mampu menyebutkan langkah dalam mengapresiasi karya 2D.</v>
      </c>
      <c r="K23" s="19">
        <f t="shared" si="4"/>
        <v>80</v>
      </c>
      <c r="L23" s="19" t="str">
        <f t="shared" si="5"/>
        <v>B</v>
      </c>
      <c r="M23" s="19">
        <f t="shared" si="6"/>
        <v>80</v>
      </c>
      <c r="N23" s="19" t="str">
        <f t="shared" si="7"/>
        <v>B</v>
      </c>
      <c r="O23" s="35">
        <v>1</v>
      </c>
      <c r="P23" s="19" t="str">
        <f t="shared" si="8"/>
        <v>Sangat terampil dalam menganalisa detail gambar 2D, terampil menganalisa proyeksi dari desain karya, terampil membuat karya dari desain yang telah dibuat</v>
      </c>
      <c r="Q23" s="19" t="str">
        <f t="shared" si="9"/>
        <v>A</v>
      </c>
      <c r="R23" s="19" t="str">
        <f t="shared" si="10"/>
        <v>A</v>
      </c>
      <c r="S23" s="18"/>
      <c r="T23" s="1">
        <v>85</v>
      </c>
      <c r="U23" s="1">
        <v>85</v>
      </c>
      <c r="V23" s="1">
        <v>80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9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2">
        <v>6</v>
      </c>
      <c r="FH23" s="75"/>
      <c r="FI23" s="75"/>
      <c r="FJ23" s="76">
        <v>9106</v>
      </c>
      <c r="FK23" s="76">
        <v>9116</v>
      </c>
    </row>
    <row r="24" spans="1:167" x14ac:dyDescent="0.25">
      <c r="A24" s="19">
        <v>14</v>
      </c>
      <c r="B24" s="19">
        <v>37714</v>
      </c>
      <c r="C24" s="19" t="s">
        <v>318</v>
      </c>
      <c r="D24" s="18"/>
      <c r="E24" s="19">
        <f t="shared" si="0"/>
        <v>79</v>
      </c>
      <c r="F24" s="19" t="str">
        <f t="shared" si="1"/>
        <v>B</v>
      </c>
      <c r="G24" s="19">
        <f>IF((COUNTA(T12:AC12)&gt;0),(ROUND((AVERAGE(T24:AD24)),0)),"")</f>
        <v>79</v>
      </c>
      <c r="H24" s="19" t="str">
        <f t="shared" si="2"/>
        <v>B</v>
      </c>
      <c r="I24" s="35">
        <v>1</v>
      </c>
      <c r="J24" s="19" t="str">
        <f t="shared" si="3"/>
        <v>Memiliki kemampuan dalam menganalisa perbedaan karya 2D dan 3D,mampu menyebutkan aliran seni 2D dan senimannya, mampu menyebutkan langkah dalam mengapresiasi karya 2D.</v>
      </c>
      <c r="K24" s="19">
        <f t="shared" si="4"/>
        <v>81.666666666666671</v>
      </c>
      <c r="L24" s="19" t="str">
        <f t="shared" si="5"/>
        <v>B</v>
      </c>
      <c r="M24" s="19">
        <f t="shared" si="6"/>
        <v>81.666666666666671</v>
      </c>
      <c r="N24" s="19" t="str">
        <f t="shared" si="7"/>
        <v>B</v>
      </c>
      <c r="O24" s="35">
        <v>1</v>
      </c>
      <c r="P24" s="19" t="str">
        <f t="shared" si="8"/>
        <v>Sangat terampil dalam menganalisa detail gambar 2D, terampil menganalisa proyeksi dari desain karya, terampil membuat karya dari desain yang telah dibuat</v>
      </c>
      <c r="Q24" s="19" t="str">
        <f t="shared" si="9"/>
        <v>A</v>
      </c>
      <c r="R24" s="19" t="str">
        <f t="shared" si="10"/>
        <v>A</v>
      </c>
      <c r="S24" s="18"/>
      <c r="T24" s="1">
        <v>78</v>
      </c>
      <c r="U24" s="1">
        <v>79</v>
      </c>
      <c r="V24" s="1">
        <v>80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78</v>
      </c>
      <c r="AG24" s="1">
        <v>79</v>
      </c>
      <c r="AH24" s="1">
        <v>88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9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2"/>
      <c r="FH24" s="75"/>
      <c r="FI24" s="75"/>
      <c r="FJ24" s="76"/>
      <c r="FK24" s="76"/>
    </row>
    <row r="25" spans="1:167" x14ac:dyDescent="0.25">
      <c r="A25" s="19">
        <v>15</v>
      </c>
      <c r="B25" s="19">
        <v>37727</v>
      </c>
      <c r="C25" s="19" t="s">
        <v>319</v>
      </c>
      <c r="D25" s="18"/>
      <c r="E25" s="19">
        <f t="shared" si="0"/>
        <v>85</v>
      </c>
      <c r="F25" s="19" t="str">
        <f t="shared" si="1"/>
        <v>A</v>
      </c>
      <c r="G25" s="19">
        <f>IF((COUNTA(T12:AC12)&gt;0),(ROUND((AVERAGE(T25:AD25)),0)),"")</f>
        <v>85</v>
      </c>
      <c r="H25" s="19" t="str">
        <f t="shared" si="2"/>
        <v>A</v>
      </c>
      <c r="I25" s="35">
        <v>1</v>
      </c>
      <c r="J25" s="19" t="str">
        <f t="shared" si="3"/>
        <v>Memiliki kemampuan dalam menganalisa perbedaan karya 2D dan 3D,mampu menyebutkan aliran seni 2D dan senimannya, mampu menyebutkan langkah dalam mengapresiasi karya 2D.</v>
      </c>
      <c r="K25" s="19">
        <f t="shared" si="4"/>
        <v>80</v>
      </c>
      <c r="L25" s="19" t="str">
        <f t="shared" si="5"/>
        <v>B</v>
      </c>
      <c r="M25" s="19">
        <f t="shared" si="6"/>
        <v>80</v>
      </c>
      <c r="N25" s="19" t="str">
        <f t="shared" si="7"/>
        <v>B</v>
      </c>
      <c r="O25" s="35">
        <v>1</v>
      </c>
      <c r="P25" s="19" t="str">
        <f t="shared" si="8"/>
        <v>Sangat terampil dalam menganalisa detail gambar 2D, terampil menganalisa proyeksi dari desain karya, terampil membuat karya dari desain yang telah dibuat</v>
      </c>
      <c r="Q25" s="19" t="str">
        <f t="shared" si="9"/>
        <v>A</v>
      </c>
      <c r="R25" s="19" t="str">
        <f t="shared" si="10"/>
        <v>A</v>
      </c>
      <c r="S25" s="18"/>
      <c r="T25" s="1">
        <v>85</v>
      </c>
      <c r="U25" s="1">
        <v>90</v>
      </c>
      <c r="V25" s="1">
        <v>80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9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78</v>
      </c>
      <c r="FD25" s="46"/>
      <c r="FE25" s="46"/>
      <c r="FG25" s="72">
        <v>7</v>
      </c>
      <c r="FH25" s="75"/>
      <c r="FI25" s="75"/>
      <c r="FJ25" s="76">
        <v>9107</v>
      </c>
      <c r="FK25" s="76">
        <v>9117</v>
      </c>
    </row>
    <row r="26" spans="1:167" x14ac:dyDescent="0.25">
      <c r="A26" s="19">
        <v>16</v>
      </c>
      <c r="B26" s="19">
        <v>37740</v>
      </c>
      <c r="C26" s="19" t="s">
        <v>320</v>
      </c>
      <c r="D26" s="18"/>
      <c r="E26" s="19">
        <f t="shared" si="0"/>
        <v>79</v>
      </c>
      <c r="F26" s="19" t="str">
        <f t="shared" si="1"/>
        <v>B</v>
      </c>
      <c r="G26" s="19">
        <f>IF((COUNTA(T12:AC12)&gt;0),(ROUND((AVERAGE(T26:AD26)),0)),"")</f>
        <v>79</v>
      </c>
      <c r="H26" s="19" t="str">
        <f t="shared" si="2"/>
        <v>B</v>
      </c>
      <c r="I26" s="35">
        <v>2</v>
      </c>
      <c r="J26" s="19" t="str">
        <f t="shared" si="3"/>
        <v>Memiliki kemampuan dalam menganalisa perbedaan karya 2D dan 3D,mampu menyebutkan aliran seni 2D dan senimannya, namun perlu ditingkatkan kemampuan dalam menyebutkan langkah dalam mengapresiasi karya 2D.</v>
      </c>
      <c r="K26" s="19">
        <f t="shared" si="4"/>
        <v>87.666666666666671</v>
      </c>
      <c r="L26" s="19" t="str">
        <f t="shared" si="5"/>
        <v>A</v>
      </c>
      <c r="M26" s="19">
        <f t="shared" si="6"/>
        <v>87.666666666666671</v>
      </c>
      <c r="N26" s="19" t="str">
        <f t="shared" si="7"/>
        <v>A</v>
      </c>
      <c r="O26" s="35">
        <v>1</v>
      </c>
      <c r="P26" s="19" t="str">
        <f t="shared" si="8"/>
        <v>Sangat terampil dalam menganalisa detail gambar 2D, terampil menganalisa proyeksi dari desain karya, terampil membuat karya dari desain yang telah dibuat</v>
      </c>
      <c r="Q26" s="19" t="str">
        <f t="shared" si="9"/>
        <v>A</v>
      </c>
      <c r="R26" s="19" t="str">
        <f t="shared" si="10"/>
        <v>A</v>
      </c>
      <c r="S26" s="18"/>
      <c r="T26" s="1">
        <v>78</v>
      </c>
      <c r="U26" s="1">
        <v>79</v>
      </c>
      <c r="V26" s="1">
        <v>80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90</v>
      </c>
      <c r="AH26" s="1">
        <v>88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9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2"/>
      <c r="FH26" s="75"/>
      <c r="FI26" s="75"/>
      <c r="FJ26" s="76"/>
      <c r="FK26" s="76"/>
    </row>
    <row r="27" spans="1:167" x14ac:dyDescent="0.25">
      <c r="A27" s="19">
        <v>17</v>
      </c>
      <c r="B27" s="19">
        <v>37753</v>
      </c>
      <c r="C27" s="19" t="s">
        <v>321</v>
      </c>
      <c r="D27" s="18"/>
      <c r="E27" s="19">
        <f t="shared" si="0"/>
        <v>80</v>
      </c>
      <c r="F27" s="19" t="str">
        <f t="shared" si="1"/>
        <v>B</v>
      </c>
      <c r="G27" s="19">
        <f>IF((COUNTA(T12:AC12)&gt;0),(ROUND((AVERAGE(T27:AD27)),0)),"")</f>
        <v>80</v>
      </c>
      <c r="H27" s="19" t="str">
        <f t="shared" si="2"/>
        <v>B</v>
      </c>
      <c r="I27" s="35">
        <v>1</v>
      </c>
      <c r="J27" s="19" t="str">
        <f t="shared" si="3"/>
        <v>Memiliki kemampuan dalam menganalisa perbedaan karya 2D dan 3D,mampu menyebutkan aliran seni 2D dan senimannya, mampu menyebutkan langkah dalam mengapresiasi karya 2D.</v>
      </c>
      <c r="K27" s="19">
        <f t="shared" si="4"/>
        <v>81.666666666666671</v>
      </c>
      <c r="L27" s="19" t="str">
        <f t="shared" si="5"/>
        <v>B</v>
      </c>
      <c r="M27" s="19">
        <f t="shared" si="6"/>
        <v>81.666666666666671</v>
      </c>
      <c r="N27" s="19" t="str">
        <f t="shared" si="7"/>
        <v>B</v>
      </c>
      <c r="O27" s="35">
        <v>1</v>
      </c>
      <c r="P27" s="19" t="str">
        <f t="shared" si="8"/>
        <v>Sangat terampil dalam menganalisa detail gambar 2D, terampil menganalisa proyeksi dari desain karya, terampil membuat karya dari desain yang telah dibuat</v>
      </c>
      <c r="Q27" s="19" t="str">
        <f t="shared" si="9"/>
        <v>A</v>
      </c>
      <c r="R27" s="19" t="str">
        <f t="shared" si="10"/>
        <v>A</v>
      </c>
      <c r="S27" s="18"/>
      <c r="T27" s="1">
        <v>80</v>
      </c>
      <c r="U27" s="1">
        <v>80</v>
      </c>
      <c r="V27" s="1">
        <v>80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9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2">
        <v>8</v>
      </c>
      <c r="FH27" s="75"/>
      <c r="FI27" s="75"/>
      <c r="FJ27" s="76">
        <v>9108</v>
      </c>
      <c r="FK27" s="76">
        <v>9118</v>
      </c>
    </row>
    <row r="28" spans="1:167" x14ac:dyDescent="0.25">
      <c r="A28" s="19">
        <v>18</v>
      </c>
      <c r="B28" s="19">
        <v>37766</v>
      </c>
      <c r="C28" s="19" t="s">
        <v>322</v>
      </c>
      <c r="D28" s="18"/>
      <c r="E28" s="19">
        <f t="shared" si="0"/>
        <v>85</v>
      </c>
      <c r="F28" s="19" t="str">
        <f t="shared" si="1"/>
        <v>A</v>
      </c>
      <c r="G28" s="19">
        <f>IF((COUNTA(T12:AC12)&gt;0),(ROUND((AVERAGE(T28:AD28)),0)),"")</f>
        <v>85</v>
      </c>
      <c r="H28" s="19" t="str">
        <f t="shared" si="2"/>
        <v>A</v>
      </c>
      <c r="I28" s="35">
        <v>1</v>
      </c>
      <c r="J28" s="19" t="str">
        <f t="shared" si="3"/>
        <v>Memiliki kemampuan dalam menganalisa perbedaan karya 2D dan 3D,mampu menyebutkan aliran seni 2D dan senimannya, mampu menyebutkan langkah dalam mengapresiasi karya 2D.</v>
      </c>
      <c r="K28" s="19">
        <f t="shared" si="4"/>
        <v>84</v>
      </c>
      <c r="L28" s="19" t="str">
        <f t="shared" si="5"/>
        <v>B</v>
      </c>
      <c r="M28" s="19">
        <f t="shared" si="6"/>
        <v>84</v>
      </c>
      <c r="N28" s="19" t="str">
        <f t="shared" si="7"/>
        <v>B</v>
      </c>
      <c r="O28" s="35">
        <v>1</v>
      </c>
      <c r="P28" s="19" t="str">
        <f t="shared" si="8"/>
        <v>Sangat terampil dalam menganalisa detail gambar 2D, terampil menganalisa proyeksi dari desain karya, terampil membuat karya dari desain yang telah dibuat</v>
      </c>
      <c r="Q28" s="19" t="str">
        <f t="shared" si="9"/>
        <v>A</v>
      </c>
      <c r="R28" s="19" t="str">
        <f t="shared" si="10"/>
        <v>A</v>
      </c>
      <c r="S28" s="18"/>
      <c r="T28" s="1">
        <v>85</v>
      </c>
      <c r="U28" s="1">
        <v>90</v>
      </c>
      <c r="V28" s="1">
        <v>80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88</v>
      </c>
      <c r="AG28" s="1">
        <v>79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9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2"/>
      <c r="FH28" s="75"/>
      <c r="FI28" s="75"/>
      <c r="FJ28" s="76"/>
      <c r="FK28" s="76"/>
    </row>
    <row r="29" spans="1:167" x14ac:dyDescent="0.25">
      <c r="A29" s="19">
        <v>19</v>
      </c>
      <c r="B29" s="19">
        <v>37779</v>
      </c>
      <c r="C29" s="19" t="s">
        <v>323</v>
      </c>
      <c r="D29" s="18"/>
      <c r="E29" s="19">
        <f t="shared" si="0"/>
        <v>80</v>
      </c>
      <c r="F29" s="19" t="str">
        <f t="shared" si="1"/>
        <v>B</v>
      </c>
      <c r="G29" s="19">
        <f>IF((COUNTA(T12:AC12)&gt;0),(ROUND((AVERAGE(T29:AD29)),0)),"")</f>
        <v>80</v>
      </c>
      <c r="H29" s="19" t="str">
        <f t="shared" si="2"/>
        <v>B</v>
      </c>
      <c r="I29" s="35">
        <v>1</v>
      </c>
      <c r="J29" s="19" t="str">
        <f t="shared" si="3"/>
        <v>Memiliki kemampuan dalam menganalisa perbedaan karya 2D dan 3D,mampu menyebutkan aliran seni 2D dan senimannya, mampu menyebutkan langkah dalam mengapresiasi karya 2D.</v>
      </c>
      <c r="K29" s="19">
        <f t="shared" si="4"/>
        <v>81.666666666666671</v>
      </c>
      <c r="L29" s="19" t="str">
        <f t="shared" si="5"/>
        <v>B</v>
      </c>
      <c r="M29" s="19">
        <f t="shared" si="6"/>
        <v>81.666666666666671</v>
      </c>
      <c r="N29" s="19" t="str">
        <f t="shared" si="7"/>
        <v>B</v>
      </c>
      <c r="O29" s="35">
        <v>1</v>
      </c>
      <c r="P29" s="19" t="str">
        <f t="shared" si="8"/>
        <v>Sangat terampil dalam menganalisa detail gambar 2D, terampil menganalisa proyeksi dari desain karya, terampil membuat karya dari desain yang telah dibuat</v>
      </c>
      <c r="Q29" s="19" t="str">
        <f t="shared" si="9"/>
        <v>A</v>
      </c>
      <c r="R29" s="19" t="str">
        <f t="shared" si="10"/>
        <v>A</v>
      </c>
      <c r="S29" s="18"/>
      <c r="T29" s="1">
        <v>80</v>
      </c>
      <c r="U29" s="1">
        <v>80</v>
      </c>
      <c r="V29" s="1">
        <v>80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9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2">
        <v>9</v>
      </c>
      <c r="FH29" s="75"/>
      <c r="FI29" s="75"/>
      <c r="FJ29" s="76">
        <v>9109</v>
      </c>
      <c r="FK29" s="76">
        <v>9119</v>
      </c>
    </row>
    <row r="30" spans="1:167" x14ac:dyDescent="0.25">
      <c r="A30" s="19">
        <v>20</v>
      </c>
      <c r="B30" s="19">
        <v>37792</v>
      </c>
      <c r="C30" s="19" t="s">
        <v>324</v>
      </c>
      <c r="D30" s="18"/>
      <c r="E30" s="19">
        <f t="shared" si="0"/>
        <v>82</v>
      </c>
      <c r="F30" s="19" t="str">
        <f t="shared" si="1"/>
        <v>B</v>
      </c>
      <c r="G30" s="19">
        <f>IF((COUNTA(T12:AC12)&gt;0),(ROUND((AVERAGE(T30:AD30)),0)),"")</f>
        <v>82</v>
      </c>
      <c r="H30" s="19" t="str">
        <f t="shared" si="2"/>
        <v>B</v>
      </c>
      <c r="I30" s="35">
        <v>1</v>
      </c>
      <c r="J30" s="19" t="str">
        <f t="shared" si="3"/>
        <v>Memiliki kemampuan dalam menganalisa perbedaan karya 2D dan 3D,mampu menyebutkan aliran seni 2D dan senimannya, mampu menyebutkan langkah dalam mengapresiasi karya 2D.</v>
      </c>
      <c r="K30" s="19">
        <f t="shared" si="4"/>
        <v>83.333333333333329</v>
      </c>
      <c r="L30" s="19" t="str">
        <f t="shared" si="5"/>
        <v>B</v>
      </c>
      <c r="M30" s="19">
        <f t="shared" si="6"/>
        <v>83.333333333333329</v>
      </c>
      <c r="N30" s="19" t="str">
        <f t="shared" si="7"/>
        <v>B</v>
      </c>
      <c r="O30" s="35">
        <v>1</v>
      </c>
      <c r="P30" s="19" t="str">
        <f t="shared" si="8"/>
        <v>Sangat terampil dalam menganalisa detail gambar 2D, terampil menganalisa proyeksi dari desain karya, terampil membuat karya dari desain yang telah dibuat</v>
      </c>
      <c r="Q30" s="19" t="str">
        <f t="shared" si="9"/>
        <v>A</v>
      </c>
      <c r="R30" s="19" t="str">
        <f t="shared" si="10"/>
        <v>A</v>
      </c>
      <c r="S30" s="18"/>
      <c r="T30" s="1">
        <v>88</v>
      </c>
      <c r="U30" s="1">
        <v>79</v>
      </c>
      <c r="V30" s="1">
        <v>80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9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2"/>
      <c r="FH30" s="75"/>
      <c r="FI30" s="75"/>
      <c r="FJ30" s="76"/>
      <c r="FK30" s="76"/>
    </row>
    <row r="31" spans="1:167" x14ac:dyDescent="0.25">
      <c r="A31" s="19">
        <v>21</v>
      </c>
      <c r="B31" s="19">
        <v>37805</v>
      </c>
      <c r="C31" s="19" t="s">
        <v>325</v>
      </c>
      <c r="D31" s="18"/>
      <c r="E31" s="19">
        <f t="shared" si="0"/>
        <v>80</v>
      </c>
      <c r="F31" s="19" t="str">
        <f t="shared" si="1"/>
        <v>B</v>
      </c>
      <c r="G31" s="19">
        <f>IF((COUNTA(T12:AC12)&gt;0),(ROUND((AVERAGE(T31:AD31)),0)),"")</f>
        <v>80</v>
      </c>
      <c r="H31" s="19" t="str">
        <f t="shared" si="2"/>
        <v>B</v>
      </c>
      <c r="I31" s="35">
        <v>1</v>
      </c>
      <c r="J31" s="19" t="str">
        <f t="shared" si="3"/>
        <v>Memiliki kemampuan dalam menganalisa perbedaan karya 2D dan 3D,mampu menyebutkan aliran seni 2D dan senimannya, mampu menyebutkan langkah dalam mengapresiasi karya 2D.</v>
      </c>
      <c r="K31" s="19">
        <f t="shared" si="4"/>
        <v>85</v>
      </c>
      <c r="L31" s="19" t="str">
        <f t="shared" si="5"/>
        <v>A</v>
      </c>
      <c r="M31" s="19">
        <f t="shared" si="6"/>
        <v>85</v>
      </c>
      <c r="N31" s="19" t="str">
        <f t="shared" si="7"/>
        <v>A</v>
      </c>
      <c r="O31" s="35">
        <v>1</v>
      </c>
      <c r="P31" s="19" t="str">
        <f t="shared" si="8"/>
        <v>Sangat terampil dalam menganalisa detail gambar 2D, terampil menganalisa proyeksi dari desain karya, terampil membuat karya dari desain yang telah dibuat</v>
      </c>
      <c r="Q31" s="19" t="str">
        <f t="shared" si="9"/>
        <v>A</v>
      </c>
      <c r="R31" s="19" t="str">
        <f t="shared" si="10"/>
        <v>A</v>
      </c>
      <c r="S31" s="18"/>
      <c r="T31" s="1">
        <v>80</v>
      </c>
      <c r="U31" s="1">
        <v>80</v>
      </c>
      <c r="V31" s="1">
        <v>80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90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9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2">
        <v>10</v>
      </c>
      <c r="FH31" s="75"/>
      <c r="FI31" s="75"/>
      <c r="FJ31" s="76">
        <v>9110</v>
      </c>
      <c r="FK31" s="76">
        <v>9120</v>
      </c>
    </row>
    <row r="32" spans="1:167" x14ac:dyDescent="0.25">
      <c r="A32" s="19">
        <v>22</v>
      </c>
      <c r="B32" s="19">
        <v>37818</v>
      </c>
      <c r="C32" s="19" t="s">
        <v>326</v>
      </c>
      <c r="D32" s="18"/>
      <c r="E32" s="19">
        <f t="shared" si="0"/>
        <v>83</v>
      </c>
      <c r="F32" s="19" t="str">
        <f t="shared" si="1"/>
        <v>B</v>
      </c>
      <c r="G32" s="19">
        <f>IF((COUNTA(T12:AC12)&gt;0),(ROUND((AVERAGE(T32:AD32)),0)),"")</f>
        <v>83</v>
      </c>
      <c r="H32" s="19" t="str">
        <f t="shared" si="2"/>
        <v>B</v>
      </c>
      <c r="I32" s="35">
        <v>1</v>
      </c>
      <c r="J32" s="19" t="str">
        <f t="shared" si="3"/>
        <v>Memiliki kemampuan dalam menganalisa perbedaan karya 2D dan 3D,mampu menyebutkan aliran seni 2D dan senimannya, mampu menyebutkan langkah dalam mengapresiasi karya 2D.</v>
      </c>
      <c r="K32" s="19">
        <f t="shared" si="4"/>
        <v>80</v>
      </c>
      <c r="L32" s="19" t="str">
        <f t="shared" si="5"/>
        <v>B</v>
      </c>
      <c r="M32" s="19">
        <f t="shared" si="6"/>
        <v>80</v>
      </c>
      <c r="N32" s="19" t="str">
        <f t="shared" si="7"/>
        <v>B</v>
      </c>
      <c r="O32" s="35">
        <v>1</v>
      </c>
      <c r="P32" s="19" t="str">
        <f t="shared" si="8"/>
        <v>Sangat terampil dalam menganalisa detail gambar 2D, terampil menganalisa proyeksi dari desain karya, terampil membuat karya dari desain yang telah dibuat</v>
      </c>
      <c r="Q32" s="19" t="str">
        <f t="shared" si="9"/>
        <v>A</v>
      </c>
      <c r="R32" s="19" t="str">
        <f t="shared" si="10"/>
        <v>A</v>
      </c>
      <c r="S32" s="18"/>
      <c r="T32" s="1">
        <v>85</v>
      </c>
      <c r="U32" s="1">
        <v>85</v>
      </c>
      <c r="V32" s="1">
        <v>80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9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2"/>
      <c r="FH32" s="76"/>
      <c r="FI32" s="76"/>
      <c r="FJ32" s="76"/>
      <c r="FK32" s="76"/>
    </row>
    <row r="33" spans="1:157" x14ac:dyDescent="0.25">
      <c r="A33" s="19">
        <v>23</v>
      </c>
      <c r="B33" s="19">
        <v>37831</v>
      </c>
      <c r="C33" s="19" t="s">
        <v>327</v>
      </c>
      <c r="D33" s="18"/>
      <c r="E33" s="19">
        <f t="shared" si="0"/>
        <v>79</v>
      </c>
      <c r="F33" s="19" t="str">
        <f t="shared" si="1"/>
        <v>B</v>
      </c>
      <c r="G33" s="19">
        <f>IF((COUNTA(T12:AC12)&gt;0),(ROUND((AVERAGE(T33:AD33)),0)),"")</f>
        <v>79</v>
      </c>
      <c r="H33" s="19" t="str">
        <f t="shared" si="2"/>
        <v>B</v>
      </c>
      <c r="I33" s="35">
        <v>2</v>
      </c>
      <c r="J33" s="19" t="str">
        <f t="shared" si="3"/>
        <v>Memiliki kemampuan dalam menganalisa perbedaan karya 2D dan 3D,mampu menyebutkan aliran seni 2D dan senimannya, namun perlu ditingkatkan kemampuan dalam menyebutkan langkah dalam mengapresiasi karya 2D.</v>
      </c>
      <c r="K33" s="19">
        <f t="shared" si="4"/>
        <v>82.333333333333329</v>
      </c>
      <c r="L33" s="19" t="str">
        <f t="shared" si="5"/>
        <v>B</v>
      </c>
      <c r="M33" s="19">
        <f t="shared" si="6"/>
        <v>82.333333333333329</v>
      </c>
      <c r="N33" s="19" t="str">
        <f t="shared" si="7"/>
        <v>B</v>
      </c>
      <c r="O33" s="35">
        <v>1</v>
      </c>
      <c r="P33" s="19" t="str">
        <f t="shared" si="8"/>
        <v>Sangat terampil dalam menganalisa detail gambar 2D, terampil menganalisa proyeksi dari desain karya, terampil membuat karya dari desain yang telah dibuat</v>
      </c>
      <c r="Q33" s="19" t="str">
        <f t="shared" si="9"/>
        <v>A</v>
      </c>
      <c r="R33" s="19" t="str">
        <f t="shared" si="10"/>
        <v>A</v>
      </c>
      <c r="S33" s="18"/>
      <c r="T33" s="1">
        <v>78</v>
      </c>
      <c r="U33" s="1">
        <v>79</v>
      </c>
      <c r="V33" s="1">
        <v>80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88</v>
      </c>
      <c r="AG33" s="1">
        <v>79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9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37844</v>
      </c>
      <c r="C34" s="19" t="s">
        <v>328</v>
      </c>
      <c r="D34" s="18"/>
      <c r="E34" s="19">
        <f t="shared" si="0"/>
        <v>85</v>
      </c>
      <c r="F34" s="19" t="str">
        <f t="shared" si="1"/>
        <v>A</v>
      </c>
      <c r="G34" s="19">
        <f>IF((COUNTA(T12:AC12)&gt;0),(ROUND((AVERAGE(T34:AD34)),0)),"")</f>
        <v>85</v>
      </c>
      <c r="H34" s="19" t="str">
        <f t="shared" si="2"/>
        <v>A</v>
      </c>
      <c r="I34" s="35">
        <v>1</v>
      </c>
      <c r="J34" s="19" t="str">
        <f t="shared" si="3"/>
        <v>Memiliki kemampuan dalam menganalisa perbedaan karya 2D dan 3D,mampu menyebutkan aliran seni 2D dan senimannya, mampu menyebutkan langkah dalam mengapresiasi karya 2D.</v>
      </c>
      <c r="K34" s="19">
        <f t="shared" si="4"/>
        <v>79</v>
      </c>
      <c r="L34" s="19" t="str">
        <f t="shared" si="5"/>
        <v>B</v>
      </c>
      <c r="M34" s="19">
        <f t="shared" si="6"/>
        <v>79</v>
      </c>
      <c r="N34" s="19" t="str">
        <f t="shared" si="7"/>
        <v>B</v>
      </c>
      <c r="O34" s="35">
        <v>2</v>
      </c>
      <c r="P34" s="19" t="str">
        <f t="shared" si="8"/>
        <v>Terampil dalam menganalisa detail gambar 2D, Terampil dalam menggambar proyeksi dari desain karya, namun perlu peningkatan  pembuat karya dari desain yang telah dibuat</v>
      </c>
      <c r="Q34" s="19" t="str">
        <f t="shared" si="9"/>
        <v>A</v>
      </c>
      <c r="R34" s="19" t="str">
        <f t="shared" si="10"/>
        <v>A</v>
      </c>
      <c r="S34" s="18"/>
      <c r="T34" s="1">
        <v>85</v>
      </c>
      <c r="U34" s="1">
        <v>90</v>
      </c>
      <c r="V34" s="1">
        <v>80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78</v>
      </c>
      <c r="AG34" s="1">
        <v>79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9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37857</v>
      </c>
      <c r="C35" s="19" t="s">
        <v>329</v>
      </c>
      <c r="D35" s="18"/>
      <c r="E35" s="19">
        <f t="shared" si="0"/>
        <v>80</v>
      </c>
      <c r="F35" s="19" t="str">
        <f t="shared" si="1"/>
        <v>B</v>
      </c>
      <c r="G35" s="19">
        <f>IF((COUNTA(T12:AC12)&gt;0),(ROUND((AVERAGE(T35:AD35)),0)),"")</f>
        <v>80</v>
      </c>
      <c r="H35" s="19" t="str">
        <f t="shared" si="2"/>
        <v>B</v>
      </c>
      <c r="I35" s="35">
        <v>1</v>
      </c>
      <c r="J35" s="19" t="str">
        <f t="shared" si="3"/>
        <v>Memiliki kemampuan dalam menganalisa perbedaan karya 2D dan 3D,mampu menyebutkan aliran seni 2D dan senimannya, mampu menyebutkan langkah dalam mengapresiasi karya 2D.</v>
      </c>
      <c r="K35" s="19">
        <f t="shared" si="4"/>
        <v>80</v>
      </c>
      <c r="L35" s="19" t="str">
        <f t="shared" si="5"/>
        <v>B</v>
      </c>
      <c r="M35" s="19">
        <f t="shared" si="6"/>
        <v>80</v>
      </c>
      <c r="N35" s="19" t="str">
        <f t="shared" si="7"/>
        <v>B</v>
      </c>
      <c r="O35" s="35">
        <v>1</v>
      </c>
      <c r="P35" s="19" t="str">
        <f t="shared" si="8"/>
        <v>Sangat terampil dalam menganalisa detail gambar 2D, terampil menganalisa proyeksi dari desain karya, terampil membuat karya dari desain yang telah dibuat</v>
      </c>
      <c r="Q35" s="19" t="str">
        <f t="shared" si="9"/>
        <v>A</v>
      </c>
      <c r="R35" s="19" t="str">
        <f t="shared" si="10"/>
        <v>A</v>
      </c>
      <c r="S35" s="18"/>
      <c r="T35" s="1">
        <v>80</v>
      </c>
      <c r="U35" s="1">
        <v>80</v>
      </c>
      <c r="V35" s="1">
        <v>80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9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37870</v>
      </c>
      <c r="C36" s="19" t="s">
        <v>330</v>
      </c>
      <c r="D36" s="18"/>
      <c r="E36" s="19">
        <f t="shared" si="0"/>
        <v>82</v>
      </c>
      <c r="F36" s="19" t="str">
        <f t="shared" si="1"/>
        <v>B</v>
      </c>
      <c r="G36" s="19">
        <f>IF((COUNTA(T12:AC12)&gt;0),(ROUND((AVERAGE(T36:AD36)),0)),"")</f>
        <v>82</v>
      </c>
      <c r="H36" s="19" t="str">
        <f t="shared" si="2"/>
        <v>B</v>
      </c>
      <c r="I36" s="35">
        <v>1</v>
      </c>
      <c r="J36" s="19" t="str">
        <f t="shared" si="3"/>
        <v>Memiliki kemampuan dalam menganalisa perbedaan karya 2D dan 3D,mampu menyebutkan aliran seni 2D dan senimannya, mampu menyebutkan langkah dalam mengapresiasi karya 2D.</v>
      </c>
      <c r="K36" s="19">
        <f t="shared" si="4"/>
        <v>86.666666666666671</v>
      </c>
      <c r="L36" s="19" t="str">
        <f t="shared" si="5"/>
        <v>A</v>
      </c>
      <c r="M36" s="19">
        <f t="shared" si="6"/>
        <v>86.666666666666671</v>
      </c>
      <c r="N36" s="19" t="str">
        <f t="shared" si="7"/>
        <v>A</v>
      </c>
      <c r="O36" s="35">
        <v>1</v>
      </c>
      <c r="P36" s="19" t="str">
        <f t="shared" si="8"/>
        <v>Sangat terampil dalam menganalisa detail gambar 2D, terampil menganalisa proyeksi dari desain karya, terampil membuat karya dari desain yang telah dibuat</v>
      </c>
      <c r="Q36" s="19" t="str">
        <f t="shared" si="9"/>
        <v>A</v>
      </c>
      <c r="R36" s="19" t="str">
        <f t="shared" si="10"/>
        <v>A</v>
      </c>
      <c r="S36" s="18"/>
      <c r="T36" s="1">
        <v>88</v>
      </c>
      <c r="U36" s="1">
        <v>79</v>
      </c>
      <c r="V36" s="1">
        <v>80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90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9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37883</v>
      </c>
      <c r="C37" s="19" t="s">
        <v>331</v>
      </c>
      <c r="D37" s="18"/>
      <c r="E37" s="19">
        <f t="shared" si="0"/>
        <v>79</v>
      </c>
      <c r="F37" s="19" t="str">
        <f t="shared" si="1"/>
        <v>B</v>
      </c>
      <c r="G37" s="19">
        <f>IF((COUNTA(T12:AC12)&gt;0),(ROUND((AVERAGE(T37:AD37)),0)),"")</f>
        <v>79</v>
      </c>
      <c r="H37" s="19" t="str">
        <f t="shared" si="2"/>
        <v>B</v>
      </c>
      <c r="I37" s="35">
        <v>2</v>
      </c>
      <c r="J37" s="19" t="str">
        <f t="shared" si="3"/>
        <v>Memiliki kemampuan dalam menganalisa perbedaan karya 2D dan 3D,mampu menyebutkan aliran seni 2D dan senimannya, namun perlu ditingkatkan kemampuan dalam menyebutkan langkah dalam mengapresiasi karya 2D.</v>
      </c>
      <c r="K37" s="19">
        <f t="shared" si="4"/>
        <v>80</v>
      </c>
      <c r="L37" s="19" t="str">
        <f t="shared" si="5"/>
        <v>B</v>
      </c>
      <c r="M37" s="19">
        <f t="shared" si="6"/>
        <v>80</v>
      </c>
      <c r="N37" s="19" t="str">
        <f t="shared" si="7"/>
        <v>B</v>
      </c>
      <c r="O37" s="35">
        <v>1</v>
      </c>
      <c r="P37" s="19" t="str">
        <f t="shared" si="8"/>
        <v>Sangat terampil dalam menganalisa detail gambar 2D, terampil menganalisa proyeksi dari desain karya, terampil membuat karya dari desain yang telah dibuat</v>
      </c>
      <c r="Q37" s="19" t="str">
        <f t="shared" si="9"/>
        <v>A</v>
      </c>
      <c r="R37" s="19" t="str">
        <f t="shared" si="10"/>
        <v>A</v>
      </c>
      <c r="S37" s="18"/>
      <c r="T37" s="1">
        <v>78</v>
      </c>
      <c r="U37" s="1">
        <v>79</v>
      </c>
      <c r="V37" s="1">
        <v>80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9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37896</v>
      </c>
      <c r="C38" s="19" t="s">
        <v>332</v>
      </c>
      <c r="D38" s="18"/>
      <c r="E38" s="19">
        <f t="shared" si="0"/>
        <v>80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1</v>
      </c>
      <c r="J38" s="19" t="str">
        <f t="shared" si="3"/>
        <v>Memiliki kemampuan dalam menganalisa perbedaan karya 2D dan 3D,mampu menyebutkan aliran seni 2D dan senimannya, mampu menyebutkan langkah dalam mengapresiasi karya 2D.</v>
      </c>
      <c r="K38" s="19">
        <f t="shared" si="4"/>
        <v>82.333333333333329</v>
      </c>
      <c r="L38" s="19" t="str">
        <f t="shared" si="5"/>
        <v>B</v>
      </c>
      <c r="M38" s="19">
        <f t="shared" si="6"/>
        <v>82.333333333333329</v>
      </c>
      <c r="N38" s="19" t="str">
        <f t="shared" si="7"/>
        <v>B</v>
      </c>
      <c r="O38" s="35">
        <v>1</v>
      </c>
      <c r="P38" s="19" t="str">
        <f t="shared" si="8"/>
        <v>Sangat terampil dalam menganalisa detail gambar 2D, terampil menganalisa proyeksi dari desain karya, terampil membuat karya dari desain yang telah dibuat</v>
      </c>
      <c r="Q38" s="19" t="str">
        <f t="shared" si="9"/>
        <v>A</v>
      </c>
      <c r="R38" s="19" t="str">
        <f t="shared" si="10"/>
        <v>A</v>
      </c>
      <c r="S38" s="18"/>
      <c r="T38" s="1">
        <v>80</v>
      </c>
      <c r="U38" s="1">
        <v>80</v>
      </c>
      <c r="V38" s="1">
        <v>80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88</v>
      </c>
      <c r="AG38" s="1">
        <v>79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9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37909</v>
      </c>
      <c r="C39" s="19" t="s">
        <v>333</v>
      </c>
      <c r="D39" s="18"/>
      <c r="E39" s="19">
        <f t="shared" si="0"/>
        <v>85</v>
      </c>
      <c r="F39" s="19" t="str">
        <f t="shared" si="1"/>
        <v>A</v>
      </c>
      <c r="G39" s="19">
        <f>IF((COUNTA(T12:AC12)&gt;0),(ROUND((AVERAGE(T39:AD39)),0)),"")</f>
        <v>85</v>
      </c>
      <c r="H39" s="19" t="str">
        <f t="shared" si="2"/>
        <v>A</v>
      </c>
      <c r="I39" s="35">
        <v>1</v>
      </c>
      <c r="J39" s="19" t="str">
        <f t="shared" si="3"/>
        <v>Memiliki kemampuan dalam menganalisa perbedaan karya 2D dan 3D,mampu menyebutkan aliran seni 2D dan senimannya, mampu menyebutkan langkah dalam mengapresiasi karya 2D.</v>
      </c>
      <c r="K39" s="19">
        <f t="shared" si="4"/>
        <v>81.666666666666671</v>
      </c>
      <c r="L39" s="19" t="str">
        <f t="shared" si="5"/>
        <v>B</v>
      </c>
      <c r="M39" s="19">
        <f t="shared" si="6"/>
        <v>81.666666666666671</v>
      </c>
      <c r="N39" s="19" t="str">
        <f t="shared" si="7"/>
        <v>B</v>
      </c>
      <c r="O39" s="35">
        <v>1</v>
      </c>
      <c r="P39" s="19" t="str">
        <f t="shared" si="8"/>
        <v>Sangat terampil dalam menganalisa detail gambar 2D, terampil menganalisa proyeksi dari desain karya, terampil membuat karya dari desain yang telah dibuat</v>
      </c>
      <c r="Q39" s="19" t="str">
        <f t="shared" si="9"/>
        <v>A</v>
      </c>
      <c r="R39" s="19" t="str">
        <f t="shared" si="10"/>
        <v>A</v>
      </c>
      <c r="S39" s="18"/>
      <c r="T39" s="1">
        <v>85</v>
      </c>
      <c r="U39" s="1">
        <v>90</v>
      </c>
      <c r="V39" s="1">
        <v>80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80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9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37922</v>
      </c>
      <c r="C40" s="19" t="s">
        <v>334</v>
      </c>
      <c r="D40" s="18"/>
      <c r="E40" s="19">
        <f t="shared" si="0"/>
        <v>80</v>
      </c>
      <c r="F40" s="19" t="str">
        <f t="shared" si="1"/>
        <v>B</v>
      </c>
      <c r="G40" s="19">
        <f>IF((COUNTA(T12:AC12)&gt;0),(ROUND((AVERAGE(T40:AD40)),0)),"")</f>
        <v>80</v>
      </c>
      <c r="H40" s="19" t="str">
        <f t="shared" si="2"/>
        <v>B</v>
      </c>
      <c r="I40" s="35">
        <v>1</v>
      </c>
      <c r="J40" s="19" t="str">
        <f t="shared" si="3"/>
        <v>Memiliki kemampuan dalam menganalisa perbedaan karya 2D dan 3D,mampu menyebutkan aliran seni 2D dan senimannya, mampu menyebutkan langkah dalam mengapresiasi karya 2D.</v>
      </c>
      <c r="K40" s="19">
        <f t="shared" si="4"/>
        <v>91</v>
      </c>
      <c r="L40" s="19" t="str">
        <f t="shared" si="5"/>
        <v>A</v>
      </c>
      <c r="M40" s="19">
        <f t="shared" si="6"/>
        <v>91</v>
      </c>
      <c r="N40" s="19" t="str">
        <f t="shared" si="7"/>
        <v>A</v>
      </c>
      <c r="O40" s="35">
        <v>1</v>
      </c>
      <c r="P40" s="19" t="str">
        <f t="shared" si="8"/>
        <v>Sangat terampil dalam menganalisa detail gambar 2D, terampil menganalisa proyeksi dari desain karya, terampil membuat karya dari desain yang telah dibuat</v>
      </c>
      <c r="Q40" s="19" t="str">
        <f t="shared" si="9"/>
        <v>A</v>
      </c>
      <c r="R40" s="19" t="str">
        <f t="shared" si="10"/>
        <v>A</v>
      </c>
      <c r="S40" s="18"/>
      <c r="T40" s="1">
        <v>80</v>
      </c>
      <c r="U40" s="1">
        <v>80</v>
      </c>
      <c r="V40" s="1">
        <v>80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95</v>
      </c>
      <c r="AG40" s="1">
        <v>90</v>
      </c>
      <c r="AH40" s="1">
        <v>88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9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37935</v>
      </c>
      <c r="C41" s="19" t="s">
        <v>335</v>
      </c>
      <c r="D41" s="18"/>
      <c r="E41" s="19">
        <f t="shared" si="0"/>
        <v>82</v>
      </c>
      <c r="F41" s="19" t="str">
        <f t="shared" si="1"/>
        <v>B</v>
      </c>
      <c r="G41" s="19">
        <f>IF((COUNTA(T12:AC12)&gt;0),(ROUND((AVERAGE(T41:AD41)),0)),"")</f>
        <v>82</v>
      </c>
      <c r="H41" s="19" t="str">
        <f t="shared" si="2"/>
        <v>B</v>
      </c>
      <c r="I41" s="35">
        <v>1</v>
      </c>
      <c r="J41" s="19" t="str">
        <f t="shared" si="3"/>
        <v>Memiliki kemampuan dalam menganalisa perbedaan karya 2D dan 3D,mampu menyebutkan aliran seni 2D dan senimannya, mampu menyebutkan langkah dalam mengapresiasi karya 2D.</v>
      </c>
      <c r="K41" s="19">
        <f t="shared" si="4"/>
        <v>84</v>
      </c>
      <c r="L41" s="19" t="str">
        <f t="shared" si="5"/>
        <v>B</v>
      </c>
      <c r="M41" s="19">
        <f t="shared" si="6"/>
        <v>84</v>
      </c>
      <c r="N41" s="19" t="str">
        <f t="shared" si="7"/>
        <v>B</v>
      </c>
      <c r="O41" s="35">
        <v>1</v>
      </c>
      <c r="P41" s="19" t="str">
        <f t="shared" si="8"/>
        <v>Sangat terampil dalam menganalisa detail gambar 2D, terampil menganalisa proyeksi dari desain karya, terampil membuat karya dari desain yang telah dibuat</v>
      </c>
      <c r="Q41" s="19" t="str">
        <f t="shared" si="9"/>
        <v>A</v>
      </c>
      <c r="R41" s="19" t="str">
        <f t="shared" si="10"/>
        <v>A</v>
      </c>
      <c r="S41" s="18"/>
      <c r="T41" s="1">
        <v>88</v>
      </c>
      <c r="U41" s="1">
        <v>79</v>
      </c>
      <c r="V41" s="1">
        <v>80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88</v>
      </c>
      <c r="AG41" s="1">
        <v>79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9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37948</v>
      </c>
      <c r="C42" s="19" t="s">
        <v>336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1</v>
      </c>
      <c r="J42" s="19" t="str">
        <f t="shared" si="3"/>
        <v>Memiliki kemampuan dalam menganalisa perbedaan karya 2D dan 3D,mampu menyebutkan aliran seni 2D dan senimannya, mampu menyebutkan langkah dalam mengapresiasi karya 2D.</v>
      </c>
      <c r="K42" s="19">
        <f t="shared" si="4"/>
        <v>80</v>
      </c>
      <c r="L42" s="19" t="str">
        <f t="shared" si="5"/>
        <v>B</v>
      </c>
      <c r="M42" s="19">
        <f t="shared" si="6"/>
        <v>80</v>
      </c>
      <c r="N42" s="19" t="str">
        <f t="shared" si="7"/>
        <v>B</v>
      </c>
      <c r="O42" s="35">
        <v>1</v>
      </c>
      <c r="P42" s="19" t="str">
        <f t="shared" si="8"/>
        <v>Sangat terampil dalam menganalisa detail gambar 2D, terampil menganalisa proyeksi dari desain karya, terampil membuat karya dari desain yang telah dibuat</v>
      </c>
      <c r="Q42" s="19" t="str">
        <f t="shared" si="9"/>
        <v>A</v>
      </c>
      <c r="R42" s="19" t="str">
        <f t="shared" si="10"/>
        <v>A</v>
      </c>
      <c r="S42" s="18"/>
      <c r="T42" s="1">
        <v>80</v>
      </c>
      <c r="U42" s="1">
        <v>80</v>
      </c>
      <c r="V42" s="1">
        <v>80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9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37961</v>
      </c>
      <c r="C43" s="19" t="s">
        <v>337</v>
      </c>
      <c r="D43" s="18"/>
      <c r="E43" s="19">
        <f t="shared" si="0"/>
        <v>83</v>
      </c>
      <c r="F43" s="19" t="str">
        <f t="shared" si="1"/>
        <v>B</v>
      </c>
      <c r="G43" s="19">
        <f>IF((COUNTA(T12:AC12)&gt;0),(ROUND((AVERAGE(T43:AD43)),0)),"")</f>
        <v>83</v>
      </c>
      <c r="H43" s="19" t="str">
        <f t="shared" si="2"/>
        <v>B</v>
      </c>
      <c r="I43" s="35">
        <v>1</v>
      </c>
      <c r="J43" s="19" t="str">
        <f t="shared" si="3"/>
        <v>Memiliki kemampuan dalam menganalisa perbedaan karya 2D dan 3D,mampu menyebutkan aliran seni 2D dan senimannya, mampu menyebutkan langkah dalam mengapresiasi karya 2D.</v>
      </c>
      <c r="K43" s="19">
        <f t="shared" si="4"/>
        <v>83.333333333333329</v>
      </c>
      <c r="L43" s="19" t="str">
        <f t="shared" si="5"/>
        <v>B</v>
      </c>
      <c r="M43" s="19">
        <f t="shared" si="6"/>
        <v>83.333333333333329</v>
      </c>
      <c r="N43" s="19" t="str">
        <f t="shared" si="7"/>
        <v>B</v>
      </c>
      <c r="O43" s="35">
        <v>1</v>
      </c>
      <c r="P43" s="19" t="str">
        <f t="shared" si="8"/>
        <v>Sangat terampil dalam menganalisa detail gambar 2D, terampil menganalisa proyeksi dari desain karya, terampil membuat karya dari desain yang telah dibuat</v>
      </c>
      <c r="Q43" s="19" t="str">
        <f t="shared" si="9"/>
        <v>A</v>
      </c>
      <c r="R43" s="19" t="str">
        <f t="shared" si="10"/>
        <v>A</v>
      </c>
      <c r="S43" s="18"/>
      <c r="T43" s="1">
        <v>85</v>
      </c>
      <c r="U43" s="1">
        <v>85</v>
      </c>
      <c r="V43" s="1">
        <v>80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9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44682</v>
      </c>
      <c r="C44" s="19" t="s">
        <v>338</v>
      </c>
      <c r="D44" s="18"/>
      <c r="E44" s="19">
        <f t="shared" si="0"/>
        <v>81</v>
      </c>
      <c r="F44" s="19" t="str">
        <f t="shared" si="1"/>
        <v>B</v>
      </c>
      <c r="G44" s="19">
        <f>IF((COUNTA(T12:AC12)&gt;0),(ROUND((AVERAGE(T44:AD44)),0)),"")</f>
        <v>81</v>
      </c>
      <c r="H44" s="19" t="str">
        <f t="shared" si="2"/>
        <v>B</v>
      </c>
      <c r="I44" s="35">
        <v>1</v>
      </c>
      <c r="J44" s="19" t="str">
        <f t="shared" si="3"/>
        <v>Memiliki kemampuan dalam menganalisa perbedaan karya 2D dan 3D,mampu menyebutkan aliran seni 2D dan senimannya, mampu menyebutkan langkah dalam mengapresiasi karya 2D.</v>
      </c>
      <c r="K44" s="19">
        <f t="shared" si="4"/>
        <v>82.333333333333329</v>
      </c>
      <c r="L44" s="19" t="str">
        <f t="shared" si="5"/>
        <v>B</v>
      </c>
      <c r="M44" s="19">
        <f t="shared" si="6"/>
        <v>82.333333333333329</v>
      </c>
      <c r="N44" s="19" t="str">
        <f t="shared" si="7"/>
        <v>B</v>
      </c>
      <c r="O44" s="35">
        <v>1</v>
      </c>
      <c r="P44" s="19" t="str">
        <f t="shared" si="8"/>
        <v>Sangat terampil dalam menganalisa detail gambar 2D, terampil menganalisa proyeksi dari desain karya, terampil membuat karya dari desain yang telah dibuat</v>
      </c>
      <c r="Q44" s="19" t="str">
        <f t="shared" si="9"/>
        <v>A</v>
      </c>
      <c r="R44" s="19" t="str">
        <f t="shared" si="10"/>
        <v>A</v>
      </c>
      <c r="S44" s="18"/>
      <c r="T44" s="1">
        <v>78</v>
      </c>
      <c r="U44" s="1">
        <v>85</v>
      </c>
      <c r="V44" s="1">
        <v>80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88</v>
      </c>
      <c r="AG44" s="1">
        <v>79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9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37974</v>
      </c>
      <c r="C45" s="19" t="s">
        <v>339</v>
      </c>
      <c r="D45" s="18"/>
      <c r="E45" s="19">
        <f t="shared" si="0"/>
        <v>79</v>
      </c>
      <c r="F45" s="19" t="str">
        <f t="shared" si="1"/>
        <v>B</v>
      </c>
      <c r="G45" s="19">
        <f>IF((COUNTA(T12:AC12)&gt;0),(ROUND((AVERAGE(T45:AD45)),0)),"")</f>
        <v>79</v>
      </c>
      <c r="H45" s="19" t="str">
        <f t="shared" si="2"/>
        <v>B</v>
      </c>
      <c r="I45" s="35">
        <v>2</v>
      </c>
      <c r="J45" s="19" t="str">
        <f t="shared" si="3"/>
        <v>Memiliki kemampuan dalam menganalisa perbedaan karya 2D dan 3D,mampu menyebutkan aliran seni 2D dan senimannya, namun perlu ditingkatkan kemampuan dalam menyebutkan langkah dalam mengapresiasi karya 2D.</v>
      </c>
      <c r="K45" s="19">
        <f t="shared" si="4"/>
        <v>81.666666666666671</v>
      </c>
      <c r="L45" s="19" t="str">
        <f t="shared" si="5"/>
        <v>B</v>
      </c>
      <c r="M45" s="19">
        <f t="shared" si="6"/>
        <v>81.666666666666671</v>
      </c>
      <c r="N45" s="19" t="str">
        <f t="shared" si="7"/>
        <v>B</v>
      </c>
      <c r="O45" s="35">
        <v>1</v>
      </c>
      <c r="P45" s="19" t="str">
        <f t="shared" si="8"/>
        <v>Sangat terampil dalam menganalisa detail gambar 2D, terampil menganalisa proyeksi dari desain karya, terampil membuat karya dari desain yang telah dibuat</v>
      </c>
      <c r="Q45" s="19" t="str">
        <f t="shared" si="9"/>
        <v>A</v>
      </c>
      <c r="R45" s="19" t="str">
        <f t="shared" si="10"/>
        <v>A</v>
      </c>
      <c r="S45" s="18"/>
      <c r="T45" s="1">
        <v>78</v>
      </c>
      <c r="U45" s="1">
        <v>79</v>
      </c>
      <c r="V45" s="1">
        <v>80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9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44725</v>
      </c>
      <c r="C46" s="19" t="s">
        <v>340</v>
      </c>
      <c r="D46" s="18"/>
      <c r="E46" s="19">
        <f t="shared" si="0"/>
        <v>85</v>
      </c>
      <c r="F46" s="19" t="str">
        <f t="shared" si="1"/>
        <v>A</v>
      </c>
      <c r="G46" s="19">
        <f>IF((COUNTA(T12:AC12)&gt;0),(ROUND((AVERAGE(T46:AD46)),0)),"")</f>
        <v>85</v>
      </c>
      <c r="H46" s="19" t="str">
        <f t="shared" si="2"/>
        <v>A</v>
      </c>
      <c r="I46" s="35">
        <v>1</v>
      </c>
      <c r="J46" s="19" t="str">
        <f t="shared" si="3"/>
        <v>Memiliki kemampuan dalam menganalisa perbedaan karya 2D dan 3D,mampu menyebutkan aliran seni 2D dan senimannya, mampu menyebutkan langkah dalam mengapresiasi karya 2D.</v>
      </c>
      <c r="K46" s="19">
        <f t="shared" si="4"/>
        <v>85</v>
      </c>
      <c r="L46" s="19" t="str">
        <f t="shared" si="5"/>
        <v>A</v>
      </c>
      <c r="M46" s="19">
        <f t="shared" si="6"/>
        <v>85</v>
      </c>
      <c r="N46" s="19" t="str">
        <f t="shared" si="7"/>
        <v>A</v>
      </c>
      <c r="O46" s="35">
        <v>1</v>
      </c>
      <c r="P46" s="19" t="str">
        <f t="shared" si="8"/>
        <v>Sangat terampil dalam menganalisa detail gambar 2D, terampil menganalisa proyeksi dari desain karya, terampil membuat karya dari desain yang telah dibuat</v>
      </c>
      <c r="Q46" s="19" t="str">
        <f t="shared" si="9"/>
        <v>A</v>
      </c>
      <c r="R46" s="19" t="str">
        <f t="shared" si="10"/>
        <v>A</v>
      </c>
      <c r="S46" s="18"/>
      <c r="T46" s="1">
        <v>85</v>
      </c>
      <c r="U46" s="1">
        <v>90</v>
      </c>
      <c r="V46" s="1">
        <v>80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9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40" t="s">
        <v>101</v>
      </c>
      <c r="H52" s="40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40" t="s">
        <v>104</v>
      </c>
      <c r="H53" s="40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40" t="s">
        <v>106</v>
      </c>
      <c r="H54" s="40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40" t="s">
        <v>107</v>
      </c>
      <c r="H55" s="40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XI-MIPA 1</vt:lpstr>
      <vt:lpstr>XI-MIPA 2</vt:lpstr>
      <vt:lpstr>XI-MIPA 3</vt:lpstr>
      <vt:lpstr>XI-MIPA 4</vt:lpstr>
      <vt:lpstr>XI-MIPA 5</vt:lpstr>
      <vt:lpstr>XI-MIPA 6</vt:lpstr>
      <vt:lpstr>XI-MIPA 7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ayarra-nahda</cp:lastModifiedBy>
  <dcterms:created xsi:type="dcterms:W3CDTF">2015-09-01T09:01:01Z</dcterms:created>
  <dcterms:modified xsi:type="dcterms:W3CDTF">2017-12-19T01:07:11Z</dcterms:modified>
</cp:coreProperties>
</file>