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6695" windowHeight="7080" activeTab="2"/>
  </bookViews>
  <sheets>
    <sheet name="X-IPS 1" sheetId="1" r:id="rId1"/>
    <sheet name="X-IPS 2" sheetId="2" r:id="rId2"/>
    <sheet name="X-IPS 3" sheetId="3" r:id="rId3"/>
  </sheets>
  <definedNames>
    <definedName name="_xlnm.Print_Area" localSheetId="0">'X-IPS 1'!$A$8:$C$48</definedName>
  </definedName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H11" l="1"/>
  <c r="K53"/>
  <c r="H11" i="2"/>
  <c r="K53"/>
  <c r="H11" i="3"/>
  <c r="K53"/>
  <c r="K52" i="1"/>
  <c r="K52" i="2"/>
  <c r="K52" i="3"/>
</calcChain>
</file>

<file path=xl/sharedStrings.xml><?xml version="1.0" encoding="utf-8"?>
<sst xmlns="http://schemas.openxmlformats.org/spreadsheetml/2006/main" count="571" uniqueCount="200">
  <si>
    <t>DAFTAR NILAI SISWA SMAN 9 SEMARANG SEMESTER GASAL TAHUN PELAJARAN 2017/2018</t>
  </si>
  <si>
    <t>Guru :</t>
  </si>
  <si>
    <t>Priyo Hutomo S.Pd., M.Pd.</t>
  </si>
  <si>
    <t>Kelas X-IPS 1</t>
  </si>
  <si>
    <t>Mapel :</t>
  </si>
  <si>
    <t>Pendidikan Jasmani, Olahraga dan Kesehatan [ Kelompok B (Wajib) ]</t>
  </si>
  <si>
    <t>didownload 17/12/2017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</si>
  <si>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</si>
  <si>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</si>
  <si>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</si>
  <si>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</si>
  <si>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</si>
  <si>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</si>
  <si>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</si>
  <si>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</si>
  <si>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</si>
  <si>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</si>
  <si>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</si>
  <si>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</si>
  <si>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</si>
  <si>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</si>
  <si>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</si>
  <si>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</si>
  <si>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</si>
  <si>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</si>
  <si>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</si>
  <si>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</si>
  <si>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</si>
  <si>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</si>
  <si>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</si>
  <si>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</si>
  <si>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</si>
  <si>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</si>
  <si>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</si>
  <si>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</si>
  <si>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</si>
  <si>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</si>
  <si>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</si>
  <si>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</si>
  <si>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</si>
  <si>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</si>
  <si>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</si>
  <si>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</si>
  <si>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</si>
  <si>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</si>
  <si>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</si>
  <si>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</si>
  <si>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</si>
  <si>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</si>
  <si>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</si>
  <si>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</si>
  <si>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</si>
  <si>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</si>
  <si>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</si>
  <si>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</si>
  <si>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</si>
  <si>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</si>
  <si>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</si>
  <si>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</si>
  <si>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</si>
  <si>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</si>
  <si>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</si>
  <si>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</si>
  <si>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</si>
  <si>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</si>
  <si>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</si>
  <si>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</si>
  <si>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</si>
  <si>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</si>
  <si>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</si>
  <si>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</si>
  <si>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</si>
  <si>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</si>
  <si>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</si>
  <si>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</si>
  <si>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</si>
  <si>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</si>
  <si>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</si>
  <si>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</si>
  <si>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</si>
  <si>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</si>
  <si>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</si>
  <si>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</si>
  <si>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</si>
  <si>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</si>
  <si>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</si>
  <si>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</si>
  <si>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</si>
  <si>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</si>
  <si>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</si>
  <si>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</si>
  <si>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</si>
  <si>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</si>
  <si>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</si>
  <si>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</si>
  <si>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</si>
  <si>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</si>
  <si>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</si>
  <si>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</si>
  <si>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</si>
  <si>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</si>
  <si>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</si>
  <si>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</si>
  <si>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</si>
  <si>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</si>
  <si>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</si>
  <si>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</si>
  <si>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</si>
  <si>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</si>
  <si>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</si>
  <si>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</si>
  <si>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</si>
  <si>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</si>
  <si>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19880209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</si>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</sst>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0" fillId="0" borderId="10" xfId="0" applyBorder="1" applyProtection="1">
      <protection locked="0"/>
    </xf>
    <xf numFmtId="0" fontId="0" fillId="2" borderId="10" xfId="0" applyFill="1" applyBorder="1" applyProtection="1">
      <protection locked="0"/>
    </xf>
    <xf numFmtId="0" fontId="14" fillId="2" borderId="10" xfId="0" applyFont="1" applyFill="1" applyBorder="1" applyProtection="1">
      <protection locked="0"/>
    </xf>
    <xf numFmtId="0" fontId="0" fillId="14" borderId="10" xfId="0" applyFill="1" applyBorder="1" applyProtection="1">
      <protection locked="0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70" zoomScaleNormal="70" workbookViewId="0">
      <pane xSplit="3" ySplit="10" topLeftCell="E11" activePane="bottomRight" state="frozen"/>
      <selection pane="topRight"/>
      <selection pane="bottomLeft"/>
      <selection pane="bottomRight" activeCell="P19" sqref="P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359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48708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senam, renang, dan pergaulan sehat namun atletik dan kebugaran jasmani perlu ditingkatkan</v>
      </c>
      <c r="K11" s="19">
        <f t="shared" ref="K11:K50" si="4">IF((COUNTA(AF11:AN11)&gt;0),AVERAGE(AF11:AN11),"")</f>
        <v>75.8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dan renang namun atletik, kebugaran jasmani, dan senam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83</v>
      </c>
      <c r="U11" s="1">
        <v>79</v>
      </c>
      <c r="V11" s="76">
        <v>78</v>
      </c>
      <c r="W11" s="76">
        <v>80</v>
      </c>
      <c r="X11" s="76">
        <v>81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78</v>
      </c>
      <c r="AH11" s="75">
        <v>76</v>
      </c>
      <c r="AI11" s="75">
        <v>74</v>
      </c>
      <c r="AJ11" s="75">
        <v>70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48723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memahami dan menganalisis teknik gerak dasar permainan bola besar, bola kecil, atletik, kebugaran jasmani, senam, renang, dan pergaulan sehat</v>
      </c>
      <c r="K12" s="19">
        <f t="shared" si="4"/>
        <v>79.599999999999994</v>
      </c>
      <c r="L12" s="19" t="str">
        <f t="shared" si="5"/>
        <v>B</v>
      </c>
      <c r="M12" s="19">
        <f t="shared" si="6"/>
        <v>79.599999999999994</v>
      </c>
      <c r="N12" s="19" t="str">
        <f t="shared" si="7"/>
        <v>B</v>
      </c>
      <c r="O12" s="35">
        <v>3</v>
      </c>
      <c r="P12" s="19" t="str">
        <f t="shared" si="8"/>
        <v>Memiliki keterampilan mempraktekkan teknik gerak dasar permainan bola besar, bola kecil, senam, dan renang namun atletik dan kebugaran jasmani perlu ditingkatkan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78</v>
      </c>
      <c r="V12" s="76">
        <v>90</v>
      </c>
      <c r="W12" s="76">
        <v>90</v>
      </c>
      <c r="X12" s="76">
        <v>75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87</v>
      </c>
      <c r="AH12" s="75">
        <v>83</v>
      </c>
      <c r="AI12" s="75">
        <v>75</v>
      </c>
      <c r="AJ12" s="75">
        <v>78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48738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memahami dan menganalisis teknik gerak dasar permainan bola besar, bola kecil, atletik, kebugaran jasmani, senam, renang, dan pergaulan sehat</v>
      </c>
      <c r="K13" s="19">
        <f t="shared" si="4"/>
        <v>80.400000000000006</v>
      </c>
      <c r="L13" s="19" t="str">
        <f t="shared" si="5"/>
        <v>B</v>
      </c>
      <c r="M13" s="19">
        <f t="shared" si="6"/>
        <v>80.400000000000006</v>
      </c>
      <c r="N13" s="19" t="str">
        <f t="shared" si="7"/>
        <v>B</v>
      </c>
      <c r="O13" s="35">
        <v>3</v>
      </c>
      <c r="P13" s="19" t="str">
        <f t="shared" si="8"/>
        <v>Memiliki keterampilan mempraktekkan teknik gerak dasar permainan bola besar, bola kecil, senam, dan renang namun atletik dan kebugaran jasmani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80</v>
      </c>
      <c r="V13" s="76">
        <v>85</v>
      </c>
      <c r="W13" s="76">
        <v>90</v>
      </c>
      <c r="X13" s="76">
        <v>82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75">
        <v>78</v>
      </c>
      <c r="AI13" s="75">
        <v>78</v>
      </c>
      <c r="AJ13" s="75">
        <v>88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9" t="s">
        <v>192</v>
      </c>
      <c r="FI13" s="79" t="s">
        <v>193</v>
      </c>
      <c r="FJ13" s="39">
        <v>13161</v>
      </c>
      <c r="FK13" s="39">
        <v>13171</v>
      </c>
    </row>
    <row r="14" spans="1:167">
      <c r="A14" s="19">
        <v>4</v>
      </c>
      <c r="B14" s="19">
        <v>48753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memahami dan menganalisis teknik gerak dasar permainan bola besar, bola kecil, atletik, kebugaran jasmani, senam, renang, dan pergaulan sehat</v>
      </c>
      <c r="K14" s="19">
        <f t="shared" si="4"/>
        <v>76.599999999999994</v>
      </c>
      <c r="L14" s="19" t="str">
        <f t="shared" si="5"/>
        <v>B</v>
      </c>
      <c r="M14" s="19">
        <f t="shared" si="6"/>
        <v>76.599999999999994</v>
      </c>
      <c r="N14" s="19" t="str">
        <f t="shared" si="7"/>
        <v>B</v>
      </c>
      <c r="O14" s="35">
        <v>4</v>
      </c>
      <c r="P14" s="19" t="str">
        <f t="shared" si="8"/>
        <v>Memiliki keterampilan mempraktekkan teknik gerak dasar permainan bola besar, bola kecil, dan renang namun atletik, kebugaran jasmani, dan senam perlu ditingkatkan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70</v>
      </c>
      <c r="V14" s="76">
        <v>86</v>
      </c>
      <c r="W14" s="76">
        <v>96</v>
      </c>
      <c r="X14" s="76">
        <v>89</v>
      </c>
      <c r="Y14" s="1"/>
      <c r="Z14" s="1"/>
      <c r="AA14" s="1"/>
      <c r="AB14" s="1"/>
      <c r="AC14" s="1"/>
      <c r="AD14" s="1"/>
      <c r="AE14" s="18"/>
      <c r="AF14" s="1">
        <v>81</v>
      </c>
      <c r="AG14" s="1">
        <v>79</v>
      </c>
      <c r="AH14" s="75">
        <v>79</v>
      </c>
      <c r="AI14" s="75">
        <v>74</v>
      </c>
      <c r="AJ14" s="75">
        <v>70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48768</v>
      </c>
      <c r="C15" s="19" t="s">
        <v>67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memahami dan menganalisis teknik gerak dasar permainan bola besar, bola kecil, atletik, kebugaran jasmani, senam, renang, dan pergaulan sehat</v>
      </c>
      <c r="K15" s="19">
        <f t="shared" si="4"/>
        <v>82.6</v>
      </c>
      <c r="L15" s="19" t="str">
        <f t="shared" si="5"/>
        <v>B</v>
      </c>
      <c r="M15" s="19">
        <f t="shared" si="6"/>
        <v>82.6</v>
      </c>
      <c r="N15" s="19" t="str">
        <f t="shared" si="7"/>
        <v>B</v>
      </c>
      <c r="O15" s="35">
        <v>2</v>
      </c>
      <c r="P15" s="19" t="str">
        <f t="shared" si="8"/>
        <v>Memiliki keterampilan mempraktekkan teknik gerak dasar permainan bola besar, bola kecil,  kebugaran jasmani, senam, dan renang namun atletik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77</v>
      </c>
      <c r="V15" s="76">
        <v>82</v>
      </c>
      <c r="W15" s="76">
        <v>96</v>
      </c>
      <c r="X15" s="76">
        <v>80</v>
      </c>
      <c r="Y15" s="1"/>
      <c r="Z15" s="1"/>
      <c r="AA15" s="1"/>
      <c r="AB15" s="1"/>
      <c r="AC15" s="1"/>
      <c r="AD15" s="1"/>
      <c r="AE15" s="18"/>
      <c r="AF15" s="1">
        <v>77</v>
      </c>
      <c r="AG15" s="1">
        <v>81</v>
      </c>
      <c r="AH15" s="75">
        <v>82</v>
      </c>
      <c r="AI15" s="75">
        <v>90</v>
      </c>
      <c r="AJ15" s="75">
        <v>83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9" t="s">
        <v>194</v>
      </c>
      <c r="FI15" s="79" t="s">
        <v>195</v>
      </c>
      <c r="FJ15" s="39">
        <v>13162</v>
      </c>
      <c r="FK15" s="39">
        <v>13172</v>
      </c>
    </row>
    <row r="16" spans="1:167">
      <c r="A16" s="19">
        <v>6</v>
      </c>
      <c r="B16" s="19">
        <v>48783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memahami dan menganalisis teknik gerak dasar permainan bola besar, bola kecil, atletik, kebugaran jasmani, senam, renang, dan pergaulan sehat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3</v>
      </c>
      <c r="P16" s="19" t="str">
        <f t="shared" si="8"/>
        <v>Memiliki keterampilan mempraktekkan teknik gerak dasar permainan bola besar, bola kecil, senam, dan renang namun atletik dan kebugaran jasmani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81</v>
      </c>
      <c r="V16" s="76">
        <v>84</v>
      </c>
      <c r="W16" s="76">
        <v>90</v>
      </c>
      <c r="X16" s="76">
        <v>83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79</v>
      </c>
      <c r="AH16" s="75">
        <v>78</v>
      </c>
      <c r="AI16" s="75">
        <v>84</v>
      </c>
      <c r="AJ16" s="75">
        <v>84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48798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7" s="19">
        <f t="shared" si="4"/>
        <v>84.6</v>
      </c>
      <c r="L17" s="19" t="str">
        <f t="shared" si="5"/>
        <v>A</v>
      </c>
      <c r="M17" s="19">
        <f t="shared" si="6"/>
        <v>84.6</v>
      </c>
      <c r="N17" s="19" t="str">
        <f t="shared" si="7"/>
        <v>A</v>
      </c>
      <c r="O17" s="35">
        <v>3</v>
      </c>
      <c r="P17" s="19" t="str">
        <f t="shared" si="8"/>
        <v>Memiliki keterampilan mempraktekkan teknik gerak dasar permainan bola besar, bola kecil, senam, dan renang namun atletik dan kebugaran jasmani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78</v>
      </c>
      <c r="V17" s="76">
        <v>78</v>
      </c>
      <c r="W17" s="76">
        <v>96</v>
      </c>
      <c r="X17" s="76">
        <v>78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85</v>
      </c>
      <c r="AH17" s="75">
        <v>83</v>
      </c>
      <c r="AI17" s="75">
        <v>90</v>
      </c>
      <c r="AJ17" s="75">
        <v>84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9" t="s">
        <v>196</v>
      </c>
      <c r="FI17" s="79" t="s">
        <v>197</v>
      </c>
      <c r="FJ17" s="39">
        <v>13163</v>
      </c>
      <c r="FK17" s="39">
        <v>13173</v>
      </c>
    </row>
    <row r="18" spans="1:167">
      <c r="A18" s="19">
        <v>8</v>
      </c>
      <c r="B18" s="19">
        <v>48813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memahami dan menganalisis teknik gerak dasar permainan bola besar, bola kecil, atletik, kebugaran jasmani, senam, renang, dan pergaulan sehat</v>
      </c>
      <c r="K18" s="19">
        <f t="shared" si="4"/>
        <v>81.599999999999994</v>
      </c>
      <c r="L18" s="19" t="str">
        <f t="shared" si="5"/>
        <v>B</v>
      </c>
      <c r="M18" s="19">
        <f t="shared" si="6"/>
        <v>81.599999999999994</v>
      </c>
      <c r="N18" s="19" t="str">
        <f t="shared" si="7"/>
        <v>B</v>
      </c>
      <c r="O18" s="35">
        <v>3</v>
      </c>
      <c r="P18" s="19" t="str">
        <f t="shared" si="8"/>
        <v>Memiliki keterampilan mempraktekkan teknik gerak dasar permainan bola besar, bola kecil, senam, dan renang namun atletik dan kebugaran jasmani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82</v>
      </c>
      <c r="U18" s="1">
        <v>79</v>
      </c>
      <c r="V18" s="76">
        <v>90</v>
      </c>
      <c r="W18" s="76">
        <v>96</v>
      </c>
      <c r="X18" s="76">
        <v>78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78</v>
      </c>
      <c r="AH18" s="75">
        <v>78</v>
      </c>
      <c r="AI18" s="75">
        <v>85</v>
      </c>
      <c r="AJ18" s="75">
        <v>79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48828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9" s="19">
        <f t="shared" si="4"/>
        <v>82.4</v>
      </c>
      <c r="L19" s="19" t="str">
        <f t="shared" si="5"/>
        <v>B</v>
      </c>
      <c r="M19" s="19">
        <f t="shared" si="6"/>
        <v>82.4</v>
      </c>
      <c r="N19" s="19" t="str">
        <f t="shared" si="7"/>
        <v>B</v>
      </c>
      <c r="O19" s="35">
        <v>3</v>
      </c>
      <c r="P19" s="19" t="str">
        <f t="shared" si="8"/>
        <v>Memiliki keterampilan mempraktekkan teknik gerak dasar permainan bola besar, bola kecil, senam, dan renang namun atletik dan kebugaran jasmani perlu ditingkatkan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79</v>
      </c>
      <c r="V19" s="76">
        <v>82</v>
      </c>
      <c r="W19" s="76">
        <v>92</v>
      </c>
      <c r="X19" s="76">
        <v>77</v>
      </c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75">
        <v>81</v>
      </c>
      <c r="AI19" s="75">
        <v>85</v>
      </c>
      <c r="AJ19" s="75">
        <v>88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79" t="s">
        <v>198</v>
      </c>
      <c r="FI19" s="79" t="s">
        <v>199</v>
      </c>
      <c r="FJ19" s="39">
        <v>13164</v>
      </c>
      <c r="FK19" s="39">
        <v>13174</v>
      </c>
    </row>
    <row r="20" spans="1:167">
      <c r="A20" s="19">
        <v>10</v>
      </c>
      <c r="B20" s="19">
        <v>48843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0" s="19">
        <f t="shared" si="4"/>
        <v>84.4</v>
      </c>
      <c r="L20" s="19" t="str">
        <f t="shared" si="5"/>
        <v>A</v>
      </c>
      <c r="M20" s="19">
        <f t="shared" si="6"/>
        <v>84.4</v>
      </c>
      <c r="N20" s="19" t="str">
        <f t="shared" si="7"/>
        <v>A</v>
      </c>
      <c r="O20" s="35">
        <v>2</v>
      </c>
      <c r="P20" s="19" t="str">
        <f t="shared" si="8"/>
        <v>Memiliki keterampilan mempraktekkan teknik gerak dasar permainan bola besar, bola kecil,  kebugaran jasmani, senam, dan renang namun atletik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79</v>
      </c>
      <c r="V20" s="76">
        <v>86</v>
      </c>
      <c r="W20" s="76">
        <v>96</v>
      </c>
      <c r="X20" s="76">
        <v>79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75">
        <v>84</v>
      </c>
      <c r="AI20" s="75">
        <v>85</v>
      </c>
      <c r="AJ20" s="75">
        <v>83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48858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1" s="19">
        <f t="shared" si="4"/>
        <v>82.6</v>
      </c>
      <c r="L21" s="19" t="str">
        <f t="shared" si="5"/>
        <v>B</v>
      </c>
      <c r="M21" s="19">
        <f t="shared" si="6"/>
        <v>82.6</v>
      </c>
      <c r="N21" s="19" t="str">
        <f t="shared" si="7"/>
        <v>B</v>
      </c>
      <c r="O21" s="35">
        <v>2</v>
      </c>
      <c r="P21" s="19" t="str">
        <f t="shared" si="8"/>
        <v>Memiliki keterampilan mempraktekkan teknik gerak dasar permainan bola besar, bola kecil,  kebugaran jasmani, senam, dan renang namun atletik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</v>
      </c>
      <c r="V21" s="76">
        <v>90</v>
      </c>
      <c r="W21" s="76">
        <v>90</v>
      </c>
      <c r="X21" s="76">
        <v>73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81</v>
      </c>
      <c r="AH21" s="75">
        <v>85</v>
      </c>
      <c r="AI21" s="75">
        <v>89</v>
      </c>
      <c r="AJ21" s="75">
        <v>70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13165</v>
      </c>
      <c r="FK21" s="39">
        <v>13175</v>
      </c>
    </row>
    <row r="22" spans="1:167">
      <c r="A22" s="19">
        <v>12</v>
      </c>
      <c r="B22" s="19">
        <v>48873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2" s="19">
        <f t="shared" si="4"/>
        <v>78</v>
      </c>
      <c r="L22" s="19" t="str">
        <f t="shared" si="5"/>
        <v>B</v>
      </c>
      <c r="M22" s="19">
        <f t="shared" si="6"/>
        <v>78</v>
      </c>
      <c r="N22" s="19" t="str">
        <f t="shared" si="7"/>
        <v>B</v>
      </c>
      <c r="O22" s="35">
        <v>3</v>
      </c>
      <c r="P22" s="19" t="str">
        <f t="shared" si="8"/>
        <v>Memiliki keterampilan mempraktekkan teknik gerak dasar permainan bola besar, bola kecil, senam, dan renang namun atletik dan kebugaran jasmani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90</v>
      </c>
      <c r="U22" s="1">
        <v>76</v>
      </c>
      <c r="V22" s="76">
        <v>76</v>
      </c>
      <c r="W22" s="76">
        <v>96</v>
      </c>
      <c r="X22" s="76">
        <v>77</v>
      </c>
      <c r="Y22" s="1"/>
      <c r="Z22" s="1"/>
      <c r="AA22" s="1"/>
      <c r="AB22" s="1"/>
      <c r="AC22" s="1"/>
      <c r="AD22" s="1"/>
      <c r="AE22" s="18"/>
      <c r="AF22" s="1">
        <v>77</v>
      </c>
      <c r="AG22" s="1">
        <v>83</v>
      </c>
      <c r="AH22" s="75">
        <v>80</v>
      </c>
      <c r="AI22" s="75">
        <v>80</v>
      </c>
      <c r="AJ22" s="75">
        <v>70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48888</v>
      </c>
      <c r="C23" s="19" t="s">
        <v>75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memahami dan menganalisis teknik gerak dasar permainan bola besar, bola kecil, atletik, kebugaran jasmani, senam, renang, dan pergaulan sehat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2</v>
      </c>
      <c r="P23" s="19" t="str">
        <f t="shared" si="8"/>
        <v>Memiliki keterampilan mempraktekkan teknik gerak dasar permainan bola besar, bola kecil,  kebugaran jasmani, senam, dan renang namun atletik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77</v>
      </c>
      <c r="V23" s="76">
        <v>90</v>
      </c>
      <c r="W23" s="76">
        <v>92</v>
      </c>
      <c r="X23" s="76">
        <v>78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83</v>
      </c>
      <c r="AH23" s="75">
        <v>82</v>
      </c>
      <c r="AI23" s="75">
        <v>90</v>
      </c>
      <c r="AJ23" s="75">
        <v>81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13166</v>
      </c>
      <c r="FK23" s="39">
        <v>13176</v>
      </c>
    </row>
    <row r="24" spans="1:167">
      <c r="A24" s="19">
        <v>14</v>
      </c>
      <c r="B24" s="19">
        <v>48903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memahami dan menganalisis teknik gerak dasar permainan bola besar, bola kecil, atletik, kebugaran jasmani, senam, renang, dan pergaulan sehat</v>
      </c>
      <c r="K24" s="19">
        <f t="shared" si="4"/>
        <v>84.4</v>
      </c>
      <c r="L24" s="19" t="str">
        <f t="shared" si="5"/>
        <v>A</v>
      </c>
      <c r="M24" s="19">
        <f t="shared" si="6"/>
        <v>84.4</v>
      </c>
      <c r="N24" s="19" t="str">
        <f t="shared" si="7"/>
        <v>A</v>
      </c>
      <c r="O24" s="35">
        <v>2</v>
      </c>
      <c r="P24" s="19" t="str">
        <f t="shared" si="8"/>
        <v>Memiliki keterampilan mempraktekkan teknik gerak dasar permainan bola besar, bola kecil,  kebugaran jasmani, senam, dan renang namun atletik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75</v>
      </c>
      <c r="V24" s="76">
        <v>90</v>
      </c>
      <c r="W24" s="76">
        <v>94</v>
      </c>
      <c r="X24" s="76">
        <v>83</v>
      </c>
      <c r="Y24" s="1"/>
      <c r="Z24" s="1"/>
      <c r="AA24" s="1"/>
      <c r="AB24" s="1"/>
      <c r="AC24" s="1"/>
      <c r="AD24" s="1"/>
      <c r="AE24" s="18"/>
      <c r="AF24" s="1">
        <v>89</v>
      </c>
      <c r="AG24" s="1">
        <v>85</v>
      </c>
      <c r="AH24" s="75">
        <v>81</v>
      </c>
      <c r="AI24" s="75">
        <v>87</v>
      </c>
      <c r="AJ24" s="75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48918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memahami dan menganalisis teknik gerak dasar permainan bola besar, bola kecil, atletik, kebugaran jasmani, senam, renang, dan pergaulan sehat</v>
      </c>
      <c r="K25" s="19">
        <f t="shared" si="4"/>
        <v>77.2</v>
      </c>
      <c r="L25" s="19" t="str">
        <f t="shared" si="5"/>
        <v>B</v>
      </c>
      <c r="M25" s="19">
        <f t="shared" si="6"/>
        <v>77.2</v>
      </c>
      <c r="N25" s="19" t="str">
        <f t="shared" si="7"/>
        <v>B</v>
      </c>
      <c r="O25" s="35">
        <v>3</v>
      </c>
      <c r="P25" s="19" t="str">
        <f t="shared" si="8"/>
        <v>Memiliki keterampilan mempraktekkan teknik gerak dasar permainan bola besar, bola kecil, senam, dan renang namun atletik dan kebugaran jasmani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80</v>
      </c>
      <c r="V25" s="76">
        <v>85</v>
      </c>
      <c r="W25" s="76">
        <v>90</v>
      </c>
      <c r="X25" s="76">
        <v>81</v>
      </c>
      <c r="Y25" s="1"/>
      <c r="Z25" s="1"/>
      <c r="AA25" s="1"/>
      <c r="AB25" s="1"/>
      <c r="AC25" s="1"/>
      <c r="AD25" s="1"/>
      <c r="AE25" s="18"/>
      <c r="AF25" s="1">
        <v>79</v>
      </c>
      <c r="AG25" s="1">
        <v>79</v>
      </c>
      <c r="AH25" s="75">
        <v>78</v>
      </c>
      <c r="AI25" s="75">
        <v>80</v>
      </c>
      <c r="AJ25" s="75">
        <v>70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13167</v>
      </c>
      <c r="FK25" s="39">
        <v>13177</v>
      </c>
    </row>
    <row r="26" spans="1:167">
      <c r="A26" s="19">
        <v>16</v>
      </c>
      <c r="B26" s="19">
        <v>48933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memahami dan menganalisis teknik gerak dasar permainan bola besar, bola kecil, atletik, kebugaran jasmani, senam, renang, dan pergaulan sehat</v>
      </c>
      <c r="K26" s="19">
        <f t="shared" si="4"/>
        <v>80.400000000000006</v>
      </c>
      <c r="L26" s="19" t="str">
        <f t="shared" si="5"/>
        <v>B</v>
      </c>
      <c r="M26" s="19">
        <f t="shared" si="6"/>
        <v>80.400000000000006</v>
      </c>
      <c r="N26" s="19" t="str">
        <f t="shared" si="7"/>
        <v>B</v>
      </c>
      <c r="O26" s="35">
        <v>3</v>
      </c>
      <c r="P26" s="19" t="str">
        <f t="shared" si="8"/>
        <v>Memiliki keterampilan mempraktekkan teknik gerak dasar permainan bola besar, bola kecil, senam, dan renang namun atletik dan kebugaran jasmani perlu ditingkatkan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80</v>
      </c>
      <c r="V26" s="76">
        <v>84</v>
      </c>
      <c r="W26" s="76">
        <v>96</v>
      </c>
      <c r="X26" s="76">
        <v>74</v>
      </c>
      <c r="Y26" s="1"/>
      <c r="Z26" s="1"/>
      <c r="AA26" s="1"/>
      <c r="AB26" s="1"/>
      <c r="AC26" s="1"/>
      <c r="AD26" s="1"/>
      <c r="AE26" s="18"/>
      <c r="AF26" s="1">
        <v>78</v>
      </c>
      <c r="AG26" s="1">
        <v>79</v>
      </c>
      <c r="AH26" s="75">
        <v>83</v>
      </c>
      <c r="AI26" s="75">
        <v>84</v>
      </c>
      <c r="AJ26" s="75">
        <v>78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48948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7" s="19">
        <f t="shared" si="4"/>
        <v>81.599999999999994</v>
      </c>
      <c r="L27" s="19" t="str">
        <f t="shared" si="5"/>
        <v>B</v>
      </c>
      <c r="M27" s="19">
        <f t="shared" si="6"/>
        <v>81.599999999999994</v>
      </c>
      <c r="N27" s="19" t="str">
        <f t="shared" si="7"/>
        <v>B</v>
      </c>
      <c r="O27" s="35">
        <v>2</v>
      </c>
      <c r="P27" s="19" t="str">
        <f t="shared" si="8"/>
        <v>Memiliki keterampilan mempraktekkan teknik gerak dasar permainan bola besar, bola kecil,  kebugaran jasmani, senam, dan renang namun atletik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77</v>
      </c>
      <c r="V27" s="76">
        <v>92</v>
      </c>
      <c r="W27" s="76">
        <v>94</v>
      </c>
      <c r="X27" s="76">
        <v>79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79</v>
      </c>
      <c r="AH27" s="75">
        <v>84</v>
      </c>
      <c r="AI27" s="75">
        <v>89</v>
      </c>
      <c r="AJ27" s="75">
        <v>75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13168</v>
      </c>
      <c r="FK27" s="39">
        <v>13178</v>
      </c>
    </row>
    <row r="28" spans="1:167">
      <c r="A28" s="19">
        <v>18</v>
      </c>
      <c r="B28" s="19">
        <v>48963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memahami dan menganalisis teknik gerak dasar permainan bola besar, bola kecil, atletik, kebugaran jasmani, senam, renang, dan pergaulan sehat</v>
      </c>
      <c r="K28" s="19">
        <f t="shared" si="4"/>
        <v>83.4</v>
      </c>
      <c r="L28" s="19" t="str">
        <f t="shared" si="5"/>
        <v>B</v>
      </c>
      <c r="M28" s="19">
        <f t="shared" si="6"/>
        <v>83.4</v>
      </c>
      <c r="N28" s="19" t="str">
        <f t="shared" si="7"/>
        <v>B</v>
      </c>
      <c r="O28" s="35">
        <v>2</v>
      </c>
      <c r="P28" s="19" t="str">
        <f t="shared" si="8"/>
        <v>Memiliki keterampilan mempraktekkan teknik gerak dasar permainan bola besar, bola kecil,  kebugaran jasmani, senam, dan renang namun atletik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83</v>
      </c>
      <c r="U28" s="1">
        <v>79</v>
      </c>
      <c r="V28" s="76">
        <v>86</v>
      </c>
      <c r="W28" s="76">
        <v>92</v>
      </c>
      <c r="X28" s="76">
        <v>84</v>
      </c>
      <c r="Y28" s="1"/>
      <c r="Z28" s="1"/>
      <c r="AA28" s="1"/>
      <c r="AB28" s="1"/>
      <c r="AC28" s="1"/>
      <c r="AD28" s="1"/>
      <c r="AE28" s="18"/>
      <c r="AF28" s="1">
        <v>78</v>
      </c>
      <c r="AG28" s="1">
        <v>84</v>
      </c>
      <c r="AH28" s="75">
        <v>84</v>
      </c>
      <c r="AI28" s="75">
        <v>87</v>
      </c>
      <c r="AJ28" s="75">
        <v>84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48978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9" s="19">
        <f t="shared" si="4"/>
        <v>80.599999999999994</v>
      </c>
      <c r="L29" s="19" t="str">
        <f t="shared" si="5"/>
        <v>B</v>
      </c>
      <c r="M29" s="19">
        <f t="shared" si="6"/>
        <v>80.599999999999994</v>
      </c>
      <c r="N29" s="19" t="str">
        <f t="shared" si="7"/>
        <v>B</v>
      </c>
      <c r="O29" s="35">
        <v>3</v>
      </c>
      <c r="P29" s="19" t="str">
        <f t="shared" si="8"/>
        <v>Memiliki keterampilan mempraktekkan teknik gerak dasar permainan bola besar, bola kecil, senam, dan renang namun atletik dan kebugaran jasmani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76">
        <v>84</v>
      </c>
      <c r="W29" s="76">
        <v>96</v>
      </c>
      <c r="X29" s="76">
        <v>72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88</v>
      </c>
      <c r="AH29" s="75">
        <v>83</v>
      </c>
      <c r="AI29" s="75">
        <v>81</v>
      </c>
      <c r="AJ29" s="75">
        <v>68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13169</v>
      </c>
      <c r="FK29" s="39">
        <v>13179</v>
      </c>
    </row>
    <row r="30" spans="1:167">
      <c r="A30" s="19">
        <v>20</v>
      </c>
      <c r="B30" s="19">
        <v>48993</v>
      </c>
      <c r="C30" s="19" t="s">
        <v>83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0" s="19">
        <f t="shared" si="4"/>
        <v>81.2</v>
      </c>
      <c r="L30" s="19" t="str">
        <f t="shared" si="5"/>
        <v>B</v>
      </c>
      <c r="M30" s="19">
        <f t="shared" si="6"/>
        <v>81.2</v>
      </c>
      <c r="N30" s="19" t="str">
        <f t="shared" si="7"/>
        <v>B</v>
      </c>
      <c r="O30" s="35">
        <v>2</v>
      </c>
      <c r="P30" s="19" t="str">
        <f t="shared" si="8"/>
        <v>Memiliki keterampilan mempraktekkan teknik gerak dasar permainan bola besar, bola kecil,  kebugaran jasmani, senam, dan renang namun atletik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83</v>
      </c>
      <c r="U30" s="1">
        <v>80</v>
      </c>
      <c r="V30" s="76">
        <v>84</v>
      </c>
      <c r="W30" s="76">
        <v>96</v>
      </c>
      <c r="X30" s="76">
        <v>77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75">
        <v>78</v>
      </c>
      <c r="AI30" s="75">
        <v>86</v>
      </c>
      <c r="AJ30" s="75">
        <v>69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49008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memahami dan menganalisis teknik gerak dasar permainan bola besar, bola kecil, atletik, kebugaran jasmani, senam, renang, dan pergaulan sehat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Memiliki keterampilan mempraktekkan teknik gerak dasar permainan bola besar, bola kecil,  kebugaran jasmani, senam, dan renang namun atletik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77</v>
      </c>
      <c r="V31" s="76">
        <v>88</v>
      </c>
      <c r="W31" s="76">
        <v>90</v>
      </c>
      <c r="X31" s="76">
        <v>79</v>
      </c>
      <c r="Y31" s="1"/>
      <c r="Z31" s="1"/>
      <c r="AA31" s="1"/>
      <c r="AB31" s="1"/>
      <c r="AC31" s="1"/>
      <c r="AD31" s="1"/>
      <c r="AE31" s="18"/>
      <c r="AF31" s="1">
        <v>79</v>
      </c>
      <c r="AG31" s="1">
        <v>88</v>
      </c>
      <c r="AH31" s="75">
        <v>83</v>
      </c>
      <c r="AI31" s="75">
        <v>83</v>
      </c>
      <c r="AJ31" s="75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13170</v>
      </c>
      <c r="FK31" s="39">
        <v>13180</v>
      </c>
    </row>
    <row r="32" spans="1:167">
      <c r="A32" s="19">
        <v>22</v>
      </c>
      <c r="B32" s="19">
        <v>49023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2" s="19">
        <f t="shared" si="4"/>
        <v>83.4</v>
      </c>
      <c r="L32" s="19" t="str">
        <f t="shared" si="5"/>
        <v>B</v>
      </c>
      <c r="M32" s="19">
        <f t="shared" si="6"/>
        <v>83.4</v>
      </c>
      <c r="N32" s="19" t="str">
        <f t="shared" si="7"/>
        <v>B</v>
      </c>
      <c r="O32" s="35">
        <v>2</v>
      </c>
      <c r="P32" s="19" t="str">
        <f t="shared" si="8"/>
        <v>Memiliki keterampilan mempraktekkan teknik gerak dasar permainan bola besar, bola kecil,  kebugaran jasmani, senam, dan renang namun atletik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77</v>
      </c>
      <c r="U32" s="1">
        <v>71</v>
      </c>
      <c r="V32" s="76">
        <v>92</v>
      </c>
      <c r="W32" s="76">
        <v>96</v>
      </c>
      <c r="X32" s="76">
        <v>81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82</v>
      </c>
      <c r="AH32" s="75">
        <v>81</v>
      </c>
      <c r="AI32" s="75">
        <v>88</v>
      </c>
      <c r="AJ32" s="75">
        <v>83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49038</v>
      </c>
      <c r="C33" s="19" t="s">
        <v>86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3" s="19">
        <f t="shared" si="4"/>
        <v>85.4</v>
      </c>
      <c r="L33" s="19" t="str">
        <f t="shared" si="5"/>
        <v>A</v>
      </c>
      <c r="M33" s="19">
        <f t="shared" si="6"/>
        <v>85.4</v>
      </c>
      <c r="N33" s="19" t="str">
        <f t="shared" si="7"/>
        <v>A</v>
      </c>
      <c r="O33" s="35">
        <v>1</v>
      </c>
      <c r="P33" s="19" t="str">
        <f t="shared" si="8"/>
        <v>Memiliki keterampilan mempraktekkan teknik gerak dasar permainan bola besar, bola kecil, atletik, kebugaran jasmani, senam, dan renang</v>
      </c>
      <c r="Q33" s="19" t="str">
        <f t="shared" si="9"/>
        <v>B</v>
      </c>
      <c r="R33" s="19" t="str">
        <f t="shared" si="10"/>
        <v>B</v>
      </c>
      <c r="S33" s="18"/>
      <c r="T33" s="1">
        <v>83</v>
      </c>
      <c r="U33" s="1">
        <v>79</v>
      </c>
      <c r="V33" s="76">
        <v>80</v>
      </c>
      <c r="W33" s="76">
        <v>94</v>
      </c>
      <c r="X33" s="76">
        <v>78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86</v>
      </c>
      <c r="AH33" s="75">
        <v>84</v>
      </c>
      <c r="AI33" s="75">
        <v>92</v>
      </c>
      <c r="AJ33" s="75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49053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memahami dan menganalisis teknik gerak dasar permainan bola besar, bola kecil, atletik, kebugaran jasmani, senam, renang, dan pergaulan sehat</v>
      </c>
      <c r="K34" s="19">
        <f t="shared" si="4"/>
        <v>80.8</v>
      </c>
      <c r="L34" s="19" t="str">
        <f t="shared" si="5"/>
        <v>B</v>
      </c>
      <c r="M34" s="19">
        <f t="shared" si="6"/>
        <v>80.8</v>
      </c>
      <c r="N34" s="19" t="str">
        <f t="shared" si="7"/>
        <v>B</v>
      </c>
      <c r="O34" s="35">
        <v>3</v>
      </c>
      <c r="P34" s="19" t="str">
        <f t="shared" si="8"/>
        <v>Memiliki keterampilan mempraktekkan teknik gerak dasar permainan bola besar, bola kecil, senam, dan renang namun atletik dan kebugaran jasmani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88</v>
      </c>
      <c r="U34" s="1">
        <v>78</v>
      </c>
      <c r="V34" s="76">
        <v>86</v>
      </c>
      <c r="W34" s="76">
        <v>96</v>
      </c>
      <c r="X34" s="76">
        <v>75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79</v>
      </c>
      <c r="AH34" s="76">
        <v>80</v>
      </c>
      <c r="AI34" s="75">
        <v>82</v>
      </c>
      <c r="AJ34" s="76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49068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5" s="19">
        <f t="shared" si="4"/>
        <v>84.4</v>
      </c>
      <c r="L35" s="19" t="str">
        <f t="shared" si="5"/>
        <v>A</v>
      </c>
      <c r="M35" s="19">
        <f t="shared" si="6"/>
        <v>84.4</v>
      </c>
      <c r="N35" s="19" t="str">
        <f t="shared" si="7"/>
        <v>A</v>
      </c>
      <c r="O35" s="35">
        <v>2</v>
      </c>
      <c r="P35" s="19" t="str">
        <f t="shared" si="8"/>
        <v>Memiliki keterampilan mempraktekkan teknik gerak dasar permainan bola besar, bola kecil,  kebugaran jasmani, senam, dan renang namun atletik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78</v>
      </c>
      <c r="V35" s="76">
        <v>86</v>
      </c>
      <c r="W35" s="76">
        <v>98</v>
      </c>
      <c r="X35" s="76">
        <v>83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80</v>
      </c>
      <c r="AH35" s="75">
        <v>84</v>
      </c>
      <c r="AI35" s="75">
        <v>90</v>
      </c>
      <c r="AJ35" s="76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49083</v>
      </c>
      <c r="C36" s="19" t="s">
        <v>89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2</v>
      </c>
      <c r="P36" s="19" t="str">
        <f t="shared" si="8"/>
        <v>Memiliki keterampilan mempraktekkan teknik gerak dasar permainan bola besar, bola kecil,  kebugaran jasmani, senam, dan renang namun atletik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82</v>
      </c>
      <c r="U36" s="1">
        <v>75</v>
      </c>
      <c r="V36" s="76">
        <v>84</v>
      </c>
      <c r="W36" s="76">
        <v>90</v>
      </c>
      <c r="X36" s="76">
        <v>75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83</v>
      </c>
      <c r="AH36" s="75">
        <v>82</v>
      </c>
      <c r="AI36" s="75">
        <v>87</v>
      </c>
      <c r="AJ36" s="76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49098</v>
      </c>
      <c r="C37" s="19" t="s">
        <v>90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7" s="19">
        <f t="shared" si="4"/>
        <v>80.400000000000006</v>
      </c>
      <c r="L37" s="19" t="str">
        <f t="shared" si="5"/>
        <v>B</v>
      </c>
      <c r="M37" s="19">
        <f t="shared" si="6"/>
        <v>80.400000000000006</v>
      </c>
      <c r="N37" s="19" t="str">
        <f t="shared" si="7"/>
        <v>B</v>
      </c>
      <c r="O37" s="35">
        <v>3</v>
      </c>
      <c r="P37" s="19" t="str">
        <f t="shared" si="8"/>
        <v>Memiliki keterampilan mempraktekkan teknik gerak dasar permainan bola besar, bola kecil, senam, dan renang namun atletik dan kebugaran jasmani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79</v>
      </c>
      <c r="V37" s="76">
        <v>88</v>
      </c>
      <c r="W37" s="76">
        <v>96</v>
      </c>
      <c r="X37" s="76">
        <v>75</v>
      </c>
      <c r="Y37" s="1"/>
      <c r="Z37" s="1"/>
      <c r="AA37" s="1"/>
      <c r="AB37" s="1"/>
      <c r="AC37" s="1"/>
      <c r="AD37" s="1"/>
      <c r="AE37" s="18"/>
      <c r="AF37" s="1">
        <v>81</v>
      </c>
      <c r="AG37" s="1">
        <v>78</v>
      </c>
      <c r="AH37" s="75">
        <v>80</v>
      </c>
      <c r="AI37" s="75">
        <v>84</v>
      </c>
      <c r="AJ37" s="76">
        <v>79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49113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memahami dan menganalisis teknik gerak dasar permainan bola besar, bola kecil, atletik, kebugaran jasmani, senam, renang, dan pergaulan sehat</v>
      </c>
      <c r="K38" s="19">
        <f t="shared" si="4"/>
        <v>82.6</v>
      </c>
      <c r="L38" s="19" t="str">
        <f t="shared" si="5"/>
        <v>B</v>
      </c>
      <c r="M38" s="19">
        <f t="shared" si="6"/>
        <v>82.6</v>
      </c>
      <c r="N38" s="19" t="str">
        <f t="shared" si="7"/>
        <v>B</v>
      </c>
      <c r="O38" s="35">
        <v>2</v>
      </c>
      <c r="P38" s="19" t="str">
        <f t="shared" si="8"/>
        <v>Memiliki keterampilan mempraktekkan teknik gerak dasar permainan bola besar, bola kecil,  kebugaran jasmani, senam, dan renang namun atletik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82</v>
      </c>
      <c r="U38" s="1">
        <v>80</v>
      </c>
      <c r="V38" s="76">
        <v>88</v>
      </c>
      <c r="W38" s="76">
        <v>98</v>
      </c>
      <c r="X38" s="76">
        <v>77</v>
      </c>
      <c r="Y38" s="1"/>
      <c r="Z38" s="1"/>
      <c r="AA38" s="1"/>
      <c r="AB38" s="1"/>
      <c r="AC38" s="1"/>
      <c r="AD38" s="1"/>
      <c r="AE38" s="18"/>
      <c r="AF38" s="1">
        <v>78</v>
      </c>
      <c r="AG38" s="1">
        <v>82</v>
      </c>
      <c r="AH38" s="75">
        <v>83</v>
      </c>
      <c r="AI38" s="75">
        <v>86</v>
      </c>
      <c r="AJ38" s="76">
        <v>84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49128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memahami dan menganalisis teknik gerak dasar permainan bola besar, bola kecil, atletik, kebugaran jasmani, senam, renang, dan pergaulan sehat</v>
      </c>
      <c r="K39" s="19">
        <f t="shared" si="4"/>
        <v>80.400000000000006</v>
      </c>
      <c r="L39" s="19" t="str">
        <f t="shared" si="5"/>
        <v>B</v>
      </c>
      <c r="M39" s="19">
        <f t="shared" si="6"/>
        <v>80.400000000000006</v>
      </c>
      <c r="N39" s="19" t="str">
        <f t="shared" si="7"/>
        <v>B</v>
      </c>
      <c r="O39" s="35">
        <v>3</v>
      </c>
      <c r="P39" s="19" t="str">
        <f t="shared" si="8"/>
        <v>Memiliki keterampilan mempraktekkan teknik gerak dasar permainan bola besar, bola kecil, senam, dan renang namun atletik dan kebugaran jasmani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78</v>
      </c>
      <c r="V39" s="76">
        <v>88</v>
      </c>
      <c r="W39" s="76">
        <v>90</v>
      </c>
      <c r="X39" s="76">
        <v>80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75">
        <v>78</v>
      </c>
      <c r="AI39" s="75">
        <v>81</v>
      </c>
      <c r="AJ39" s="76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49143</v>
      </c>
      <c r="C40" s="19" t="s">
        <v>93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0" s="19">
        <f t="shared" si="4"/>
        <v>83.6</v>
      </c>
      <c r="L40" s="19" t="str">
        <f t="shared" si="5"/>
        <v>B</v>
      </c>
      <c r="M40" s="19">
        <f t="shared" si="6"/>
        <v>83.6</v>
      </c>
      <c r="N40" s="19" t="str">
        <f t="shared" si="7"/>
        <v>B</v>
      </c>
      <c r="O40" s="35">
        <v>2</v>
      </c>
      <c r="P40" s="19" t="str">
        <f t="shared" si="8"/>
        <v>Memiliki keterampilan mempraktekkan teknik gerak dasar permainan bola besar, bola kecil,  kebugaran jasmani, senam, dan renang namun atletik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81</v>
      </c>
      <c r="V40" s="76">
        <v>88</v>
      </c>
      <c r="W40" s="76">
        <v>88</v>
      </c>
      <c r="X40" s="76">
        <v>72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85</v>
      </c>
      <c r="AH40" s="75">
        <v>88</v>
      </c>
      <c r="AI40" s="75">
        <v>80</v>
      </c>
      <c r="AJ40" s="76">
        <v>86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49158</v>
      </c>
      <c r="C41" s="19" t="s">
        <v>94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1" s="19">
        <f t="shared" si="4"/>
        <v>82.2</v>
      </c>
      <c r="L41" s="19" t="str">
        <f t="shared" si="5"/>
        <v>B</v>
      </c>
      <c r="M41" s="19">
        <f t="shared" si="6"/>
        <v>82.2</v>
      </c>
      <c r="N41" s="19" t="str">
        <f t="shared" si="7"/>
        <v>B</v>
      </c>
      <c r="O41" s="35">
        <v>2</v>
      </c>
      <c r="P41" s="19" t="str">
        <f t="shared" si="8"/>
        <v>Memiliki keterampilan mempraktekkan teknik gerak dasar permainan bola besar, bola kecil,  kebugaran jasmani, senam, dan renang namun atletik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82</v>
      </c>
      <c r="U41" s="1">
        <v>82</v>
      </c>
      <c r="V41" s="76">
        <v>76</v>
      </c>
      <c r="W41" s="76">
        <v>98</v>
      </c>
      <c r="X41" s="76">
        <v>80</v>
      </c>
      <c r="Y41" s="1"/>
      <c r="Z41" s="1"/>
      <c r="AA41" s="1"/>
      <c r="AB41" s="1"/>
      <c r="AC41" s="1"/>
      <c r="AD41" s="1"/>
      <c r="AE41" s="18"/>
      <c r="AF41" s="1">
        <v>77</v>
      </c>
      <c r="AG41" s="1">
        <v>80</v>
      </c>
      <c r="AH41" s="75">
        <v>85</v>
      </c>
      <c r="AI41" s="75">
        <v>83</v>
      </c>
      <c r="AJ41" s="76">
        <v>86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49173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2" s="19">
        <f t="shared" si="4"/>
        <v>81.8</v>
      </c>
      <c r="L42" s="19" t="str">
        <f t="shared" si="5"/>
        <v>B</v>
      </c>
      <c r="M42" s="19">
        <f t="shared" si="6"/>
        <v>81.8</v>
      </c>
      <c r="N42" s="19" t="str">
        <f t="shared" si="7"/>
        <v>B</v>
      </c>
      <c r="O42" s="35">
        <v>2</v>
      </c>
      <c r="P42" s="19" t="str">
        <f t="shared" si="8"/>
        <v>Memiliki keterampilan mempraktekkan teknik gerak dasar permainan bola besar, bola kecil,  kebugaran jasmani, senam, dan renang namun atletik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77</v>
      </c>
      <c r="U42" s="1">
        <v>79</v>
      </c>
      <c r="V42" s="76">
        <v>83</v>
      </c>
      <c r="W42" s="76">
        <v>98</v>
      </c>
      <c r="X42" s="76">
        <v>74</v>
      </c>
      <c r="Y42" s="1"/>
      <c r="Z42" s="1"/>
      <c r="AA42" s="1"/>
      <c r="AB42" s="1"/>
      <c r="AC42" s="1"/>
      <c r="AD42" s="1"/>
      <c r="AE42" s="18"/>
      <c r="AF42" s="1">
        <v>78</v>
      </c>
      <c r="AG42" s="1">
        <v>85</v>
      </c>
      <c r="AH42" s="75">
        <v>78</v>
      </c>
      <c r="AI42" s="75">
        <v>83</v>
      </c>
      <c r="AJ42" s="76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49188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memahami dan menganalisis teknik gerak dasar permainan bola besar, bola kecil, atletik, kebugaran jasmani, senam, renang, dan pergaulan sehat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>Memiliki keterampilan mempraktekkan teknik gerak dasar permainan bola besar, bola kecil,  kebugaran jasmani, senam, dan renang namun atletik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77</v>
      </c>
      <c r="V43" s="76">
        <v>88</v>
      </c>
      <c r="W43" s="76">
        <v>96</v>
      </c>
      <c r="X43" s="76">
        <v>80</v>
      </c>
      <c r="Y43" s="1"/>
      <c r="Z43" s="1"/>
      <c r="AA43" s="1"/>
      <c r="AB43" s="1"/>
      <c r="AC43" s="1"/>
      <c r="AD43" s="1"/>
      <c r="AE43" s="18"/>
      <c r="AF43" s="1">
        <v>79</v>
      </c>
      <c r="AG43" s="1">
        <v>78</v>
      </c>
      <c r="AH43" s="75">
        <v>83</v>
      </c>
      <c r="AI43" s="75">
        <v>84</v>
      </c>
      <c r="AJ43" s="76">
        <v>81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49203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4" s="19">
        <f t="shared" si="4"/>
        <v>82.6</v>
      </c>
      <c r="L44" s="19" t="str">
        <f t="shared" si="5"/>
        <v>B</v>
      </c>
      <c r="M44" s="19">
        <f t="shared" si="6"/>
        <v>82.6</v>
      </c>
      <c r="N44" s="19" t="str">
        <f t="shared" si="7"/>
        <v>B</v>
      </c>
      <c r="O44" s="35">
        <v>2</v>
      </c>
      <c r="P44" s="19" t="str">
        <f t="shared" si="8"/>
        <v>Memiliki keterampilan mempraktekkan teknik gerak dasar permainan bola besar, bola kecil,  kebugaran jasmani, senam, dan renang namun atletik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81</v>
      </c>
      <c r="V44" s="76">
        <v>81</v>
      </c>
      <c r="W44" s="76">
        <v>96</v>
      </c>
      <c r="X44" s="76">
        <v>75</v>
      </c>
      <c r="Y44" s="1"/>
      <c r="Z44" s="1"/>
      <c r="AA44" s="1"/>
      <c r="AB44" s="1"/>
      <c r="AC44" s="1"/>
      <c r="AD44" s="1"/>
      <c r="AE44" s="18"/>
      <c r="AF44" s="1">
        <v>81</v>
      </c>
      <c r="AG44" s="1">
        <v>80</v>
      </c>
      <c r="AH44" s="75">
        <v>80</v>
      </c>
      <c r="AI44" s="75">
        <v>89</v>
      </c>
      <c r="AJ44" s="76">
        <v>83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49218</v>
      </c>
      <c r="C45" s="19" t="s">
        <v>98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5" s="19">
        <f t="shared" si="4"/>
        <v>85.6</v>
      </c>
      <c r="L45" s="19" t="str">
        <f t="shared" si="5"/>
        <v>A</v>
      </c>
      <c r="M45" s="19">
        <f t="shared" si="6"/>
        <v>85.6</v>
      </c>
      <c r="N45" s="19" t="str">
        <f t="shared" si="7"/>
        <v>A</v>
      </c>
      <c r="O45" s="35">
        <v>1</v>
      </c>
      <c r="P45" s="19" t="str">
        <f t="shared" si="8"/>
        <v>Memiliki keterampilan mempraktekkan teknik gerak dasar permainan bola besar, bola kecil, atletik, kebugaran jasmani, senam, dan renang</v>
      </c>
      <c r="Q45" s="19" t="str">
        <f t="shared" si="9"/>
        <v>B</v>
      </c>
      <c r="R45" s="19" t="str">
        <f t="shared" si="10"/>
        <v>B</v>
      </c>
      <c r="S45" s="18"/>
      <c r="T45" s="1">
        <v>77</v>
      </c>
      <c r="U45" s="1">
        <v>87</v>
      </c>
      <c r="V45" s="76">
        <v>86</v>
      </c>
      <c r="W45" s="76">
        <v>90</v>
      </c>
      <c r="X45" s="76">
        <v>80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75">
        <v>83</v>
      </c>
      <c r="AI45" s="75">
        <v>91</v>
      </c>
      <c r="AJ45" s="76">
        <v>86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49233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6" s="19">
        <f t="shared" si="4"/>
        <v>79.400000000000006</v>
      </c>
      <c r="L46" s="19" t="str">
        <f t="shared" si="5"/>
        <v>B</v>
      </c>
      <c r="M46" s="19">
        <f t="shared" si="6"/>
        <v>79.400000000000006</v>
      </c>
      <c r="N46" s="19" t="str">
        <f t="shared" si="7"/>
        <v>B</v>
      </c>
      <c r="O46" s="35">
        <v>3</v>
      </c>
      <c r="P46" s="19" t="str">
        <f t="shared" si="8"/>
        <v>Memiliki keterampilan mempraktekkan teknik gerak dasar permainan bola besar, bola kecil, senam, dan renang namun atletik dan kebugaran jasmani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79</v>
      </c>
      <c r="V46" s="76">
        <v>80</v>
      </c>
      <c r="W46" s="76">
        <v>90</v>
      </c>
      <c r="X46" s="76">
        <v>76</v>
      </c>
      <c r="Y46" s="1"/>
      <c r="Z46" s="1"/>
      <c r="AA46" s="1"/>
      <c r="AB46" s="1"/>
      <c r="AC46" s="1"/>
      <c r="AD46" s="1"/>
      <c r="AE46" s="18"/>
      <c r="AF46" s="1">
        <v>77</v>
      </c>
      <c r="AG46" s="1">
        <v>79</v>
      </c>
      <c r="AH46" s="75">
        <v>78</v>
      </c>
      <c r="AI46" s="75">
        <v>83</v>
      </c>
      <c r="AJ46" s="76">
        <v>80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49248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3</v>
      </c>
      <c r="J4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7" s="19">
        <f t="shared" si="4"/>
        <v>79</v>
      </c>
      <c r="L47" s="19" t="str">
        <f t="shared" si="5"/>
        <v>B</v>
      </c>
      <c r="M47" s="19">
        <f t="shared" si="6"/>
        <v>79</v>
      </c>
      <c r="N47" s="19" t="str">
        <f t="shared" si="7"/>
        <v>B</v>
      </c>
      <c r="O47" s="35">
        <v>3</v>
      </c>
      <c r="P47" s="19" t="str">
        <f t="shared" si="8"/>
        <v>Memiliki keterampilan mempraktekkan teknik gerak dasar permainan bola besar, bola kecil, senam, dan renang namun atletik dan kebugaran jasmani perlu ditingkatkan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79</v>
      </c>
      <c r="V47" s="76">
        <v>78</v>
      </c>
      <c r="W47" s="76">
        <v>98</v>
      </c>
      <c r="X47" s="76">
        <v>65</v>
      </c>
      <c r="Y47" s="1"/>
      <c r="Z47" s="1"/>
      <c r="AA47" s="1"/>
      <c r="AB47" s="1"/>
      <c r="AC47" s="1"/>
      <c r="AD47" s="1"/>
      <c r="AE47" s="18"/>
      <c r="AF47" s="1">
        <v>77</v>
      </c>
      <c r="AG47" s="1">
        <v>78</v>
      </c>
      <c r="AH47" s="77">
        <v>78</v>
      </c>
      <c r="AI47" s="77">
        <v>79</v>
      </c>
      <c r="AJ47" s="77">
        <v>83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49263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4</v>
      </c>
      <c r="J48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8" s="19">
        <f t="shared" si="4"/>
        <v>76.8</v>
      </c>
      <c r="L48" s="19" t="str">
        <f t="shared" si="5"/>
        <v>B</v>
      </c>
      <c r="M48" s="19">
        <f t="shared" si="6"/>
        <v>76.8</v>
      </c>
      <c r="N48" s="19" t="str">
        <f t="shared" si="7"/>
        <v>B</v>
      </c>
      <c r="O48" s="35">
        <v>4</v>
      </c>
      <c r="P48" s="19" t="str">
        <f t="shared" si="8"/>
        <v>Memiliki keterampilan mempraktekkan teknik gerak dasar permainan bola besar, bola kecil, dan renang namun atletik, kebugaran jasmani, dan senam perlu ditingkatkan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72</v>
      </c>
      <c r="V48" s="76">
        <v>66</v>
      </c>
      <c r="W48" s="76">
        <v>92</v>
      </c>
      <c r="X48" s="76">
        <v>65</v>
      </c>
      <c r="Y48" s="1"/>
      <c r="Z48" s="1"/>
      <c r="AA48" s="1"/>
      <c r="AB48" s="1"/>
      <c r="AC48" s="1"/>
      <c r="AD48" s="1"/>
      <c r="AE48" s="18"/>
      <c r="AF48" s="1">
        <v>77</v>
      </c>
      <c r="AG48" s="1">
        <v>79</v>
      </c>
      <c r="AH48" s="77">
        <v>78</v>
      </c>
      <c r="AI48" s="77">
        <v>80</v>
      </c>
      <c r="AJ48" s="77">
        <v>70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60" zoomScaleNormal="60" workbookViewId="0">
      <pane xSplit="3" ySplit="10" topLeftCell="D11" activePane="bottomRight" state="frozen"/>
      <selection pane="topRight"/>
      <selection pane="bottomLeft"/>
      <selection pane="bottomRight" activeCell="O12" sqref="O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359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49278</v>
      </c>
      <c r="C11" s="19" t="s">
        <v>116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19">
        <f t="shared" ref="K11:K50" si="4">IF((COUNTA(AF11:AN11)&gt;0),AVERAGE(AF11:AN11),"")</f>
        <v>76.2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dan renang namun atletik, kebugaran jasmani, dan senam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77</v>
      </c>
      <c r="V11" s="75">
        <v>84</v>
      </c>
      <c r="W11" s="75">
        <v>98</v>
      </c>
      <c r="X11" s="76">
        <v>75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71</v>
      </c>
      <c r="AH11" s="75">
        <v>80</v>
      </c>
      <c r="AI11" s="75">
        <v>80</v>
      </c>
      <c r="AJ11" s="75">
        <v>70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49293</v>
      </c>
      <c r="C12" s="19" t="s">
        <v>117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2" s="19">
        <f t="shared" si="4"/>
        <v>84.4</v>
      </c>
      <c r="L12" s="19" t="str">
        <f t="shared" si="5"/>
        <v>A</v>
      </c>
      <c r="M12" s="19">
        <f t="shared" si="6"/>
        <v>84.4</v>
      </c>
      <c r="N12" s="19" t="str">
        <f t="shared" si="7"/>
        <v>A</v>
      </c>
      <c r="O12" s="35">
        <v>2</v>
      </c>
      <c r="P12" s="19" t="str">
        <f t="shared" si="8"/>
        <v>Memiliki keterampilan mempraktekkan teknik gerak dasar permainan bola besar, bola kecil,  kebugaran jasmani, senam, dan renang namun atletik perlu ditingkatkan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77</v>
      </c>
      <c r="V12" s="75">
        <v>84</v>
      </c>
      <c r="W12" s="75">
        <v>94</v>
      </c>
      <c r="X12" s="76">
        <v>77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75">
        <v>88</v>
      </c>
      <c r="AI12" s="75">
        <v>86</v>
      </c>
      <c r="AJ12" s="75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49308</v>
      </c>
      <c r="C13" s="19" t="s">
        <v>118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3" s="19">
        <f t="shared" si="4"/>
        <v>75</v>
      </c>
      <c r="L13" s="19" t="str">
        <f t="shared" si="5"/>
        <v>C</v>
      </c>
      <c r="M13" s="19">
        <f t="shared" si="6"/>
        <v>75</v>
      </c>
      <c r="N13" s="19" t="str">
        <f t="shared" si="7"/>
        <v>C</v>
      </c>
      <c r="O13" s="35">
        <v>4</v>
      </c>
      <c r="P13" s="19" t="str">
        <f t="shared" si="8"/>
        <v>Memiliki keterampilan mempraktekkan teknik gerak dasar permainan bola besar, bola kecil, dan renang namun atletik, kebugaran jasmani, dan senam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79</v>
      </c>
      <c r="V13" s="75">
        <v>80</v>
      </c>
      <c r="W13" s="75">
        <v>98</v>
      </c>
      <c r="X13" s="76">
        <v>76</v>
      </c>
      <c r="Y13" s="1"/>
      <c r="Z13" s="1"/>
      <c r="AA13" s="1"/>
      <c r="AB13" s="1"/>
      <c r="AC13" s="1"/>
      <c r="AD13" s="1"/>
      <c r="AE13" s="18"/>
      <c r="AF13" s="1">
        <v>77</v>
      </c>
      <c r="AG13" s="1">
        <v>71</v>
      </c>
      <c r="AH13" s="75">
        <v>80</v>
      </c>
      <c r="AI13" s="75">
        <v>77</v>
      </c>
      <c r="AJ13" s="75">
        <v>70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9" t="s">
        <v>192</v>
      </c>
      <c r="FI13" s="79" t="s">
        <v>193</v>
      </c>
      <c r="FJ13" s="39">
        <v>13181</v>
      </c>
      <c r="FK13" s="39">
        <v>13191</v>
      </c>
    </row>
    <row r="14" spans="1:167">
      <c r="A14" s="19">
        <v>4</v>
      </c>
      <c r="B14" s="19">
        <v>49323</v>
      </c>
      <c r="C14" s="19" t="s">
        <v>119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3</v>
      </c>
      <c r="J1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4" s="19">
        <f t="shared" si="4"/>
        <v>75.2</v>
      </c>
      <c r="L14" s="19" t="str">
        <f t="shared" si="5"/>
        <v>B</v>
      </c>
      <c r="M14" s="19">
        <f t="shared" si="6"/>
        <v>75.2</v>
      </c>
      <c r="N14" s="19" t="str">
        <f t="shared" si="7"/>
        <v>B</v>
      </c>
      <c r="O14" s="35">
        <v>4</v>
      </c>
      <c r="P14" s="19" t="str">
        <f t="shared" si="8"/>
        <v>Memiliki keterampilan mempraktekkan teknik gerak dasar permainan bola besar, bola kecil, dan renang namun atletik, kebugaran jasmani, dan senam perlu ditingkatkan</v>
      </c>
      <c r="Q14" s="19" t="str">
        <f t="shared" si="9"/>
        <v>B</v>
      </c>
      <c r="R14" s="19" t="str">
        <f t="shared" si="10"/>
        <v>B</v>
      </c>
      <c r="S14" s="18"/>
      <c r="T14" s="1">
        <v>70</v>
      </c>
      <c r="U14" s="1">
        <v>75</v>
      </c>
      <c r="V14" s="75">
        <v>74</v>
      </c>
      <c r="W14" s="75">
        <v>98</v>
      </c>
      <c r="X14" s="76">
        <v>69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72</v>
      </c>
      <c r="AH14" s="75">
        <v>80</v>
      </c>
      <c r="AI14" s="75">
        <v>79</v>
      </c>
      <c r="AJ14" s="75">
        <v>70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49338</v>
      </c>
      <c r="C15" s="19" t="s">
        <v>120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3</v>
      </c>
      <c r="J1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5" s="19">
        <f t="shared" si="4"/>
        <v>75.2</v>
      </c>
      <c r="L15" s="19" t="str">
        <f t="shared" si="5"/>
        <v>B</v>
      </c>
      <c r="M15" s="19">
        <f t="shared" si="6"/>
        <v>75.2</v>
      </c>
      <c r="N15" s="19" t="str">
        <f t="shared" si="7"/>
        <v>B</v>
      </c>
      <c r="O15" s="35">
        <v>4</v>
      </c>
      <c r="P15" s="19" t="str">
        <f t="shared" si="8"/>
        <v>Memiliki keterampilan mempraktekkan teknik gerak dasar permainan bola besar, bola kecil, dan renang namun atletik, kebugaran jasmani, dan senam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75</v>
      </c>
      <c r="U15" s="1">
        <v>79</v>
      </c>
      <c r="V15" s="75">
        <v>71</v>
      </c>
      <c r="W15" s="75">
        <v>94</v>
      </c>
      <c r="X15" s="76">
        <v>74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72</v>
      </c>
      <c r="AH15" s="75">
        <v>81</v>
      </c>
      <c r="AI15" s="75">
        <v>78</v>
      </c>
      <c r="AJ15" s="75">
        <v>70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9" t="s">
        <v>194</v>
      </c>
      <c r="FI15" s="79" t="s">
        <v>195</v>
      </c>
      <c r="FJ15" s="39">
        <v>13182</v>
      </c>
      <c r="FK15" s="39">
        <v>13192</v>
      </c>
    </row>
    <row r="16" spans="1:167">
      <c r="A16" s="19">
        <v>6</v>
      </c>
      <c r="B16" s="19">
        <v>49353</v>
      </c>
      <c r="C16" s="19" t="s">
        <v>121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3</v>
      </c>
      <c r="J1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6" s="19">
        <f t="shared" si="4"/>
        <v>76.400000000000006</v>
      </c>
      <c r="L16" s="19" t="str">
        <f t="shared" si="5"/>
        <v>B</v>
      </c>
      <c r="M16" s="19">
        <f t="shared" si="6"/>
        <v>76.400000000000006</v>
      </c>
      <c r="N16" s="19" t="str">
        <f t="shared" si="7"/>
        <v>B</v>
      </c>
      <c r="O16" s="35">
        <v>4</v>
      </c>
      <c r="P16" s="19" t="str">
        <f t="shared" si="8"/>
        <v>Memiliki keterampilan mempraktekkan teknik gerak dasar permainan bola besar, bola kecil, dan renang namun atletik, kebugaran jasmani, dan senam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72</v>
      </c>
      <c r="U16" s="1">
        <v>78</v>
      </c>
      <c r="V16" s="75">
        <v>75</v>
      </c>
      <c r="W16" s="75">
        <v>92</v>
      </c>
      <c r="X16" s="76">
        <v>77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73</v>
      </c>
      <c r="AH16" s="75">
        <v>82</v>
      </c>
      <c r="AI16" s="75">
        <v>76</v>
      </c>
      <c r="AJ16" s="75">
        <v>70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49368</v>
      </c>
      <c r="C17" s="19" t="s">
        <v>122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3</v>
      </c>
      <c r="J1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7" s="19">
        <f t="shared" si="4"/>
        <v>79.599999999999994</v>
      </c>
      <c r="L17" s="19" t="str">
        <f t="shared" si="5"/>
        <v>B</v>
      </c>
      <c r="M17" s="19">
        <f t="shared" si="6"/>
        <v>79.599999999999994</v>
      </c>
      <c r="N17" s="19" t="str">
        <f t="shared" si="7"/>
        <v>B</v>
      </c>
      <c r="O17" s="35">
        <v>3</v>
      </c>
      <c r="P17" s="19" t="str">
        <f t="shared" si="8"/>
        <v>Memiliki keterampilan mempraktekkan teknik gerak dasar permainan bola besar, bola kecil, senam, dan renang namun atletik dan kebugaran jasmani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80</v>
      </c>
      <c r="V17" s="75">
        <v>80</v>
      </c>
      <c r="W17" s="75">
        <v>80</v>
      </c>
      <c r="X17" s="76">
        <v>71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77</v>
      </c>
      <c r="AH17" s="75">
        <v>82</v>
      </c>
      <c r="AI17" s="75">
        <v>86</v>
      </c>
      <c r="AJ17" s="75">
        <v>77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9" t="s">
        <v>196</v>
      </c>
      <c r="FI17" s="79" t="s">
        <v>197</v>
      </c>
      <c r="FJ17" s="39">
        <v>13183</v>
      </c>
      <c r="FK17" s="39">
        <v>13193</v>
      </c>
    </row>
    <row r="18" spans="1:167">
      <c r="A18" s="19">
        <v>8</v>
      </c>
      <c r="B18" s="19">
        <v>49383</v>
      </c>
      <c r="C18" s="19" t="s">
        <v>123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3</v>
      </c>
      <c r="J1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8" s="19">
        <f t="shared" si="4"/>
        <v>79.400000000000006</v>
      </c>
      <c r="L18" s="19" t="str">
        <f t="shared" si="5"/>
        <v>B</v>
      </c>
      <c r="M18" s="19">
        <f t="shared" si="6"/>
        <v>79.400000000000006</v>
      </c>
      <c r="N18" s="19" t="str">
        <f t="shared" si="7"/>
        <v>B</v>
      </c>
      <c r="O18" s="35">
        <v>3</v>
      </c>
      <c r="P18" s="19" t="str">
        <f t="shared" si="8"/>
        <v>Memiliki keterampilan mempraktekkan teknik gerak dasar permainan bola besar, bola kecil, senam, dan renang namun atletik dan kebugaran jasmani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77</v>
      </c>
      <c r="V18" s="75">
        <v>79</v>
      </c>
      <c r="W18" s="75">
        <v>88</v>
      </c>
      <c r="X18" s="76">
        <v>69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72</v>
      </c>
      <c r="AH18" s="75">
        <v>81</v>
      </c>
      <c r="AI18" s="75">
        <v>81</v>
      </c>
      <c r="AJ18" s="75">
        <v>84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49398</v>
      </c>
      <c r="C19" s="19" t="s">
        <v>124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9" s="19">
        <f t="shared" si="4"/>
        <v>77.8</v>
      </c>
      <c r="L19" s="19" t="str">
        <f t="shared" si="5"/>
        <v>B</v>
      </c>
      <c r="M19" s="19">
        <f t="shared" si="6"/>
        <v>77.8</v>
      </c>
      <c r="N19" s="19" t="str">
        <f t="shared" si="7"/>
        <v>B</v>
      </c>
      <c r="O19" s="35">
        <v>3</v>
      </c>
      <c r="P19" s="19" t="str">
        <f t="shared" si="8"/>
        <v>Memiliki keterampilan mempraktekkan teknik gerak dasar permainan bola besar, bola kecil, senam, dan renang namun atletik dan kebugaran jasmani perlu ditingkatkan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79</v>
      </c>
      <c r="V19" s="75">
        <v>78</v>
      </c>
      <c r="W19" s="75">
        <v>94</v>
      </c>
      <c r="X19" s="76">
        <v>73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72</v>
      </c>
      <c r="AH19" s="75">
        <v>80</v>
      </c>
      <c r="AI19" s="75">
        <v>78</v>
      </c>
      <c r="AJ19" s="75">
        <v>83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79" t="s">
        <v>198</v>
      </c>
      <c r="FI19" s="79" t="s">
        <v>199</v>
      </c>
      <c r="FJ19" s="39">
        <v>13184</v>
      </c>
      <c r="FK19" s="39">
        <v>13194</v>
      </c>
    </row>
    <row r="20" spans="1:167">
      <c r="A20" s="19">
        <v>10</v>
      </c>
      <c r="B20" s="19">
        <v>49413</v>
      </c>
      <c r="C20" s="19" t="s">
        <v>125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0" s="19">
        <f t="shared" si="4"/>
        <v>78.2</v>
      </c>
      <c r="L20" s="19" t="str">
        <f t="shared" si="5"/>
        <v>B</v>
      </c>
      <c r="M20" s="19">
        <f t="shared" si="6"/>
        <v>78.2</v>
      </c>
      <c r="N20" s="19" t="str">
        <f t="shared" si="7"/>
        <v>B</v>
      </c>
      <c r="O20" s="35">
        <v>3</v>
      </c>
      <c r="P20" s="19" t="str">
        <f t="shared" si="8"/>
        <v>Memiliki keterampilan mempraktekkan teknik gerak dasar permainan bola besar, bola kecil, senam, dan renang namun atletik dan kebugaran jasmani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77</v>
      </c>
      <c r="U20" s="1">
        <v>76</v>
      </c>
      <c r="V20" s="75">
        <v>78</v>
      </c>
      <c r="W20" s="75">
        <v>99</v>
      </c>
      <c r="X20" s="76">
        <v>77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75</v>
      </c>
      <c r="AH20" s="75">
        <v>80</v>
      </c>
      <c r="AI20" s="75">
        <v>86</v>
      </c>
      <c r="AJ20" s="75">
        <v>74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49428</v>
      </c>
      <c r="C21" s="19" t="s">
        <v>126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1" s="19">
        <f t="shared" si="4"/>
        <v>80.400000000000006</v>
      </c>
      <c r="L21" s="19" t="str">
        <f t="shared" si="5"/>
        <v>B</v>
      </c>
      <c r="M21" s="19">
        <f t="shared" si="6"/>
        <v>80.400000000000006</v>
      </c>
      <c r="N21" s="19" t="str">
        <f t="shared" si="7"/>
        <v>B</v>
      </c>
      <c r="O21" s="35">
        <v>3</v>
      </c>
      <c r="P21" s="19" t="str">
        <f t="shared" si="8"/>
        <v>Memiliki keterampilan mempraktekkan teknik gerak dasar permainan bola besar, bola kecil, senam, dan renang namun atletik dan kebugaran jasmani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77</v>
      </c>
      <c r="U21" s="1">
        <v>80</v>
      </c>
      <c r="V21" s="75">
        <v>81</v>
      </c>
      <c r="W21" s="75">
        <v>96</v>
      </c>
      <c r="X21" s="76">
        <v>85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75</v>
      </c>
      <c r="AH21" s="75">
        <v>83</v>
      </c>
      <c r="AI21" s="75">
        <v>87</v>
      </c>
      <c r="AJ21" s="75">
        <v>81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13185</v>
      </c>
      <c r="FK21" s="39">
        <v>13195</v>
      </c>
    </row>
    <row r="22" spans="1:167">
      <c r="A22" s="19">
        <v>12</v>
      </c>
      <c r="B22" s="19">
        <v>49443</v>
      </c>
      <c r="C22" s="19" t="s">
        <v>127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3</v>
      </c>
      <c r="J22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2" s="19">
        <f t="shared" si="4"/>
        <v>78</v>
      </c>
      <c r="L22" s="19" t="str">
        <f t="shared" si="5"/>
        <v>B</v>
      </c>
      <c r="M22" s="19">
        <f t="shared" si="6"/>
        <v>78</v>
      </c>
      <c r="N22" s="19" t="str">
        <f t="shared" si="7"/>
        <v>B</v>
      </c>
      <c r="O22" s="35">
        <v>3</v>
      </c>
      <c r="P22" s="19" t="str">
        <f t="shared" si="8"/>
        <v>Memiliki keterampilan mempraktekkan teknik gerak dasar permainan bola besar, bola kecil, senam, dan renang namun atletik dan kebugaran jasmani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82</v>
      </c>
      <c r="U22" s="1">
        <v>75</v>
      </c>
      <c r="V22" s="75">
        <v>79</v>
      </c>
      <c r="W22" s="75">
        <v>88</v>
      </c>
      <c r="X22" s="76">
        <v>74</v>
      </c>
      <c r="Y22" s="1"/>
      <c r="Z22" s="1"/>
      <c r="AA22" s="1"/>
      <c r="AB22" s="1"/>
      <c r="AC22" s="1"/>
      <c r="AD22" s="1"/>
      <c r="AE22" s="18"/>
      <c r="AF22" s="1">
        <v>77</v>
      </c>
      <c r="AG22" s="1">
        <v>71</v>
      </c>
      <c r="AH22" s="75">
        <v>80</v>
      </c>
      <c r="AI22" s="75">
        <v>78</v>
      </c>
      <c r="AJ22" s="75">
        <v>84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49458</v>
      </c>
      <c r="C23" s="19" t="s">
        <v>128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3" s="19">
        <f t="shared" si="4"/>
        <v>76.2</v>
      </c>
      <c r="L23" s="19" t="str">
        <f t="shared" si="5"/>
        <v>B</v>
      </c>
      <c r="M23" s="19">
        <f t="shared" si="6"/>
        <v>76.2</v>
      </c>
      <c r="N23" s="19" t="str">
        <f t="shared" si="7"/>
        <v>B</v>
      </c>
      <c r="O23" s="35">
        <v>4</v>
      </c>
      <c r="P23" s="19" t="str">
        <f t="shared" si="8"/>
        <v>Memiliki keterampilan mempraktekkan teknik gerak dasar permainan bola besar, bola kecil, dan renang namun atletik, kebugaran jasmani, dan senam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77</v>
      </c>
      <c r="V23" s="75">
        <v>80</v>
      </c>
      <c r="W23" s="75">
        <v>98</v>
      </c>
      <c r="X23" s="76">
        <v>73</v>
      </c>
      <c r="Y23" s="1"/>
      <c r="Z23" s="1"/>
      <c r="AA23" s="1"/>
      <c r="AB23" s="1"/>
      <c r="AC23" s="1"/>
      <c r="AD23" s="1"/>
      <c r="AE23" s="18"/>
      <c r="AF23" s="1">
        <v>79</v>
      </c>
      <c r="AG23" s="1">
        <v>72</v>
      </c>
      <c r="AH23" s="75">
        <v>80</v>
      </c>
      <c r="AI23" s="75">
        <v>80</v>
      </c>
      <c r="AJ23" s="75">
        <v>70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13186</v>
      </c>
      <c r="FK23" s="39">
        <v>13196</v>
      </c>
    </row>
    <row r="24" spans="1:167">
      <c r="A24" s="19">
        <v>14</v>
      </c>
      <c r="B24" s="19">
        <v>49473</v>
      </c>
      <c r="C24" s="19" t="s">
        <v>129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4" s="19">
        <f t="shared" si="4"/>
        <v>78.599999999999994</v>
      </c>
      <c r="L24" s="19" t="str">
        <f t="shared" si="5"/>
        <v>B</v>
      </c>
      <c r="M24" s="19">
        <f t="shared" si="6"/>
        <v>78.599999999999994</v>
      </c>
      <c r="N24" s="19" t="str">
        <f t="shared" si="7"/>
        <v>B</v>
      </c>
      <c r="O24" s="35">
        <v>3</v>
      </c>
      <c r="P24" s="19" t="str">
        <f t="shared" si="8"/>
        <v>Memiliki keterampilan mempraktekkan teknik gerak dasar permainan bola besar, bola kecil, senam, dan renang namun atletik dan kebugaran jasmani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87</v>
      </c>
      <c r="U24" s="1">
        <v>79</v>
      </c>
      <c r="V24" s="75">
        <v>77</v>
      </c>
      <c r="W24" s="75">
        <v>94</v>
      </c>
      <c r="X24" s="76">
        <v>74</v>
      </c>
      <c r="Y24" s="1"/>
      <c r="Z24" s="1"/>
      <c r="AA24" s="1"/>
      <c r="AB24" s="1"/>
      <c r="AC24" s="1"/>
      <c r="AD24" s="1"/>
      <c r="AE24" s="18"/>
      <c r="AF24" s="1">
        <v>79</v>
      </c>
      <c r="AG24" s="1">
        <v>74</v>
      </c>
      <c r="AH24" s="75">
        <v>82</v>
      </c>
      <c r="AI24" s="75">
        <v>88</v>
      </c>
      <c r="AJ24" s="75">
        <v>70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49488</v>
      </c>
      <c r="C25" s="19" t="s">
        <v>130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5" s="19">
        <f t="shared" si="4"/>
        <v>82.6</v>
      </c>
      <c r="L25" s="19" t="str">
        <f t="shared" si="5"/>
        <v>B</v>
      </c>
      <c r="M25" s="19">
        <f t="shared" si="6"/>
        <v>82.6</v>
      </c>
      <c r="N25" s="19" t="str">
        <f t="shared" si="7"/>
        <v>B</v>
      </c>
      <c r="O25" s="35">
        <v>2</v>
      </c>
      <c r="P25" s="19" t="str">
        <f t="shared" si="8"/>
        <v>Memiliki keterampilan mempraktekkan teknik gerak dasar permainan bola besar, bola kecil,  kebugaran jasmani, senam, dan renang namun atletik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75</v>
      </c>
      <c r="U25" s="1">
        <v>75</v>
      </c>
      <c r="V25" s="75">
        <v>83</v>
      </c>
      <c r="W25" s="75">
        <v>94</v>
      </c>
      <c r="X25" s="76">
        <v>82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75">
        <v>84</v>
      </c>
      <c r="AI25" s="75">
        <v>91</v>
      </c>
      <c r="AJ25" s="75">
        <v>78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13187</v>
      </c>
      <c r="FK25" s="39">
        <v>13197</v>
      </c>
    </row>
    <row r="26" spans="1:167">
      <c r="A26" s="19">
        <v>16</v>
      </c>
      <c r="B26" s="19">
        <v>49503</v>
      </c>
      <c r="C26" s="19" t="s">
        <v>131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6" s="19">
        <f t="shared" si="4"/>
        <v>85.2</v>
      </c>
      <c r="L26" s="19" t="str">
        <f t="shared" si="5"/>
        <v>A</v>
      </c>
      <c r="M26" s="19">
        <f t="shared" si="6"/>
        <v>85.2</v>
      </c>
      <c r="N26" s="19" t="str">
        <f t="shared" si="7"/>
        <v>A</v>
      </c>
      <c r="O26" s="35">
        <v>1</v>
      </c>
      <c r="P26" s="19" t="str">
        <f t="shared" si="8"/>
        <v>Memiliki keterampilan mempraktekkan teknik gerak dasar permainan bola besar, bola kecil, atletik, kebugaran jasmani, senam, dan renang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77</v>
      </c>
      <c r="V26" s="75">
        <v>85</v>
      </c>
      <c r="W26" s="75">
        <v>96</v>
      </c>
      <c r="X26" s="76">
        <v>77</v>
      </c>
      <c r="Y26" s="1"/>
      <c r="Z26" s="1"/>
      <c r="AA26" s="1"/>
      <c r="AB26" s="1"/>
      <c r="AC26" s="1"/>
      <c r="AD26" s="1"/>
      <c r="AE26" s="18"/>
      <c r="AF26" s="1">
        <v>81</v>
      </c>
      <c r="AG26" s="1">
        <v>88</v>
      </c>
      <c r="AH26" s="75">
        <v>88</v>
      </c>
      <c r="AI26" s="75">
        <v>91</v>
      </c>
      <c r="AJ26" s="75">
        <v>78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49518</v>
      </c>
      <c r="C27" s="19" t="s">
        <v>132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memahami dan menganalisis teknik gerak dasar permainan bola besar, bola kecil, atletik, kebugaran jasmani, senam, renang, dan pergaulan sehat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>Memiliki keterampilan mempraktekkan teknik gerak dasar permainan bola besar, bola kecil,  kebugaran jasmani, senam, dan renang namun atletik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87</v>
      </c>
      <c r="U27" s="1">
        <v>82</v>
      </c>
      <c r="V27" s="75">
        <v>85</v>
      </c>
      <c r="W27" s="75">
        <v>90</v>
      </c>
      <c r="X27" s="76">
        <v>81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75</v>
      </c>
      <c r="AH27" s="75">
        <v>81</v>
      </c>
      <c r="AI27" s="75">
        <v>88</v>
      </c>
      <c r="AJ27" s="75">
        <v>83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13188</v>
      </c>
      <c r="FK27" s="39">
        <v>13198</v>
      </c>
    </row>
    <row r="28" spans="1:167">
      <c r="A28" s="19">
        <v>18</v>
      </c>
      <c r="B28" s="19">
        <v>49533</v>
      </c>
      <c r="C28" s="19" t="s">
        <v>133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8" s="19">
        <f t="shared" si="4"/>
        <v>84.4</v>
      </c>
      <c r="L28" s="19" t="str">
        <f t="shared" si="5"/>
        <v>A</v>
      </c>
      <c r="M28" s="19">
        <f t="shared" si="6"/>
        <v>84.4</v>
      </c>
      <c r="N28" s="19" t="str">
        <f t="shared" si="7"/>
        <v>A</v>
      </c>
      <c r="O28" s="35">
        <v>2</v>
      </c>
      <c r="P28" s="19" t="str">
        <f t="shared" si="8"/>
        <v>Memiliki keterampilan mempraktekkan teknik gerak dasar permainan bola besar, bola kecil,  kebugaran jasmani, senam, dan renang namun atletik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77</v>
      </c>
      <c r="V28" s="75">
        <v>86</v>
      </c>
      <c r="W28" s="75">
        <v>86</v>
      </c>
      <c r="X28" s="76">
        <v>81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75">
        <v>88</v>
      </c>
      <c r="AI28" s="75">
        <v>89</v>
      </c>
      <c r="AJ28" s="75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49548</v>
      </c>
      <c r="C29" s="19" t="s">
        <v>134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9" s="19">
        <f t="shared" si="4"/>
        <v>78.599999999999994</v>
      </c>
      <c r="L29" s="19" t="str">
        <f t="shared" si="5"/>
        <v>B</v>
      </c>
      <c r="M29" s="19">
        <f t="shared" si="6"/>
        <v>78.599999999999994</v>
      </c>
      <c r="N29" s="19" t="str">
        <f t="shared" si="7"/>
        <v>B</v>
      </c>
      <c r="O29" s="35">
        <v>3</v>
      </c>
      <c r="P29" s="19" t="str">
        <f t="shared" si="8"/>
        <v>Memiliki keterampilan mempraktekkan teknik gerak dasar permainan bola besar, bola kecil, senam, dan renang namun atletik dan kebugaran jasmani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75">
        <v>83</v>
      </c>
      <c r="W29" s="75">
        <v>96</v>
      </c>
      <c r="X29" s="76">
        <v>77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75</v>
      </c>
      <c r="AH29" s="75">
        <v>83</v>
      </c>
      <c r="AI29" s="75">
        <v>87</v>
      </c>
      <c r="AJ29" s="75">
        <v>70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13189</v>
      </c>
      <c r="FK29" s="39">
        <v>13199</v>
      </c>
    </row>
    <row r="30" spans="1:167">
      <c r="A30" s="19">
        <v>20</v>
      </c>
      <c r="B30" s="19">
        <v>49563</v>
      </c>
      <c r="C30" s="19" t="s">
        <v>135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3</v>
      </c>
      <c r="J30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0" s="19">
        <f t="shared" si="4"/>
        <v>76.599999999999994</v>
      </c>
      <c r="L30" s="19" t="str">
        <f t="shared" si="5"/>
        <v>B</v>
      </c>
      <c r="M30" s="19">
        <f t="shared" si="6"/>
        <v>76.599999999999994</v>
      </c>
      <c r="N30" s="19" t="str">
        <f t="shared" si="7"/>
        <v>B</v>
      </c>
      <c r="O30" s="35">
        <v>4</v>
      </c>
      <c r="P30" s="19" t="str">
        <f t="shared" si="8"/>
        <v>Memiliki keterampilan mempraktekkan teknik gerak dasar permainan bola besar, bola kecil, dan renang namun atletik, kebugaran jasmani, dan senam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71</v>
      </c>
      <c r="V30" s="75">
        <v>80</v>
      </c>
      <c r="W30" s="75">
        <v>94</v>
      </c>
      <c r="X30" s="76">
        <v>72</v>
      </c>
      <c r="Y30" s="1"/>
      <c r="Z30" s="1"/>
      <c r="AA30" s="1"/>
      <c r="AB30" s="1"/>
      <c r="AC30" s="1"/>
      <c r="AD30" s="1"/>
      <c r="AE30" s="18"/>
      <c r="AF30" s="1">
        <v>78</v>
      </c>
      <c r="AG30" s="1">
        <v>72</v>
      </c>
      <c r="AH30" s="75">
        <v>83</v>
      </c>
      <c r="AI30" s="75">
        <v>80</v>
      </c>
      <c r="AJ30" s="75">
        <v>70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49578</v>
      </c>
      <c r="C31" s="19" t="s">
        <v>136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1" s="19">
        <f t="shared" si="4"/>
        <v>76.400000000000006</v>
      </c>
      <c r="L31" s="19" t="str">
        <f t="shared" si="5"/>
        <v>B</v>
      </c>
      <c r="M31" s="19">
        <f t="shared" si="6"/>
        <v>76.400000000000006</v>
      </c>
      <c r="N31" s="19" t="str">
        <f t="shared" si="7"/>
        <v>B</v>
      </c>
      <c r="O31" s="35">
        <v>4</v>
      </c>
      <c r="P31" s="19" t="str">
        <f t="shared" si="8"/>
        <v>Memiliki keterampilan mempraktekkan teknik gerak dasar permainan bola besar, bola kecil, dan renang namun atletik, kebugaran jasmani, dan senam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78</v>
      </c>
      <c r="V31" s="75">
        <v>79</v>
      </c>
      <c r="W31" s="75">
        <v>92</v>
      </c>
      <c r="X31" s="76">
        <v>78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72</v>
      </c>
      <c r="AH31" s="75">
        <v>81</v>
      </c>
      <c r="AI31" s="75">
        <v>81</v>
      </c>
      <c r="AJ31" s="75">
        <v>70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13190</v>
      </c>
      <c r="FK31" s="39">
        <v>13200</v>
      </c>
    </row>
    <row r="32" spans="1:167">
      <c r="A32" s="19">
        <v>22</v>
      </c>
      <c r="B32" s="19">
        <v>49593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2" s="19">
        <f t="shared" si="4"/>
        <v>78.2</v>
      </c>
      <c r="L32" s="19" t="str">
        <f t="shared" si="5"/>
        <v>B</v>
      </c>
      <c r="M32" s="19">
        <f t="shared" si="6"/>
        <v>78.2</v>
      </c>
      <c r="N32" s="19" t="str">
        <f t="shared" si="7"/>
        <v>B</v>
      </c>
      <c r="O32" s="35">
        <v>3</v>
      </c>
      <c r="P32" s="19" t="str">
        <f t="shared" si="8"/>
        <v>Memiliki keterampilan mempraktekkan teknik gerak dasar permainan bola besar, bola kecil, senam, dan renang namun atletik dan kebugaran jasmani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78</v>
      </c>
      <c r="V32" s="75">
        <v>83</v>
      </c>
      <c r="W32" s="75">
        <v>96</v>
      </c>
      <c r="X32" s="76">
        <v>78</v>
      </c>
      <c r="Y32" s="1"/>
      <c r="Z32" s="1"/>
      <c r="AA32" s="1"/>
      <c r="AB32" s="1"/>
      <c r="AC32" s="1"/>
      <c r="AD32" s="1"/>
      <c r="AE32" s="18"/>
      <c r="AF32" s="1">
        <v>77</v>
      </c>
      <c r="AG32" s="1">
        <v>74</v>
      </c>
      <c r="AH32" s="75">
        <v>82</v>
      </c>
      <c r="AI32" s="75">
        <v>88</v>
      </c>
      <c r="AJ32" s="75">
        <v>70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49608</v>
      </c>
      <c r="C33" s="19" t="s">
        <v>138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3" s="19">
        <f t="shared" si="4"/>
        <v>77</v>
      </c>
      <c r="L33" s="19" t="str">
        <f t="shared" si="5"/>
        <v>B</v>
      </c>
      <c r="M33" s="19">
        <f t="shared" si="6"/>
        <v>77</v>
      </c>
      <c r="N33" s="19" t="str">
        <f t="shared" si="7"/>
        <v>B</v>
      </c>
      <c r="O33" s="35">
        <v>3</v>
      </c>
      <c r="P33" s="19" t="str">
        <f t="shared" si="8"/>
        <v>Memiliki keterampilan mempraktekkan teknik gerak dasar permainan bola besar, bola kecil, senam, dan renang namun atletik dan kebugaran jasmani perlu ditingkatkan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79</v>
      </c>
      <c r="V33" s="75">
        <v>80</v>
      </c>
      <c r="W33" s="75">
        <v>99</v>
      </c>
      <c r="X33" s="76">
        <v>74</v>
      </c>
      <c r="Y33" s="1"/>
      <c r="Z33" s="1"/>
      <c r="AA33" s="1"/>
      <c r="AB33" s="1"/>
      <c r="AC33" s="1"/>
      <c r="AD33" s="1"/>
      <c r="AE33" s="18"/>
      <c r="AF33" s="1">
        <v>77</v>
      </c>
      <c r="AG33" s="1">
        <v>73</v>
      </c>
      <c r="AH33" s="75">
        <v>80</v>
      </c>
      <c r="AI33" s="75">
        <v>85</v>
      </c>
      <c r="AJ33" s="75">
        <v>70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49623</v>
      </c>
      <c r="C34" s="19" t="s">
        <v>139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3</v>
      </c>
      <c r="P34" s="19" t="str">
        <f t="shared" si="8"/>
        <v>Memiliki keterampilan mempraktekkan teknik gerak dasar permainan bola besar, bola kecil, senam, dan renang namun atletik dan kebugaran jasmani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77</v>
      </c>
      <c r="U34" s="1">
        <v>77</v>
      </c>
      <c r="V34" s="75">
        <v>82</v>
      </c>
      <c r="W34" s="75">
        <v>99</v>
      </c>
      <c r="X34" s="76">
        <v>79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76</v>
      </c>
      <c r="AH34" s="75">
        <v>81</v>
      </c>
      <c r="AI34" s="75">
        <v>90</v>
      </c>
      <c r="AJ34" s="75">
        <v>70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49638</v>
      </c>
      <c r="C35" s="19" t="s">
        <v>140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memahami dan menganalisis teknik gerak dasar permainan bola besar, bola kecil, atletik, kebugaran jasmani, senam, renang, dan pergaulan sehat</v>
      </c>
      <c r="K35" s="19">
        <f t="shared" si="4"/>
        <v>80.8</v>
      </c>
      <c r="L35" s="19" t="str">
        <f t="shared" si="5"/>
        <v>B</v>
      </c>
      <c r="M35" s="19">
        <f t="shared" si="6"/>
        <v>80.8</v>
      </c>
      <c r="N35" s="19" t="str">
        <f t="shared" si="7"/>
        <v>B</v>
      </c>
      <c r="O35" s="35">
        <v>3</v>
      </c>
      <c r="P35" s="19" t="str">
        <f t="shared" si="8"/>
        <v>Memiliki keterampilan mempraktekkan teknik gerak dasar permainan bola besar, bola kecil, senam, dan renang namun atletik dan kebugaran jasmani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78</v>
      </c>
      <c r="V35" s="75">
        <v>86</v>
      </c>
      <c r="W35" s="75">
        <v>98</v>
      </c>
      <c r="X35" s="76">
        <v>82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75">
        <v>82</v>
      </c>
      <c r="AI35" s="75">
        <v>90</v>
      </c>
      <c r="AJ35" s="75">
        <v>76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49653</v>
      </c>
      <c r="C36" s="19" t="s">
        <v>141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6" s="19">
        <f t="shared" si="4"/>
        <v>75.400000000000006</v>
      </c>
      <c r="L36" s="19" t="str">
        <f t="shared" si="5"/>
        <v>B</v>
      </c>
      <c r="M36" s="19">
        <f t="shared" si="6"/>
        <v>75.400000000000006</v>
      </c>
      <c r="N36" s="19" t="str">
        <f t="shared" si="7"/>
        <v>B</v>
      </c>
      <c r="O36" s="35">
        <v>4</v>
      </c>
      <c r="P36" s="19" t="str">
        <f t="shared" si="8"/>
        <v>Memiliki keterampilan mempraktekkan teknik gerak dasar permainan bola besar, bola kecil, dan renang namun atletik, kebugaran jasmani, dan senam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75</v>
      </c>
      <c r="U36" s="1">
        <v>83</v>
      </c>
      <c r="V36" s="75">
        <v>79</v>
      </c>
      <c r="W36" s="75">
        <v>92</v>
      </c>
      <c r="X36" s="76">
        <v>81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72</v>
      </c>
      <c r="AH36" s="75">
        <v>80</v>
      </c>
      <c r="AI36" s="75">
        <v>77</v>
      </c>
      <c r="AJ36" s="75">
        <v>70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49668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7" s="19">
        <f t="shared" si="4"/>
        <v>80.8</v>
      </c>
      <c r="L37" s="19" t="str">
        <f t="shared" si="5"/>
        <v>B</v>
      </c>
      <c r="M37" s="19">
        <f t="shared" si="6"/>
        <v>80.8</v>
      </c>
      <c r="N37" s="19" t="str">
        <f t="shared" si="7"/>
        <v>B</v>
      </c>
      <c r="O37" s="35">
        <v>3</v>
      </c>
      <c r="P37" s="19" t="str">
        <f t="shared" si="8"/>
        <v>Memiliki keterampilan mempraktekkan teknik gerak dasar permainan bola besar, bola kecil, senam, dan renang namun atletik dan kebugaran jasmani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76</v>
      </c>
      <c r="V37" s="75">
        <v>86</v>
      </c>
      <c r="W37" s="75">
        <v>96</v>
      </c>
      <c r="X37" s="76">
        <v>79</v>
      </c>
      <c r="Y37" s="1"/>
      <c r="Z37" s="1"/>
      <c r="AA37" s="1"/>
      <c r="AB37" s="1"/>
      <c r="AC37" s="1"/>
      <c r="AD37" s="1"/>
      <c r="AE37" s="18"/>
      <c r="AF37" s="1">
        <v>78</v>
      </c>
      <c r="AG37" s="1">
        <v>75</v>
      </c>
      <c r="AH37" s="75">
        <v>83</v>
      </c>
      <c r="AI37" s="75">
        <v>91</v>
      </c>
      <c r="AJ37" s="75">
        <v>77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49683</v>
      </c>
      <c r="C38" s="19" t="s">
        <v>143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8" s="19">
        <f t="shared" si="4"/>
        <v>76</v>
      </c>
      <c r="L38" s="19" t="str">
        <f t="shared" si="5"/>
        <v>B</v>
      </c>
      <c r="M38" s="19">
        <f t="shared" si="6"/>
        <v>76</v>
      </c>
      <c r="N38" s="19" t="str">
        <f t="shared" si="7"/>
        <v>B</v>
      </c>
      <c r="O38" s="35">
        <v>4</v>
      </c>
      <c r="P38" s="19" t="str">
        <f t="shared" si="8"/>
        <v>Memiliki keterampilan mempraktekkan teknik gerak dasar permainan bola besar, bola kecil, dan renang namun atletik, kebugaran jasmani, dan senam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79</v>
      </c>
      <c r="V38" s="75">
        <v>79</v>
      </c>
      <c r="W38" s="75">
        <v>96</v>
      </c>
      <c r="X38" s="76">
        <v>84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72</v>
      </c>
      <c r="AH38" s="75">
        <v>81</v>
      </c>
      <c r="AI38" s="75">
        <v>77</v>
      </c>
      <c r="AJ38" s="75">
        <v>70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49698</v>
      </c>
      <c r="C39" s="19" t="s">
        <v>144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9" s="19">
        <f t="shared" si="4"/>
        <v>82.2</v>
      </c>
      <c r="L39" s="19" t="str">
        <f t="shared" si="5"/>
        <v>B</v>
      </c>
      <c r="M39" s="19">
        <f t="shared" si="6"/>
        <v>82.2</v>
      </c>
      <c r="N39" s="19" t="str">
        <f t="shared" si="7"/>
        <v>B</v>
      </c>
      <c r="O39" s="35">
        <v>2</v>
      </c>
      <c r="P39" s="19" t="str">
        <f t="shared" si="8"/>
        <v>Memiliki keterampilan mempraktekkan teknik gerak dasar permainan bola besar, bola kecil,  kebugaran jasmani, senam, dan renang namun atletik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78</v>
      </c>
      <c r="V39" s="75">
        <v>86</v>
      </c>
      <c r="W39" s="75">
        <v>98</v>
      </c>
      <c r="X39" s="76">
        <v>85</v>
      </c>
      <c r="Y39" s="1"/>
      <c r="Z39" s="1"/>
      <c r="AA39" s="1"/>
      <c r="AB39" s="1"/>
      <c r="AC39" s="1"/>
      <c r="AD39" s="1"/>
      <c r="AE39" s="18"/>
      <c r="AF39" s="1">
        <v>79</v>
      </c>
      <c r="AG39" s="1">
        <v>76</v>
      </c>
      <c r="AH39" s="75">
        <v>88</v>
      </c>
      <c r="AI39" s="75">
        <v>88</v>
      </c>
      <c r="AJ39" s="75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49713</v>
      </c>
      <c r="C40" s="19" t="s">
        <v>145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4</v>
      </c>
      <c r="J40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0" s="19">
        <f t="shared" si="4"/>
        <v>74.400000000000006</v>
      </c>
      <c r="L40" s="19" t="str">
        <f t="shared" si="5"/>
        <v>C</v>
      </c>
      <c r="M40" s="19">
        <f t="shared" si="6"/>
        <v>74.400000000000006</v>
      </c>
      <c r="N40" s="19" t="str">
        <f t="shared" si="7"/>
        <v>C</v>
      </c>
      <c r="O40" s="35">
        <v>4</v>
      </c>
      <c r="P40" s="19" t="str">
        <f t="shared" si="8"/>
        <v>Memiliki keterampilan mempraktekkan teknik gerak dasar permainan bola besar, bola kecil, dan renang namun atletik, kebugaran jasmani, dan senam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64</v>
      </c>
      <c r="V40" s="75">
        <v>73</v>
      </c>
      <c r="W40" s="75">
        <v>96</v>
      </c>
      <c r="X40" s="76">
        <v>73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72</v>
      </c>
      <c r="AH40" s="75">
        <v>80</v>
      </c>
      <c r="AI40" s="75">
        <v>74</v>
      </c>
      <c r="AJ40" s="75">
        <v>70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49728</v>
      </c>
      <c r="C41" s="19" t="s">
        <v>146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1" s="19">
        <f t="shared" si="4"/>
        <v>77.599999999999994</v>
      </c>
      <c r="L41" s="19" t="str">
        <f t="shared" si="5"/>
        <v>B</v>
      </c>
      <c r="M41" s="19">
        <f t="shared" si="6"/>
        <v>77.599999999999994</v>
      </c>
      <c r="N41" s="19" t="str">
        <f t="shared" si="7"/>
        <v>B</v>
      </c>
      <c r="O41" s="35">
        <v>3</v>
      </c>
      <c r="P41" s="19" t="str">
        <f t="shared" si="8"/>
        <v>Memiliki keterampilan mempraktekkan teknik gerak dasar permainan bola besar, bola kecil, senam, dan renang namun atletik dan kebugaran jasmani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82</v>
      </c>
      <c r="U41" s="1">
        <v>78</v>
      </c>
      <c r="V41" s="75">
        <v>79</v>
      </c>
      <c r="W41" s="75">
        <v>92</v>
      </c>
      <c r="X41" s="76">
        <v>72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72</v>
      </c>
      <c r="AH41" s="75">
        <v>83</v>
      </c>
      <c r="AI41" s="75">
        <v>83</v>
      </c>
      <c r="AJ41" s="75">
        <v>70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49758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2" s="19">
        <f t="shared" si="4"/>
        <v>75.400000000000006</v>
      </c>
      <c r="L42" s="19" t="str">
        <f t="shared" si="5"/>
        <v>B</v>
      </c>
      <c r="M42" s="19">
        <f t="shared" si="6"/>
        <v>75.400000000000006</v>
      </c>
      <c r="N42" s="19" t="str">
        <f t="shared" si="7"/>
        <v>B</v>
      </c>
      <c r="O42" s="35">
        <v>4</v>
      </c>
      <c r="P42" s="19" t="str">
        <f t="shared" si="8"/>
        <v>Memiliki keterampilan mempraktekkan teknik gerak dasar permainan bola besar, bola kecil, dan renang namun atletik, kebugaran jasmani, dan senam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87</v>
      </c>
      <c r="U42" s="1">
        <v>76</v>
      </c>
      <c r="V42" s="78">
        <v>76</v>
      </c>
      <c r="W42" s="78">
        <v>96</v>
      </c>
      <c r="X42" s="78">
        <v>74</v>
      </c>
      <c r="Y42" s="1"/>
      <c r="Z42" s="1"/>
      <c r="AA42" s="1"/>
      <c r="AB42" s="1"/>
      <c r="AC42" s="1"/>
      <c r="AD42" s="1"/>
      <c r="AE42" s="18"/>
      <c r="AF42" s="1">
        <v>77</v>
      </c>
      <c r="AG42" s="1">
        <v>72</v>
      </c>
      <c r="AH42" s="78">
        <v>80</v>
      </c>
      <c r="AI42" s="78">
        <v>78</v>
      </c>
      <c r="AJ42" s="78">
        <v>70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49743</v>
      </c>
      <c r="C43" s="19" t="s">
        <v>148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3</v>
      </c>
      <c r="J4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3" s="19">
        <f t="shared" si="4"/>
        <v>77.400000000000006</v>
      </c>
      <c r="L43" s="19" t="str">
        <f t="shared" si="5"/>
        <v>B</v>
      </c>
      <c r="M43" s="19">
        <f t="shared" si="6"/>
        <v>77.400000000000006</v>
      </c>
      <c r="N43" s="19" t="str">
        <f t="shared" si="7"/>
        <v>B</v>
      </c>
      <c r="O43" s="35">
        <v>3</v>
      </c>
      <c r="P43" s="19" t="str">
        <f t="shared" si="8"/>
        <v>Memiliki keterampilan mempraktekkan teknik gerak dasar permainan bola besar, bola kecil, senam, dan renang namun atletik dan kebugaran jasmani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73</v>
      </c>
      <c r="V43" s="78">
        <v>80</v>
      </c>
      <c r="W43" s="78">
        <v>92</v>
      </c>
      <c r="X43" s="78">
        <v>72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72</v>
      </c>
      <c r="AH43" s="78">
        <v>80</v>
      </c>
      <c r="AI43" s="78">
        <v>85</v>
      </c>
      <c r="AJ43" s="78">
        <v>70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49773</v>
      </c>
      <c r="C44" s="19" t="s">
        <v>149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4" s="19">
        <f t="shared" si="4"/>
        <v>77.8</v>
      </c>
      <c r="L44" s="19" t="str">
        <f t="shared" si="5"/>
        <v>B</v>
      </c>
      <c r="M44" s="19">
        <f t="shared" si="6"/>
        <v>77.8</v>
      </c>
      <c r="N44" s="19" t="str">
        <f t="shared" si="7"/>
        <v>B</v>
      </c>
      <c r="O44" s="35">
        <v>3</v>
      </c>
      <c r="P44" s="19" t="str">
        <f t="shared" si="8"/>
        <v>Memiliki keterampilan mempraktekkan teknik gerak dasar permainan bola besar, bola kecil, senam, dan renang namun atletik dan kebugaran jasmani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78</v>
      </c>
      <c r="V44" s="75">
        <v>73</v>
      </c>
      <c r="W44" s="75">
        <v>96</v>
      </c>
      <c r="X44" s="76">
        <v>76</v>
      </c>
      <c r="Y44" s="1"/>
      <c r="Z44" s="1"/>
      <c r="AA44" s="1"/>
      <c r="AB44" s="1"/>
      <c r="AC44" s="1"/>
      <c r="AD44" s="1"/>
      <c r="AE44" s="18"/>
      <c r="AF44" s="1">
        <v>79</v>
      </c>
      <c r="AG44" s="1">
        <v>72</v>
      </c>
      <c r="AH44" s="75">
        <v>80</v>
      </c>
      <c r="AI44" s="75">
        <v>75</v>
      </c>
      <c r="AJ44" s="75">
        <v>83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49788</v>
      </c>
      <c r="C45" s="19" t="s">
        <v>150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3</v>
      </c>
      <c r="J45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2</v>
      </c>
      <c r="P45" s="19" t="str">
        <f t="shared" si="8"/>
        <v>Memiliki keterampilan mempraktekkan teknik gerak dasar permainan bola besar, bola kecil,  kebugaran jasmani, senam, dan renang namun atletik perlu ditingkatkan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74</v>
      </c>
      <c r="V45" s="75">
        <v>82</v>
      </c>
      <c r="W45" s="75">
        <v>90</v>
      </c>
      <c r="X45" s="76">
        <v>75</v>
      </c>
      <c r="Y45" s="1"/>
      <c r="Z45" s="1"/>
      <c r="AA45" s="1"/>
      <c r="AB45" s="1"/>
      <c r="AC45" s="1"/>
      <c r="AD45" s="1"/>
      <c r="AE45" s="18"/>
      <c r="AF45" s="1">
        <v>79</v>
      </c>
      <c r="AG45" s="1">
        <v>75</v>
      </c>
      <c r="AH45" s="75">
        <v>81</v>
      </c>
      <c r="AI45" s="75">
        <v>88</v>
      </c>
      <c r="AJ45" s="75">
        <v>82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49803</v>
      </c>
      <c r="C46" s="19" t="s">
        <v>151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3</v>
      </c>
      <c r="J4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6" s="19">
        <f t="shared" si="4"/>
        <v>75.2</v>
      </c>
      <c r="L46" s="19" t="str">
        <f t="shared" si="5"/>
        <v>B</v>
      </c>
      <c r="M46" s="19">
        <f t="shared" si="6"/>
        <v>75.2</v>
      </c>
      <c r="N46" s="19" t="str">
        <f t="shared" si="7"/>
        <v>B</v>
      </c>
      <c r="O46" s="35">
        <v>4</v>
      </c>
      <c r="P46" s="19" t="str">
        <f t="shared" si="8"/>
        <v>Memiliki keterampilan mempraktekkan teknik gerak dasar permainan bola besar, bola kecil, dan renang namun atletik, kebugaran jasmani, dan senam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72</v>
      </c>
      <c r="U46" s="1">
        <v>77</v>
      </c>
      <c r="V46" s="75">
        <v>80</v>
      </c>
      <c r="W46" s="75">
        <v>98</v>
      </c>
      <c r="X46" s="76">
        <v>67</v>
      </c>
      <c r="Y46" s="1"/>
      <c r="Z46" s="1"/>
      <c r="AA46" s="1"/>
      <c r="AB46" s="1"/>
      <c r="AC46" s="1"/>
      <c r="AD46" s="1"/>
      <c r="AE46" s="18"/>
      <c r="AF46" s="1">
        <v>79</v>
      </c>
      <c r="AG46" s="1">
        <v>72</v>
      </c>
      <c r="AH46" s="75">
        <v>80</v>
      </c>
      <c r="AI46" s="75">
        <v>75</v>
      </c>
      <c r="AJ46" s="75">
        <v>70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49818</v>
      </c>
      <c r="C47" s="19" t="s">
        <v>152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2</v>
      </c>
      <c r="J4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7" s="19">
        <f t="shared" si="4"/>
        <v>82.2</v>
      </c>
      <c r="L47" s="19" t="str">
        <f t="shared" si="5"/>
        <v>B</v>
      </c>
      <c r="M47" s="19">
        <f t="shared" si="6"/>
        <v>82.2</v>
      </c>
      <c r="N47" s="19" t="str">
        <f t="shared" si="7"/>
        <v>B</v>
      </c>
      <c r="O47" s="35">
        <v>2</v>
      </c>
      <c r="P47" s="19" t="str">
        <f t="shared" si="8"/>
        <v>Memiliki keterampilan mempraktekkan teknik gerak dasar permainan bola besar, bola kecil,  kebugaran jasmani, senam, dan renang namun atletik perlu ditingkatkan</v>
      </c>
      <c r="Q47" s="19" t="str">
        <f t="shared" si="9"/>
        <v>B</v>
      </c>
      <c r="R47" s="19" t="str">
        <f t="shared" si="10"/>
        <v>B</v>
      </c>
      <c r="S47" s="18"/>
      <c r="T47" s="1">
        <v>77</v>
      </c>
      <c r="U47" s="1">
        <v>77</v>
      </c>
      <c r="V47" s="76">
        <v>85</v>
      </c>
      <c r="W47" s="75">
        <v>96</v>
      </c>
      <c r="X47" s="76">
        <v>74</v>
      </c>
      <c r="Y47" s="1"/>
      <c r="Z47" s="1"/>
      <c r="AA47" s="1"/>
      <c r="AB47" s="1"/>
      <c r="AC47" s="1"/>
      <c r="AD47" s="1"/>
      <c r="AE47" s="18"/>
      <c r="AF47" s="1">
        <v>79</v>
      </c>
      <c r="AG47" s="1">
        <v>77</v>
      </c>
      <c r="AH47" s="76">
        <v>82</v>
      </c>
      <c r="AI47" s="76">
        <v>90</v>
      </c>
      <c r="AJ47" s="76">
        <v>83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49833</v>
      </c>
      <c r="C48" s="19" t="s">
        <v>153</v>
      </c>
      <c r="D48" s="18"/>
      <c r="E48" s="19">
        <f t="shared" si="0"/>
        <v>83</v>
      </c>
      <c r="F48" s="19" t="str">
        <f t="shared" si="1"/>
        <v>B</v>
      </c>
      <c r="G48" s="19">
        <f>IF((COUNTA(T12:AC12)&gt;0),(ROUND((AVERAGE(T48:AD48)),0)),"")</f>
        <v>83</v>
      </c>
      <c r="H48" s="19" t="str">
        <f t="shared" si="2"/>
        <v>B</v>
      </c>
      <c r="I48" s="35">
        <v>2</v>
      </c>
      <c r="J48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8" s="19">
        <f t="shared" si="4"/>
        <v>78</v>
      </c>
      <c r="L48" s="19" t="str">
        <f t="shared" si="5"/>
        <v>B</v>
      </c>
      <c r="M48" s="19">
        <f t="shared" si="6"/>
        <v>78</v>
      </c>
      <c r="N48" s="19" t="str">
        <f t="shared" si="7"/>
        <v>B</v>
      </c>
      <c r="O48" s="35">
        <v>3</v>
      </c>
      <c r="P48" s="19" t="str">
        <f t="shared" si="8"/>
        <v>Memiliki keterampilan mempraktekkan teknik gerak dasar permainan bola besar, bola kecil, senam, dan renang namun atletik dan kebugaran jasmani perlu ditingkatkan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78</v>
      </c>
      <c r="V48" s="76">
        <v>85</v>
      </c>
      <c r="W48" s="75">
        <v>98</v>
      </c>
      <c r="X48" s="76">
        <v>70</v>
      </c>
      <c r="Y48" s="1"/>
      <c r="Z48" s="1"/>
      <c r="AA48" s="1"/>
      <c r="AB48" s="1"/>
      <c r="AC48" s="1"/>
      <c r="AD48" s="1"/>
      <c r="AE48" s="18"/>
      <c r="AF48" s="1">
        <v>78</v>
      </c>
      <c r="AG48" s="1">
        <v>72</v>
      </c>
      <c r="AH48" s="76">
        <v>84</v>
      </c>
      <c r="AI48" s="76">
        <v>86</v>
      </c>
      <c r="AJ48" s="76">
        <v>70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60" zoomScaleNormal="60" workbookViewId="0">
      <pane xSplit="3" ySplit="10" topLeftCell="D11" activePane="bottomRight" state="frozen"/>
      <selection pane="topRight"/>
      <selection pane="bottomLeft"/>
      <selection pane="bottomRight" activeCell="O10" sqref="O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359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49848</v>
      </c>
      <c r="C11" s="19" t="s">
        <v>155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senam, renang, dan pergaulan sehat namun atletik dan kebugaran jasmani perlu ditingkatkan</v>
      </c>
      <c r="K11" s="19">
        <f t="shared" ref="K11:K50" si="4">IF((COUNTA(AF11:AN11)&gt;0),AVERAGE(AF11:AN11),"")</f>
        <v>75.8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dan renang namun atletik, kebugaran jasmani, dan senam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77</v>
      </c>
      <c r="U11" s="1">
        <v>71</v>
      </c>
      <c r="V11" s="76">
        <v>88</v>
      </c>
      <c r="W11" s="76">
        <v>84</v>
      </c>
      <c r="X11" s="76">
        <v>73</v>
      </c>
      <c r="Y11" s="1"/>
      <c r="Z11" s="1"/>
      <c r="AA11" s="1"/>
      <c r="AB11" s="1"/>
      <c r="AC11" s="1"/>
      <c r="AD11" s="1"/>
      <c r="AE11" s="18"/>
      <c r="AF11" s="1">
        <v>79</v>
      </c>
      <c r="AG11" s="1">
        <v>79</v>
      </c>
      <c r="AH11" s="76">
        <v>80</v>
      </c>
      <c r="AI11" s="75">
        <v>86</v>
      </c>
      <c r="AJ11" s="76">
        <v>55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49863</v>
      </c>
      <c r="C12" s="19" t="s">
        <v>156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4</v>
      </c>
      <c r="J12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12" s="19">
        <f t="shared" si="4"/>
        <v>78</v>
      </c>
      <c r="L12" s="19" t="str">
        <f t="shared" si="5"/>
        <v>B</v>
      </c>
      <c r="M12" s="19">
        <f t="shared" si="6"/>
        <v>78</v>
      </c>
      <c r="N12" s="19" t="str">
        <f t="shared" si="7"/>
        <v>B</v>
      </c>
      <c r="O12" s="35">
        <v>3</v>
      </c>
      <c r="P12" s="19" t="str">
        <f t="shared" si="8"/>
        <v>Memiliki keterampilan mempraktekkan teknik gerak dasar permainan bola besar, bola kecil, senam, dan renang namun atletik dan kebugaran jasmani perlu ditingkatkan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72</v>
      </c>
      <c r="V12" s="75">
        <v>82</v>
      </c>
      <c r="W12" s="75">
        <v>82</v>
      </c>
      <c r="X12" s="75">
        <v>50</v>
      </c>
      <c r="Y12" s="1"/>
      <c r="Z12" s="1"/>
      <c r="AA12" s="1"/>
      <c r="AB12" s="1"/>
      <c r="AC12" s="1"/>
      <c r="AD12" s="1"/>
      <c r="AE12" s="18"/>
      <c r="AF12" s="1">
        <v>81</v>
      </c>
      <c r="AG12" s="1">
        <v>78</v>
      </c>
      <c r="AH12" s="75">
        <v>70</v>
      </c>
      <c r="AI12" s="75">
        <v>91</v>
      </c>
      <c r="AJ12" s="76">
        <v>70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49878</v>
      </c>
      <c r="C13" s="19" t="s">
        <v>157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memahami dan menganalisis teknik gerak dasar permainan bola besar, bola kecil, atletik, kebugaran jasmani, senam, renang, dan pergaulan sehat</v>
      </c>
      <c r="K13" s="19">
        <f t="shared" si="4"/>
        <v>79.400000000000006</v>
      </c>
      <c r="L13" s="19" t="str">
        <f t="shared" si="5"/>
        <v>B</v>
      </c>
      <c r="M13" s="19">
        <f t="shared" si="6"/>
        <v>79.400000000000006</v>
      </c>
      <c r="N13" s="19" t="str">
        <f t="shared" si="7"/>
        <v>B</v>
      </c>
      <c r="O13" s="35">
        <v>3</v>
      </c>
      <c r="P13" s="19" t="str">
        <f t="shared" si="8"/>
        <v>Memiliki keterampilan mempraktekkan teknik gerak dasar permainan bola besar, bola kecil, senam, dan renang namun atletik dan kebugaran jasmani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88</v>
      </c>
      <c r="U13" s="1">
        <v>79</v>
      </c>
      <c r="V13" s="76">
        <v>88</v>
      </c>
      <c r="W13" s="76">
        <v>90</v>
      </c>
      <c r="X13" s="76">
        <v>79</v>
      </c>
      <c r="Y13" s="1"/>
      <c r="Z13" s="1"/>
      <c r="AA13" s="1"/>
      <c r="AB13" s="1"/>
      <c r="AC13" s="1"/>
      <c r="AD13" s="1"/>
      <c r="AE13" s="18"/>
      <c r="AF13" s="1">
        <v>79</v>
      </c>
      <c r="AG13" s="1">
        <v>78</v>
      </c>
      <c r="AH13" s="76">
        <v>80</v>
      </c>
      <c r="AI13" s="75">
        <v>80</v>
      </c>
      <c r="AJ13" s="76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9" t="s">
        <v>192</v>
      </c>
      <c r="FI13" s="79" t="s">
        <v>193</v>
      </c>
      <c r="FJ13" s="39">
        <v>13201</v>
      </c>
      <c r="FK13" s="39">
        <v>13211</v>
      </c>
    </row>
    <row r="14" spans="1:167">
      <c r="A14" s="19">
        <v>4</v>
      </c>
      <c r="B14" s="19">
        <v>49893</v>
      </c>
      <c r="C14" s="19" t="s">
        <v>158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4" s="19">
        <f t="shared" si="4"/>
        <v>77</v>
      </c>
      <c r="L14" s="19" t="str">
        <f t="shared" si="5"/>
        <v>B</v>
      </c>
      <c r="M14" s="19">
        <f t="shared" si="6"/>
        <v>77</v>
      </c>
      <c r="N14" s="19" t="str">
        <f t="shared" si="7"/>
        <v>B</v>
      </c>
      <c r="O14" s="35">
        <v>3</v>
      </c>
      <c r="P14" s="19" t="str">
        <f t="shared" si="8"/>
        <v>Memiliki keterampilan mempraktekkan teknik gerak dasar permainan bola besar, bola kecil, senam, dan renang namun atletik dan kebugaran jasmani perlu ditingkatkan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80</v>
      </c>
      <c r="V14" s="76">
        <v>90</v>
      </c>
      <c r="W14" s="76">
        <v>90</v>
      </c>
      <c r="X14" s="76">
        <v>70</v>
      </c>
      <c r="Y14" s="1"/>
      <c r="Z14" s="1"/>
      <c r="AA14" s="1"/>
      <c r="AB14" s="1"/>
      <c r="AC14" s="1"/>
      <c r="AD14" s="1"/>
      <c r="AE14" s="18"/>
      <c r="AF14" s="1">
        <v>81</v>
      </c>
      <c r="AG14" s="1">
        <v>73</v>
      </c>
      <c r="AH14" s="76">
        <v>77</v>
      </c>
      <c r="AI14" s="76">
        <v>75</v>
      </c>
      <c r="AJ14" s="76">
        <v>79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49908</v>
      </c>
      <c r="C15" s="19" t="s">
        <v>159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memahami dan menganalisis teknik gerak dasar permainan bola besar, bola kecil, atletik, kebugaran jasmani, senam, renang, dan pergaulan sehat</v>
      </c>
      <c r="K15" s="19">
        <f t="shared" si="4"/>
        <v>77.599999999999994</v>
      </c>
      <c r="L15" s="19" t="str">
        <f t="shared" si="5"/>
        <v>B</v>
      </c>
      <c r="M15" s="19">
        <f t="shared" si="6"/>
        <v>77.599999999999994</v>
      </c>
      <c r="N15" s="19" t="str">
        <f t="shared" si="7"/>
        <v>B</v>
      </c>
      <c r="O15" s="35">
        <v>3</v>
      </c>
      <c r="P15" s="19" t="str">
        <f t="shared" si="8"/>
        <v>Memiliki keterampilan mempraktekkan teknik gerak dasar permainan bola besar, bola kecil, senam, dan renang namun atletik dan kebugaran jasmani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97</v>
      </c>
      <c r="U15" s="1">
        <v>78</v>
      </c>
      <c r="V15" s="76">
        <v>86</v>
      </c>
      <c r="W15" s="76">
        <v>90</v>
      </c>
      <c r="X15" s="76">
        <v>75</v>
      </c>
      <c r="Y15" s="1"/>
      <c r="Z15" s="1"/>
      <c r="AA15" s="1"/>
      <c r="AB15" s="1"/>
      <c r="AC15" s="1"/>
      <c r="AD15" s="1"/>
      <c r="AE15" s="18"/>
      <c r="AF15" s="1">
        <v>77</v>
      </c>
      <c r="AG15" s="1">
        <v>77</v>
      </c>
      <c r="AH15" s="76">
        <v>76</v>
      </c>
      <c r="AI15" s="75">
        <v>83</v>
      </c>
      <c r="AJ15" s="76">
        <v>75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9" t="s">
        <v>194</v>
      </c>
      <c r="FI15" s="79" t="s">
        <v>195</v>
      </c>
      <c r="FJ15" s="39">
        <v>13202</v>
      </c>
      <c r="FK15" s="39">
        <v>13212</v>
      </c>
    </row>
    <row r="16" spans="1:167">
      <c r="A16" s="19">
        <v>6</v>
      </c>
      <c r="B16" s="19">
        <v>49923</v>
      </c>
      <c r="C16" s="19" t="s">
        <v>160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memahami dan menganalisis teknik gerak dasar permainan bola besar, bola kecil, atletik, kebugaran jasmani, senam, renang, dan pergaulan sehat</v>
      </c>
      <c r="K16" s="19">
        <f t="shared" si="4"/>
        <v>84.4</v>
      </c>
      <c r="L16" s="19" t="str">
        <f t="shared" si="5"/>
        <v>A</v>
      </c>
      <c r="M16" s="19">
        <f t="shared" si="6"/>
        <v>84.4</v>
      </c>
      <c r="N16" s="19" t="str">
        <f t="shared" si="7"/>
        <v>A</v>
      </c>
      <c r="O16" s="35">
        <v>2</v>
      </c>
      <c r="P16" s="19" t="str">
        <f t="shared" si="8"/>
        <v>Memiliki keterampilan mempraktekkan teknik gerak dasar permainan bola besar, bola kecil,  kebugaran jasmani, senam, dan renang namun atletik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79</v>
      </c>
      <c r="V16" s="76">
        <v>90</v>
      </c>
      <c r="W16" s="76">
        <v>86</v>
      </c>
      <c r="X16" s="76">
        <v>81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81</v>
      </c>
      <c r="AH16" s="76">
        <v>80</v>
      </c>
      <c r="AI16" s="75">
        <v>91</v>
      </c>
      <c r="AJ16" s="76">
        <v>88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49938</v>
      </c>
      <c r="C17" s="19" t="s">
        <v>161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7" s="19">
        <f t="shared" si="4"/>
        <v>77.2</v>
      </c>
      <c r="L17" s="19" t="str">
        <f t="shared" si="5"/>
        <v>B</v>
      </c>
      <c r="M17" s="19">
        <f t="shared" si="6"/>
        <v>77.2</v>
      </c>
      <c r="N17" s="19" t="str">
        <f t="shared" si="7"/>
        <v>B</v>
      </c>
      <c r="O17" s="35">
        <v>3</v>
      </c>
      <c r="P17" s="19" t="str">
        <f t="shared" si="8"/>
        <v>Memiliki keterampilan mempraktekkan teknik gerak dasar permainan bola besar, bola kecil, senam, dan renang namun atletik dan kebugaran jasmani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80</v>
      </c>
      <c r="V17" s="76">
        <v>88</v>
      </c>
      <c r="W17" s="76">
        <v>92</v>
      </c>
      <c r="X17" s="76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72</v>
      </c>
      <c r="AH17" s="76">
        <v>77</v>
      </c>
      <c r="AI17" s="75">
        <v>82</v>
      </c>
      <c r="AJ17" s="76">
        <v>75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9" t="s">
        <v>196</v>
      </c>
      <c r="FI17" s="79" t="s">
        <v>197</v>
      </c>
      <c r="FJ17" s="39">
        <v>13203</v>
      </c>
      <c r="FK17" s="39">
        <v>13213</v>
      </c>
    </row>
    <row r="18" spans="1:167">
      <c r="A18" s="19">
        <v>8</v>
      </c>
      <c r="B18" s="19">
        <v>49953</v>
      </c>
      <c r="C18" s="19" t="s">
        <v>162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8" s="19">
        <f t="shared" si="4"/>
        <v>73.2</v>
      </c>
      <c r="L18" s="19" t="str">
        <f t="shared" si="5"/>
        <v>C</v>
      </c>
      <c r="M18" s="19">
        <f t="shared" si="6"/>
        <v>73.2</v>
      </c>
      <c r="N18" s="19" t="str">
        <f t="shared" si="7"/>
        <v>C</v>
      </c>
      <c r="O18" s="35">
        <v>4</v>
      </c>
      <c r="P18" s="19" t="str">
        <f t="shared" si="8"/>
        <v>Memiliki keterampilan mempraktekkan teknik gerak dasar permainan bola besar, bola kecil, dan renang namun atletik, kebugaran jasmani, dan senam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77</v>
      </c>
      <c r="U18" s="1">
        <v>73</v>
      </c>
      <c r="V18" s="76">
        <v>88</v>
      </c>
      <c r="W18" s="76">
        <v>98</v>
      </c>
      <c r="X18" s="76">
        <v>73</v>
      </c>
      <c r="Y18" s="1"/>
      <c r="Z18" s="1"/>
      <c r="AA18" s="1"/>
      <c r="AB18" s="1"/>
      <c r="AC18" s="1"/>
      <c r="AD18" s="1"/>
      <c r="AE18" s="18"/>
      <c r="AF18" s="1">
        <v>77</v>
      </c>
      <c r="AG18" s="1">
        <v>72</v>
      </c>
      <c r="AH18" s="76">
        <v>77</v>
      </c>
      <c r="AI18" s="75">
        <v>75</v>
      </c>
      <c r="AJ18" s="76">
        <v>65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49968</v>
      </c>
      <c r="C19" s="19" t="s">
        <v>163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3</v>
      </c>
      <c r="J1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9" s="19">
        <f t="shared" si="4"/>
        <v>75.400000000000006</v>
      </c>
      <c r="L19" s="19" t="str">
        <f t="shared" si="5"/>
        <v>B</v>
      </c>
      <c r="M19" s="19">
        <f t="shared" si="6"/>
        <v>75.400000000000006</v>
      </c>
      <c r="N19" s="19" t="str">
        <f t="shared" si="7"/>
        <v>B</v>
      </c>
      <c r="O19" s="35">
        <v>4</v>
      </c>
      <c r="P19" s="19" t="str">
        <f t="shared" si="8"/>
        <v>Memiliki keterampilan mempraktekkan teknik gerak dasar permainan bola besar, bola kecil, dan renang namun atletik, kebugaran jasmani, dan senam perlu ditingkatkan</v>
      </c>
      <c r="Q19" s="19" t="str">
        <f t="shared" si="9"/>
        <v>B</v>
      </c>
      <c r="R19" s="19" t="str">
        <f t="shared" si="10"/>
        <v>B</v>
      </c>
      <c r="S19" s="18"/>
      <c r="T19" s="1">
        <v>77</v>
      </c>
      <c r="U19" s="1">
        <v>74</v>
      </c>
      <c r="V19" s="76">
        <v>90</v>
      </c>
      <c r="W19" s="76">
        <v>82</v>
      </c>
      <c r="X19" s="76">
        <v>70</v>
      </c>
      <c r="Y19" s="1"/>
      <c r="Z19" s="1"/>
      <c r="AA19" s="1"/>
      <c r="AB19" s="1"/>
      <c r="AC19" s="1"/>
      <c r="AD19" s="1"/>
      <c r="AE19" s="18"/>
      <c r="AF19" s="1">
        <v>70</v>
      </c>
      <c r="AG19" s="1">
        <v>79</v>
      </c>
      <c r="AH19" s="76">
        <v>78</v>
      </c>
      <c r="AI19" s="76">
        <v>75</v>
      </c>
      <c r="AJ19" s="76">
        <v>75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79" t="s">
        <v>198</v>
      </c>
      <c r="FI19" s="79" t="s">
        <v>199</v>
      </c>
      <c r="FJ19" s="39">
        <v>13204</v>
      </c>
      <c r="FK19" s="39">
        <v>13214</v>
      </c>
    </row>
    <row r="20" spans="1:167">
      <c r="A20" s="19">
        <v>10</v>
      </c>
      <c r="B20" s="19">
        <v>49983</v>
      </c>
      <c r="C20" s="19" t="s">
        <v>164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memahami dan menganalisis teknik gerak dasar permainan bola besar, bola kecil, atletik, kebugaran jasmani, senam, renang, dan pergaulan sehat</v>
      </c>
      <c r="K20" s="19">
        <f t="shared" si="4"/>
        <v>78.400000000000006</v>
      </c>
      <c r="L20" s="19" t="str">
        <f t="shared" si="5"/>
        <v>B</v>
      </c>
      <c r="M20" s="19">
        <f t="shared" si="6"/>
        <v>78.400000000000006</v>
      </c>
      <c r="N20" s="19" t="str">
        <f t="shared" si="7"/>
        <v>B</v>
      </c>
      <c r="O20" s="35">
        <v>3</v>
      </c>
      <c r="P20" s="19" t="str">
        <f t="shared" si="8"/>
        <v>Memiliki keterampilan mempraktekkan teknik gerak dasar permainan bola besar, bola kecil, senam, dan renang namun atletik dan kebugaran jasmani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79</v>
      </c>
      <c r="V20" s="76">
        <v>90</v>
      </c>
      <c r="W20" s="76">
        <v>92</v>
      </c>
      <c r="X20" s="76">
        <v>76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77</v>
      </c>
      <c r="AH20" s="76">
        <v>78</v>
      </c>
      <c r="AI20" s="75">
        <v>80</v>
      </c>
      <c r="AJ20" s="76">
        <v>75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49998</v>
      </c>
      <c r="C21" s="19" t="s">
        <v>165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1" s="19">
        <f t="shared" si="4"/>
        <v>78.2</v>
      </c>
      <c r="L21" s="19" t="str">
        <f t="shared" si="5"/>
        <v>B</v>
      </c>
      <c r="M21" s="19">
        <f t="shared" si="6"/>
        <v>78.2</v>
      </c>
      <c r="N21" s="19" t="str">
        <f t="shared" si="7"/>
        <v>B</v>
      </c>
      <c r="O21" s="35">
        <v>3</v>
      </c>
      <c r="P21" s="19" t="str">
        <f t="shared" si="8"/>
        <v>Memiliki keterampilan mempraktekkan teknik gerak dasar permainan bola besar, bola kecil, senam, dan renang namun atletik dan kebugaran jasmani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87</v>
      </c>
      <c r="U21" s="1">
        <v>77</v>
      </c>
      <c r="V21" s="76">
        <v>90</v>
      </c>
      <c r="W21" s="76">
        <v>86</v>
      </c>
      <c r="X21" s="76">
        <v>72</v>
      </c>
      <c r="Y21" s="1"/>
      <c r="Z21" s="1"/>
      <c r="AA21" s="1"/>
      <c r="AB21" s="1"/>
      <c r="AC21" s="1"/>
      <c r="AD21" s="1"/>
      <c r="AE21" s="18"/>
      <c r="AF21" s="1">
        <v>77</v>
      </c>
      <c r="AG21" s="1">
        <v>75</v>
      </c>
      <c r="AH21" s="76">
        <v>79</v>
      </c>
      <c r="AI21" s="75">
        <v>85</v>
      </c>
      <c r="AJ21" s="76">
        <v>75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13205</v>
      </c>
      <c r="FK21" s="39">
        <v>13215</v>
      </c>
    </row>
    <row r="22" spans="1:167">
      <c r="A22" s="19">
        <v>12</v>
      </c>
      <c r="B22" s="19">
        <v>50013</v>
      </c>
      <c r="C22" s="19" t="s">
        <v>166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2" s="19">
        <f t="shared" si="4"/>
        <v>77.2</v>
      </c>
      <c r="L22" s="19" t="str">
        <f t="shared" si="5"/>
        <v>B</v>
      </c>
      <c r="M22" s="19">
        <f t="shared" si="6"/>
        <v>77.2</v>
      </c>
      <c r="N22" s="19" t="str">
        <f t="shared" si="7"/>
        <v>B</v>
      </c>
      <c r="O22" s="35">
        <v>3</v>
      </c>
      <c r="P22" s="19" t="str">
        <f t="shared" si="8"/>
        <v>Memiliki keterampilan mempraktekkan teknik gerak dasar permainan bola besar, bola kecil, senam, dan renang namun atletik dan kebugaran jasmani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87</v>
      </c>
      <c r="U22" s="1">
        <v>76</v>
      </c>
      <c r="V22" s="76">
        <v>88</v>
      </c>
      <c r="W22" s="76">
        <v>92</v>
      </c>
      <c r="X22" s="76">
        <v>70</v>
      </c>
      <c r="Y22" s="1"/>
      <c r="Z22" s="1"/>
      <c r="AA22" s="1"/>
      <c r="AB22" s="1"/>
      <c r="AC22" s="1"/>
      <c r="AD22" s="1"/>
      <c r="AE22" s="18"/>
      <c r="AF22" s="1">
        <v>77</v>
      </c>
      <c r="AG22" s="1">
        <v>73</v>
      </c>
      <c r="AH22" s="76">
        <v>77</v>
      </c>
      <c r="AI22" s="75">
        <v>81</v>
      </c>
      <c r="AJ22" s="76">
        <v>78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50028</v>
      </c>
      <c r="C23" s="19" t="s">
        <v>167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3</v>
      </c>
      <c r="J2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3" s="19">
        <f t="shared" si="4"/>
        <v>77.8</v>
      </c>
      <c r="L23" s="19" t="str">
        <f t="shared" si="5"/>
        <v>B</v>
      </c>
      <c r="M23" s="19">
        <f t="shared" si="6"/>
        <v>77.8</v>
      </c>
      <c r="N23" s="19" t="str">
        <f t="shared" si="7"/>
        <v>B</v>
      </c>
      <c r="O23" s="35">
        <v>3</v>
      </c>
      <c r="P23" s="19" t="str">
        <f t="shared" si="8"/>
        <v>Memiliki keterampilan mempraktekkan teknik gerak dasar permainan bola besar, bola kecil, senam, dan renang namun atletik dan kebugaran jasmani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80</v>
      </c>
      <c r="V23" s="76">
        <v>64</v>
      </c>
      <c r="W23" s="76">
        <v>98</v>
      </c>
      <c r="X23" s="76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72</v>
      </c>
      <c r="AH23" s="76">
        <v>77</v>
      </c>
      <c r="AI23" s="75">
        <v>85</v>
      </c>
      <c r="AJ23" s="76">
        <v>75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13206</v>
      </c>
      <c r="FK23" s="39">
        <v>13216</v>
      </c>
    </row>
    <row r="24" spans="1:167">
      <c r="A24" s="19">
        <v>14</v>
      </c>
      <c r="B24" s="19">
        <v>50043</v>
      </c>
      <c r="C24" s="19" t="s">
        <v>168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3</v>
      </c>
      <c r="J2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4" s="19">
        <f t="shared" si="4"/>
        <v>79.400000000000006</v>
      </c>
      <c r="L24" s="19" t="str">
        <f t="shared" si="5"/>
        <v>B</v>
      </c>
      <c r="M24" s="19">
        <f t="shared" si="6"/>
        <v>79.400000000000006</v>
      </c>
      <c r="N24" s="19" t="str">
        <f t="shared" si="7"/>
        <v>B</v>
      </c>
      <c r="O24" s="35">
        <v>3</v>
      </c>
      <c r="P24" s="19" t="str">
        <f t="shared" si="8"/>
        <v>Memiliki keterampilan mempraktekkan teknik gerak dasar permainan bola besar, bola kecil, senam, dan renang namun atletik dan kebugaran jasmani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66</v>
      </c>
      <c r="V24" s="76">
        <v>88</v>
      </c>
      <c r="W24" s="76">
        <v>88</v>
      </c>
      <c r="X24" s="76">
        <v>79</v>
      </c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76">
        <v>78</v>
      </c>
      <c r="AI24" s="75">
        <v>88</v>
      </c>
      <c r="AJ24" s="76">
        <v>75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50058</v>
      </c>
      <c r="C25" s="19" t="s">
        <v>169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5" s="19">
        <f t="shared" si="4"/>
        <v>73.400000000000006</v>
      </c>
      <c r="L25" s="19" t="str">
        <f t="shared" si="5"/>
        <v>C</v>
      </c>
      <c r="M25" s="19">
        <f t="shared" si="6"/>
        <v>73.400000000000006</v>
      </c>
      <c r="N25" s="19" t="str">
        <f t="shared" si="7"/>
        <v>C</v>
      </c>
      <c r="O25" s="35">
        <v>4</v>
      </c>
      <c r="P25" s="19" t="str">
        <f t="shared" si="8"/>
        <v>Memiliki keterampilan mempraktekkan teknik gerak dasar permainan bola besar, bola kecil, dan renang namun atletik, kebugaran jasmani, dan senam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77</v>
      </c>
      <c r="U25" s="1">
        <v>79</v>
      </c>
      <c r="V25" s="76">
        <v>80</v>
      </c>
      <c r="W25" s="76">
        <v>94</v>
      </c>
      <c r="X25" s="76">
        <v>80</v>
      </c>
      <c r="Y25" s="1"/>
      <c r="Z25" s="1"/>
      <c r="AA25" s="1"/>
      <c r="AB25" s="1"/>
      <c r="AC25" s="1"/>
      <c r="AD25" s="1"/>
      <c r="AE25" s="18"/>
      <c r="AF25" s="1">
        <v>77</v>
      </c>
      <c r="AG25" s="1">
        <v>72</v>
      </c>
      <c r="AH25" s="76">
        <v>77</v>
      </c>
      <c r="AI25" s="75">
        <v>76</v>
      </c>
      <c r="AJ25" s="76">
        <v>65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13207</v>
      </c>
      <c r="FK25" s="39">
        <v>13217</v>
      </c>
    </row>
    <row r="26" spans="1:167">
      <c r="A26" s="19">
        <v>16</v>
      </c>
      <c r="B26" s="19">
        <v>50073</v>
      </c>
      <c r="C26" s="19" t="s">
        <v>170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memahami dan menganalisis teknik gerak dasar permainan bola besar, bola kecil, atletik, kebugaran jasmani, senam, renang, dan pergaulan sehat</v>
      </c>
      <c r="K26" s="19">
        <f t="shared" si="4"/>
        <v>77.8</v>
      </c>
      <c r="L26" s="19" t="str">
        <f t="shared" si="5"/>
        <v>B</v>
      </c>
      <c r="M26" s="19">
        <f t="shared" si="6"/>
        <v>77.8</v>
      </c>
      <c r="N26" s="19" t="str">
        <f t="shared" si="7"/>
        <v>B</v>
      </c>
      <c r="O26" s="35">
        <v>3</v>
      </c>
      <c r="P26" s="19" t="str">
        <f t="shared" si="8"/>
        <v>Memiliki keterampilan mempraktekkan teknik gerak dasar permainan bola besar, bola kecil, senam, dan renang namun atletik dan kebugaran jasmani perlu ditingkatkan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79</v>
      </c>
      <c r="V26" s="76">
        <v>88</v>
      </c>
      <c r="W26" s="76">
        <v>90</v>
      </c>
      <c r="X26" s="76">
        <v>79</v>
      </c>
      <c r="Y26" s="1"/>
      <c r="Z26" s="1"/>
      <c r="AA26" s="1"/>
      <c r="AB26" s="1"/>
      <c r="AC26" s="1"/>
      <c r="AD26" s="1"/>
      <c r="AE26" s="18"/>
      <c r="AF26" s="1">
        <v>77</v>
      </c>
      <c r="AG26" s="1">
        <v>72</v>
      </c>
      <c r="AH26" s="76">
        <v>77</v>
      </c>
      <c r="AI26" s="75">
        <v>83</v>
      </c>
      <c r="AJ26" s="76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50088</v>
      </c>
      <c r="C27" s="19" t="s">
        <v>171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memahami dan menganalisis teknik gerak dasar permainan bola besar, bola kecil, atletik, kebugaran jasmani, senam, renang, dan pergaulan sehat</v>
      </c>
      <c r="K27" s="19">
        <f t="shared" si="4"/>
        <v>83.6</v>
      </c>
      <c r="L27" s="19" t="str">
        <f t="shared" si="5"/>
        <v>B</v>
      </c>
      <c r="M27" s="19">
        <f t="shared" si="6"/>
        <v>83.6</v>
      </c>
      <c r="N27" s="19" t="str">
        <f t="shared" si="7"/>
        <v>B</v>
      </c>
      <c r="O27" s="35">
        <v>2</v>
      </c>
      <c r="P27" s="19" t="str">
        <f t="shared" si="8"/>
        <v>Memiliki keterampilan mempraktekkan teknik gerak dasar permainan bola besar, bola kecil,  kebugaran jasmani, senam, dan renang namun atletik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75</v>
      </c>
      <c r="V27" s="76">
        <v>88</v>
      </c>
      <c r="W27" s="76">
        <v>92</v>
      </c>
      <c r="X27" s="76">
        <v>86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78</v>
      </c>
      <c r="AH27" s="76">
        <v>84</v>
      </c>
      <c r="AI27" s="75">
        <v>91</v>
      </c>
      <c r="AJ27" s="76">
        <v>84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13208</v>
      </c>
      <c r="FK27" s="39">
        <v>13218</v>
      </c>
    </row>
    <row r="28" spans="1:167">
      <c r="A28" s="19">
        <v>18</v>
      </c>
      <c r="B28" s="19">
        <v>50103</v>
      </c>
      <c r="C28" s="19" t="s">
        <v>172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3</v>
      </c>
      <c r="J2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8" s="19">
        <f t="shared" si="4"/>
        <v>79.599999999999994</v>
      </c>
      <c r="L28" s="19" t="str">
        <f t="shared" si="5"/>
        <v>B</v>
      </c>
      <c r="M28" s="19">
        <f t="shared" si="6"/>
        <v>79.599999999999994</v>
      </c>
      <c r="N28" s="19" t="str">
        <f t="shared" si="7"/>
        <v>B</v>
      </c>
      <c r="O28" s="35">
        <v>3</v>
      </c>
      <c r="P28" s="19" t="str">
        <f t="shared" si="8"/>
        <v>Memiliki keterampilan mempraktekkan teknik gerak dasar permainan bola besar, bola kecil, senam, dan renang namun atletik dan kebugaran jasmani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77</v>
      </c>
      <c r="U28" s="1">
        <v>71</v>
      </c>
      <c r="V28" s="76">
        <v>80</v>
      </c>
      <c r="W28" s="76">
        <v>88</v>
      </c>
      <c r="X28" s="76">
        <v>75</v>
      </c>
      <c r="Y28" s="1"/>
      <c r="Z28" s="1"/>
      <c r="AA28" s="1"/>
      <c r="AB28" s="1"/>
      <c r="AC28" s="1"/>
      <c r="AD28" s="1"/>
      <c r="AE28" s="18"/>
      <c r="AF28" s="1">
        <v>77</v>
      </c>
      <c r="AG28" s="1">
        <v>74</v>
      </c>
      <c r="AH28" s="76">
        <v>78</v>
      </c>
      <c r="AI28" s="75">
        <v>89</v>
      </c>
      <c r="AJ28" s="76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50118</v>
      </c>
      <c r="C29" s="19" t="s">
        <v>173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memahami dan menganalisis teknik gerak dasar permainan bola besar, bola kecil, atletik, kebugaran jasmani, senam, renang, dan pergaulan sehat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3</v>
      </c>
      <c r="P29" s="19" t="str">
        <f t="shared" si="8"/>
        <v>Memiliki keterampilan mempraktekkan teknik gerak dasar permainan bola besar, bola kecil, senam, dan renang namun atletik dan kebugaran jasmani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81</v>
      </c>
      <c r="V29" s="76">
        <v>88</v>
      </c>
      <c r="W29" s="76">
        <v>90</v>
      </c>
      <c r="X29" s="76">
        <v>77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76">
        <v>79</v>
      </c>
      <c r="AI29" s="75">
        <v>80</v>
      </c>
      <c r="AJ29" s="76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13209</v>
      </c>
      <c r="FK29" s="39">
        <v>13219</v>
      </c>
    </row>
    <row r="30" spans="1:167">
      <c r="A30" s="19">
        <v>20</v>
      </c>
      <c r="B30" s="19">
        <v>50133</v>
      </c>
      <c r="C30" s="19" t="s">
        <v>174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0" s="19">
        <f t="shared" si="4"/>
        <v>79.2</v>
      </c>
      <c r="L30" s="19" t="str">
        <f t="shared" si="5"/>
        <v>B</v>
      </c>
      <c r="M30" s="19">
        <f t="shared" si="6"/>
        <v>79.2</v>
      </c>
      <c r="N30" s="19" t="str">
        <f t="shared" si="7"/>
        <v>B</v>
      </c>
      <c r="O30" s="35">
        <v>3</v>
      </c>
      <c r="P30" s="19" t="str">
        <f t="shared" si="8"/>
        <v>Memiliki keterampilan mempraktekkan teknik gerak dasar permainan bola besar, bola kecil, senam, dan renang namun atletik dan kebugaran jasmani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87</v>
      </c>
      <c r="U30" s="1">
        <v>70</v>
      </c>
      <c r="V30" s="76">
        <v>88</v>
      </c>
      <c r="W30" s="76">
        <v>92</v>
      </c>
      <c r="X30" s="76">
        <v>73</v>
      </c>
      <c r="Y30" s="1"/>
      <c r="Z30" s="1"/>
      <c r="AA30" s="1"/>
      <c r="AB30" s="1"/>
      <c r="AC30" s="1"/>
      <c r="AD30" s="1"/>
      <c r="AE30" s="18"/>
      <c r="AF30" s="1">
        <v>78</v>
      </c>
      <c r="AG30" s="1">
        <v>74</v>
      </c>
      <c r="AH30" s="76">
        <v>79</v>
      </c>
      <c r="AI30" s="75">
        <v>85</v>
      </c>
      <c r="AJ30" s="76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50148</v>
      </c>
      <c r="C31" s="19" t="s">
        <v>175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4</v>
      </c>
      <c r="J31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31" s="19">
        <f t="shared" si="4"/>
        <v>79.8</v>
      </c>
      <c r="L31" s="19" t="str">
        <f t="shared" si="5"/>
        <v>B</v>
      </c>
      <c r="M31" s="19">
        <f t="shared" si="6"/>
        <v>79.8</v>
      </c>
      <c r="N31" s="19" t="str">
        <f t="shared" si="7"/>
        <v>B</v>
      </c>
      <c r="O31" s="35">
        <v>3</v>
      </c>
      <c r="P31" s="19" t="str">
        <f t="shared" si="8"/>
        <v>Memiliki keterampilan mempraktekkan teknik gerak dasar permainan bola besar, bola kecil, senam, dan renang namun atletik dan kebugaran jasmani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78</v>
      </c>
      <c r="V31" s="76">
        <v>52</v>
      </c>
      <c r="W31" s="76">
        <v>72</v>
      </c>
      <c r="X31" s="76">
        <v>77</v>
      </c>
      <c r="Y31" s="1"/>
      <c r="Z31" s="1"/>
      <c r="AA31" s="1"/>
      <c r="AB31" s="1"/>
      <c r="AC31" s="1"/>
      <c r="AD31" s="1"/>
      <c r="AE31" s="18"/>
      <c r="AF31" s="1">
        <v>77</v>
      </c>
      <c r="AG31" s="1">
        <v>78</v>
      </c>
      <c r="AH31" s="76">
        <v>78</v>
      </c>
      <c r="AI31" s="75">
        <v>88</v>
      </c>
      <c r="AJ31" s="76">
        <v>78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13210</v>
      </c>
      <c r="FK31" s="39">
        <v>13220</v>
      </c>
    </row>
    <row r="32" spans="1:167">
      <c r="A32" s="19">
        <v>22</v>
      </c>
      <c r="B32" s="19">
        <v>50163</v>
      </c>
      <c r="C32" s="19" t="s">
        <v>176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2" s="19">
        <f t="shared" si="4"/>
        <v>82.2</v>
      </c>
      <c r="L32" s="19" t="str">
        <f t="shared" si="5"/>
        <v>B</v>
      </c>
      <c r="M32" s="19">
        <f t="shared" si="6"/>
        <v>82.2</v>
      </c>
      <c r="N32" s="19" t="str">
        <f t="shared" si="7"/>
        <v>B</v>
      </c>
      <c r="O32" s="35">
        <v>2</v>
      </c>
      <c r="P32" s="19" t="str">
        <f t="shared" si="8"/>
        <v>Memiliki keterampilan mempraktekkan teknik gerak dasar permainan bola besar, bola kecil,  kebugaran jasmani, senam, dan renang namun atletik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82</v>
      </c>
      <c r="U32" s="1">
        <v>70</v>
      </c>
      <c r="V32" s="76">
        <v>90</v>
      </c>
      <c r="W32" s="76">
        <v>92</v>
      </c>
      <c r="X32" s="76">
        <v>82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87</v>
      </c>
      <c r="AH32" s="76">
        <v>78</v>
      </c>
      <c r="AI32" s="75">
        <v>80</v>
      </c>
      <c r="AJ32" s="76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50178</v>
      </c>
      <c r="C33" s="19" t="s">
        <v>177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3" s="19">
        <f t="shared" si="4"/>
        <v>81.599999999999994</v>
      </c>
      <c r="L33" s="19" t="str">
        <f t="shared" si="5"/>
        <v>B</v>
      </c>
      <c r="M33" s="19">
        <f t="shared" si="6"/>
        <v>81.599999999999994</v>
      </c>
      <c r="N33" s="19" t="str">
        <f t="shared" si="7"/>
        <v>B</v>
      </c>
      <c r="O33" s="35">
        <v>2</v>
      </c>
      <c r="P33" s="19" t="str">
        <f t="shared" si="8"/>
        <v>Memiliki keterampilan mempraktekkan teknik gerak dasar permainan bola besar, bola kecil,  kebugaran jasmani, senam, dan renang namun atletik perlu ditingkatkan</v>
      </c>
      <c r="Q33" s="19" t="str">
        <f t="shared" si="9"/>
        <v>B</v>
      </c>
      <c r="R33" s="19" t="str">
        <f t="shared" si="10"/>
        <v>B</v>
      </c>
      <c r="S33" s="18"/>
      <c r="T33" s="1">
        <v>87</v>
      </c>
      <c r="U33" s="1">
        <v>79</v>
      </c>
      <c r="V33" s="76">
        <v>92</v>
      </c>
      <c r="W33" s="76">
        <v>86</v>
      </c>
      <c r="X33" s="76">
        <v>70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79</v>
      </c>
      <c r="AH33" s="76">
        <v>84</v>
      </c>
      <c r="AI33" s="75">
        <v>88</v>
      </c>
      <c r="AJ33" s="76">
        <v>76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50193</v>
      </c>
      <c r="C34" s="19" t="s">
        <v>178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4" s="19">
        <f t="shared" si="4"/>
        <v>77</v>
      </c>
      <c r="L34" s="19" t="str">
        <f t="shared" si="5"/>
        <v>B</v>
      </c>
      <c r="M34" s="19">
        <f t="shared" si="6"/>
        <v>77</v>
      </c>
      <c r="N34" s="19" t="str">
        <f t="shared" si="7"/>
        <v>B</v>
      </c>
      <c r="O34" s="35">
        <v>3</v>
      </c>
      <c r="P34" s="19" t="str">
        <f t="shared" si="8"/>
        <v>Memiliki keterampilan mempraktekkan teknik gerak dasar permainan bola besar, bola kecil, senam, dan renang namun atletik dan kebugaran jasmani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77</v>
      </c>
      <c r="V34" s="76">
        <v>88</v>
      </c>
      <c r="W34" s="76">
        <v>94</v>
      </c>
      <c r="X34" s="76">
        <v>80</v>
      </c>
      <c r="Y34" s="1"/>
      <c r="Z34" s="1"/>
      <c r="AA34" s="1"/>
      <c r="AB34" s="1"/>
      <c r="AC34" s="1"/>
      <c r="AD34" s="1"/>
      <c r="AE34" s="18"/>
      <c r="AF34" s="1">
        <v>79</v>
      </c>
      <c r="AG34" s="1">
        <v>72</v>
      </c>
      <c r="AH34" s="76">
        <v>78</v>
      </c>
      <c r="AI34" s="75">
        <v>81</v>
      </c>
      <c r="AJ34" s="76">
        <v>75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50208</v>
      </c>
      <c r="C35" s="19" t="s">
        <v>179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5" s="19">
        <f t="shared" si="4"/>
        <v>76.2</v>
      </c>
      <c r="L35" s="19" t="str">
        <f t="shared" si="5"/>
        <v>B</v>
      </c>
      <c r="M35" s="19">
        <f t="shared" si="6"/>
        <v>76.2</v>
      </c>
      <c r="N35" s="19" t="str">
        <f t="shared" si="7"/>
        <v>B</v>
      </c>
      <c r="O35" s="35">
        <v>4</v>
      </c>
      <c r="P35" s="19" t="str">
        <f t="shared" si="8"/>
        <v>Memiliki keterampilan mempraktekkan teknik gerak dasar permainan bola besar, bola kecil, dan renang namun atletik, kebugaran jasmani, dan senam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80</v>
      </c>
      <c r="V35" s="76">
        <v>88</v>
      </c>
      <c r="W35" s="76">
        <v>88</v>
      </c>
      <c r="X35" s="76">
        <v>85</v>
      </c>
      <c r="Y35" s="1"/>
      <c r="Z35" s="1"/>
      <c r="AA35" s="1"/>
      <c r="AB35" s="1"/>
      <c r="AC35" s="1"/>
      <c r="AD35" s="1"/>
      <c r="AE35" s="18"/>
      <c r="AF35" s="1">
        <v>79</v>
      </c>
      <c r="AG35" s="1">
        <v>72</v>
      </c>
      <c r="AH35" s="76">
        <v>81</v>
      </c>
      <c r="AI35" s="75">
        <v>74</v>
      </c>
      <c r="AJ35" s="76">
        <v>75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50223</v>
      </c>
      <c r="C36" s="19" t="s">
        <v>180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memahami dan menganalisis teknik gerak dasar permainan bola besar, bola kecil, atletik, kebugaran jasmani, senam, renang, dan pergaulan sehat</v>
      </c>
      <c r="K36" s="19">
        <f t="shared" si="4"/>
        <v>83.2</v>
      </c>
      <c r="L36" s="19" t="str">
        <f t="shared" si="5"/>
        <v>B</v>
      </c>
      <c r="M36" s="19">
        <f t="shared" si="6"/>
        <v>83.2</v>
      </c>
      <c r="N36" s="19" t="str">
        <f t="shared" si="7"/>
        <v>B</v>
      </c>
      <c r="O36" s="35">
        <v>2</v>
      </c>
      <c r="P36" s="19" t="str">
        <f t="shared" si="8"/>
        <v>Memiliki keterampilan mempraktekkan teknik gerak dasar permainan bola besar, bola kecil,  kebugaran jasmani, senam, dan renang namun atletik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78</v>
      </c>
      <c r="V36" s="76">
        <v>86</v>
      </c>
      <c r="W36" s="76">
        <v>98</v>
      </c>
      <c r="X36" s="76">
        <v>83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76">
        <v>80</v>
      </c>
      <c r="AI36" s="75">
        <v>91</v>
      </c>
      <c r="AJ36" s="76">
        <v>87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50238</v>
      </c>
      <c r="C37" s="19" t="s">
        <v>181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dan menganalisis teknik gerak dasar permainan bola besar, bola kecil, atletik, kebugaran jasmani, senam, renang, dan pergaulan sehat</v>
      </c>
      <c r="K37" s="19">
        <f t="shared" si="4"/>
        <v>84.4</v>
      </c>
      <c r="L37" s="19" t="str">
        <f t="shared" si="5"/>
        <v>A</v>
      </c>
      <c r="M37" s="19">
        <f t="shared" si="6"/>
        <v>84.4</v>
      </c>
      <c r="N37" s="19" t="str">
        <f t="shared" si="7"/>
        <v>A</v>
      </c>
      <c r="O37" s="35">
        <v>2</v>
      </c>
      <c r="P37" s="19" t="str">
        <f t="shared" si="8"/>
        <v>Memiliki keterampilan mempraktekkan teknik gerak dasar permainan bola besar, bola kecil,  kebugaran jasmani, senam, dan renang namun atletik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78</v>
      </c>
      <c r="V37" s="76">
        <v>88</v>
      </c>
      <c r="W37" s="76">
        <v>88</v>
      </c>
      <c r="X37" s="76">
        <v>84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76">
        <v>82</v>
      </c>
      <c r="AI37" s="75">
        <v>86</v>
      </c>
      <c r="AJ37" s="76">
        <v>84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50253</v>
      </c>
      <c r="C38" s="19" t="s">
        <v>182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memahami dan menganalisis teknik gerak dasar permainan bola besar, bola kecil, atletik, kebugaran jasmani, senam, renang, dan pergaulan sehat</v>
      </c>
      <c r="K38" s="19">
        <f t="shared" si="4"/>
        <v>78</v>
      </c>
      <c r="L38" s="19" t="str">
        <f t="shared" si="5"/>
        <v>B</v>
      </c>
      <c r="M38" s="19">
        <f t="shared" si="6"/>
        <v>78</v>
      </c>
      <c r="N38" s="19" t="str">
        <f t="shared" si="7"/>
        <v>B</v>
      </c>
      <c r="O38" s="35">
        <v>3</v>
      </c>
      <c r="P38" s="19" t="str">
        <f t="shared" si="8"/>
        <v>Memiliki keterampilan mempraktekkan teknik gerak dasar permainan bola besar, bola kecil, senam, dan renang namun atletik dan kebugaran jasmani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88</v>
      </c>
      <c r="U38" s="1">
        <v>77</v>
      </c>
      <c r="V38" s="76">
        <v>88</v>
      </c>
      <c r="W38" s="76">
        <v>88</v>
      </c>
      <c r="X38" s="76">
        <v>85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72</v>
      </c>
      <c r="AH38" s="76">
        <v>80</v>
      </c>
      <c r="AI38" s="75">
        <v>83</v>
      </c>
      <c r="AJ38" s="76">
        <v>75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50268</v>
      </c>
      <c r="C39" s="19" t="s">
        <v>183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memahami dan menganalisis teknik gerak dasar permainan bola besar, bola kecil, atletik, kebugaran jasmani, senam, renang, dan pergaulan sehat</v>
      </c>
      <c r="K39" s="19">
        <f t="shared" si="4"/>
        <v>77</v>
      </c>
      <c r="L39" s="19" t="str">
        <f t="shared" si="5"/>
        <v>B</v>
      </c>
      <c r="M39" s="19">
        <f t="shared" si="6"/>
        <v>77</v>
      </c>
      <c r="N39" s="19" t="str">
        <f t="shared" si="7"/>
        <v>B</v>
      </c>
      <c r="O39" s="35">
        <v>3</v>
      </c>
      <c r="P39" s="19" t="str">
        <f t="shared" si="8"/>
        <v>Memiliki keterampilan mempraktekkan teknik gerak dasar permainan bola besar, bola kecil, senam, dan renang namun atletik dan kebugaran jasmani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76</v>
      </c>
      <c r="V39" s="76">
        <v>90</v>
      </c>
      <c r="W39" s="76">
        <v>92</v>
      </c>
      <c r="X39" s="76">
        <v>79</v>
      </c>
      <c r="Y39" s="1"/>
      <c r="Z39" s="1"/>
      <c r="AA39" s="1"/>
      <c r="AB39" s="1"/>
      <c r="AC39" s="1"/>
      <c r="AD39" s="1"/>
      <c r="AE39" s="18"/>
      <c r="AF39" s="1">
        <v>77</v>
      </c>
      <c r="AG39" s="1">
        <v>80</v>
      </c>
      <c r="AH39" s="76">
        <v>76</v>
      </c>
      <c r="AI39" s="75">
        <v>77</v>
      </c>
      <c r="AJ39" s="76">
        <v>75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50283</v>
      </c>
      <c r="C40" s="19" t="s">
        <v>184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memahami dan menganalisis teknik gerak dasar permainan bola besar, bola kecil, atletik, kebugaran jasmani, senam, renang, dan pergaulan sehat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3</v>
      </c>
      <c r="P40" s="19" t="str">
        <f t="shared" si="8"/>
        <v>Memiliki keterampilan mempraktekkan teknik gerak dasar permainan bola besar, bola kecil, senam, dan renang namun atletik dan kebugaran jasmani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87</v>
      </c>
      <c r="U40" s="1">
        <v>79</v>
      </c>
      <c r="V40" s="76">
        <v>92</v>
      </c>
      <c r="W40" s="76">
        <v>90</v>
      </c>
      <c r="X40" s="76">
        <v>76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78</v>
      </c>
      <c r="AH40" s="76">
        <v>79</v>
      </c>
      <c r="AI40" s="75">
        <v>87</v>
      </c>
      <c r="AJ40" s="76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50298</v>
      </c>
      <c r="C41" s="19" t="s">
        <v>185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memahami dan menganalisis teknik gerak dasar permainan bola besar, bola kecil, atletik, kebugaran jasmani, senam, renang, dan pergaulan sehat</v>
      </c>
      <c r="K41" s="19">
        <f t="shared" si="4"/>
        <v>76.8</v>
      </c>
      <c r="L41" s="19" t="str">
        <f t="shared" si="5"/>
        <v>B</v>
      </c>
      <c r="M41" s="19">
        <f t="shared" si="6"/>
        <v>76.8</v>
      </c>
      <c r="N41" s="19" t="str">
        <f t="shared" si="7"/>
        <v>B</v>
      </c>
      <c r="O41" s="35">
        <v>4</v>
      </c>
      <c r="P41" s="19" t="str">
        <f t="shared" si="8"/>
        <v>Memiliki keterampilan mempraktekkan teknik gerak dasar permainan bola besar, bola kecil, dan renang namun atletik, kebugaran jasmani, dan senam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88</v>
      </c>
      <c r="U41" s="1">
        <v>80</v>
      </c>
      <c r="V41" s="76">
        <v>88</v>
      </c>
      <c r="W41" s="76">
        <v>90</v>
      </c>
      <c r="X41" s="76">
        <v>77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72</v>
      </c>
      <c r="AH41" s="76">
        <v>78</v>
      </c>
      <c r="AI41" s="75">
        <v>77</v>
      </c>
      <c r="AJ41" s="76">
        <v>75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50313</v>
      </c>
      <c r="C42" s="19" t="s">
        <v>186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memahami dan menganalisis teknik gerak dasar permainan bola besar, bola kecil, atletik, kebugaran jasmani, senam, renang, dan pergaulan sehat</v>
      </c>
      <c r="K42" s="19">
        <f t="shared" si="4"/>
        <v>85.8</v>
      </c>
      <c r="L42" s="19" t="str">
        <f t="shared" si="5"/>
        <v>A</v>
      </c>
      <c r="M42" s="19">
        <f t="shared" si="6"/>
        <v>85.8</v>
      </c>
      <c r="N42" s="19" t="str">
        <f t="shared" si="7"/>
        <v>A</v>
      </c>
      <c r="O42" s="35">
        <v>1</v>
      </c>
      <c r="P42" s="19" t="str">
        <f t="shared" si="8"/>
        <v>Memiliki keterampilan mempraktekkan teknik gerak dasar permainan bola besar, bola kecil, atletik, kebugaran jasmani, senam, dan renang</v>
      </c>
      <c r="Q42" s="19" t="str">
        <f t="shared" si="9"/>
        <v>B</v>
      </c>
      <c r="R42" s="19" t="str">
        <f t="shared" si="10"/>
        <v>B</v>
      </c>
      <c r="S42" s="18"/>
      <c r="T42" s="1">
        <v>92</v>
      </c>
      <c r="U42" s="1">
        <v>79</v>
      </c>
      <c r="V42" s="76">
        <v>86</v>
      </c>
      <c r="W42" s="76">
        <v>90</v>
      </c>
      <c r="X42" s="76">
        <v>79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76">
        <v>84</v>
      </c>
      <c r="AI42" s="75">
        <v>93</v>
      </c>
      <c r="AJ42" s="76">
        <v>87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50328</v>
      </c>
      <c r="C43" s="19" t="s">
        <v>187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3</v>
      </c>
      <c r="J4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3" s="19">
        <f t="shared" si="4"/>
        <v>77</v>
      </c>
      <c r="L43" s="19" t="str">
        <f t="shared" si="5"/>
        <v>B</v>
      </c>
      <c r="M43" s="19">
        <f t="shared" si="6"/>
        <v>77</v>
      </c>
      <c r="N43" s="19" t="str">
        <f t="shared" si="7"/>
        <v>B</v>
      </c>
      <c r="O43" s="35">
        <v>3</v>
      </c>
      <c r="P43" s="19" t="str">
        <f t="shared" si="8"/>
        <v>Memiliki keterampilan mempraktekkan teknik gerak dasar permainan bola besar, bola kecil, senam, dan renang namun atletik dan kebugaran jasmani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75</v>
      </c>
      <c r="U43" s="1">
        <v>80</v>
      </c>
      <c r="V43" s="76">
        <v>88</v>
      </c>
      <c r="W43" s="76">
        <v>88</v>
      </c>
      <c r="X43" s="76">
        <v>68</v>
      </c>
      <c r="Y43" s="1"/>
      <c r="Z43" s="1"/>
      <c r="AA43" s="1"/>
      <c r="AB43" s="1"/>
      <c r="AC43" s="1"/>
      <c r="AD43" s="1"/>
      <c r="AE43" s="18"/>
      <c r="AF43" s="1">
        <v>77</v>
      </c>
      <c r="AG43" s="1">
        <v>72</v>
      </c>
      <c r="AH43" s="76">
        <v>80</v>
      </c>
      <c r="AI43" s="75">
        <v>81</v>
      </c>
      <c r="AJ43" s="76">
        <v>75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50343</v>
      </c>
      <c r="C44" s="19" t="s">
        <v>188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memahami dan menganalisis teknik gerak dasar permainan bola besar, bola kecil, atletik, kebugaran jasmani, senam, renang, dan pergaulan sehat</v>
      </c>
      <c r="K44" s="19">
        <f t="shared" si="4"/>
        <v>81.400000000000006</v>
      </c>
      <c r="L44" s="19" t="str">
        <f t="shared" si="5"/>
        <v>B</v>
      </c>
      <c r="M44" s="19">
        <f t="shared" si="6"/>
        <v>81.400000000000006</v>
      </c>
      <c r="N44" s="19" t="str">
        <f t="shared" si="7"/>
        <v>B</v>
      </c>
      <c r="O44" s="35">
        <v>2</v>
      </c>
      <c r="P44" s="19" t="str">
        <f t="shared" si="8"/>
        <v>Memiliki keterampilan mempraktekkan teknik gerak dasar permainan bola besar, bola kecil,  kebugaran jasmani, senam, dan renang namun atletik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79</v>
      </c>
      <c r="V44" s="76">
        <v>90</v>
      </c>
      <c r="W44" s="76">
        <v>88</v>
      </c>
      <c r="X44" s="76">
        <v>80</v>
      </c>
      <c r="Y44" s="1"/>
      <c r="Z44" s="1"/>
      <c r="AA44" s="1"/>
      <c r="AB44" s="1"/>
      <c r="AC44" s="1"/>
      <c r="AD44" s="1"/>
      <c r="AE44" s="18"/>
      <c r="AF44" s="1">
        <v>77</v>
      </c>
      <c r="AG44" s="1">
        <v>78</v>
      </c>
      <c r="AH44" s="76">
        <v>82</v>
      </c>
      <c r="AI44" s="75">
        <v>92</v>
      </c>
      <c r="AJ44" s="76">
        <v>78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50358</v>
      </c>
      <c r="C45" s="19" t="s">
        <v>189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4</v>
      </c>
      <c r="J45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5" s="19">
        <f t="shared" si="4"/>
        <v>83.4</v>
      </c>
      <c r="L45" s="19" t="str">
        <f t="shared" si="5"/>
        <v>B</v>
      </c>
      <c r="M45" s="19">
        <f t="shared" si="6"/>
        <v>83.4</v>
      </c>
      <c r="N45" s="19" t="str">
        <f t="shared" si="7"/>
        <v>B</v>
      </c>
      <c r="O45" s="35">
        <v>2</v>
      </c>
      <c r="P45" s="19" t="str">
        <f t="shared" si="8"/>
        <v>Memiliki keterampilan mempraktekkan teknik gerak dasar permainan bola besar, bola kecil,  kebugaran jasmani, senam, dan renang namun atletik perlu ditingkatkan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74</v>
      </c>
      <c r="V45" s="76">
        <v>74</v>
      </c>
      <c r="W45" s="76">
        <v>90</v>
      </c>
      <c r="X45" s="76">
        <v>73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76">
        <v>77</v>
      </c>
      <c r="AI45" s="76">
        <v>88</v>
      </c>
      <c r="AJ45" s="76">
        <v>84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50373</v>
      </c>
      <c r="C46" s="19" t="s">
        <v>190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6" s="19">
        <f t="shared" si="4"/>
        <v>81.400000000000006</v>
      </c>
      <c r="L46" s="19" t="str">
        <f t="shared" si="5"/>
        <v>B</v>
      </c>
      <c r="M46" s="19">
        <f t="shared" si="6"/>
        <v>81.400000000000006</v>
      </c>
      <c r="N46" s="19" t="str">
        <f t="shared" si="7"/>
        <v>B</v>
      </c>
      <c r="O46" s="35">
        <v>2</v>
      </c>
      <c r="P46" s="19" t="str">
        <f t="shared" si="8"/>
        <v>Memiliki keterampilan mempraktekkan teknik gerak dasar permainan bola besar, bola kecil,  kebugaran jasmani, senam, dan renang namun atletik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75</v>
      </c>
      <c r="V46" s="76">
        <v>92</v>
      </c>
      <c r="W46" s="76">
        <v>88</v>
      </c>
      <c r="X46" s="76">
        <v>79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79</v>
      </c>
      <c r="AH46" s="76">
        <v>82</v>
      </c>
      <c r="AI46" s="76">
        <v>93</v>
      </c>
      <c r="AJ46" s="76">
        <v>75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50388</v>
      </c>
      <c r="C47" s="19" t="s">
        <v>191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4</v>
      </c>
      <c r="J47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47" s="19">
        <f t="shared" si="4"/>
        <v>74</v>
      </c>
      <c r="L47" s="19" t="str">
        <f t="shared" si="5"/>
        <v>C</v>
      </c>
      <c r="M47" s="19">
        <f t="shared" si="6"/>
        <v>74</v>
      </c>
      <c r="N47" s="19" t="str">
        <f t="shared" si="7"/>
        <v>C</v>
      </c>
      <c r="O47" s="35">
        <v>4</v>
      </c>
      <c r="P47" s="19" t="str">
        <f t="shared" si="8"/>
        <v>Memiliki keterampilan mempraktekkan teknik gerak dasar permainan bola besar, bola kecil, dan renang namun atletik, kebugaran jasmani, dan senam perlu ditingkatkan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74</v>
      </c>
      <c r="V47" s="76">
        <v>86</v>
      </c>
      <c r="W47" s="76">
        <v>66</v>
      </c>
      <c r="X47" s="76">
        <v>67</v>
      </c>
      <c r="Y47" s="1"/>
      <c r="Z47" s="1"/>
      <c r="AA47" s="1"/>
      <c r="AB47" s="1"/>
      <c r="AC47" s="1"/>
      <c r="AD47" s="1"/>
      <c r="AE47" s="18"/>
      <c r="AF47" s="1">
        <v>75</v>
      </c>
      <c r="AG47" s="1">
        <v>75</v>
      </c>
      <c r="AH47" s="76">
        <v>79</v>
      </c>
      <c r="AI47" s="76">
        <v>81</v>
      </c>
      <c r="AJ47" s="76">
        <v>60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X-IPS 1</vt:lpstr>
      <vt:lpstr>X-IPS 2</vt:lpstr>
      <vt:lpstr>X-IPS 3</vt:lpstr>
      <vt:lpstr>'X-IPS 1'!Print_Area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cp:lastPrinted>2017-12-17T15:48:57Z</cp:lastPrinted>
  <dcterms:created xsi:type="dcterms:W3CDTF">2015-09-01T09:01:01Z</dcterms:created>
  <dcterms:modified xsi:type="dcterms:W3CDTF">2017-12-18T17:27:06Z</dcterms:modified>
  <cp:category/>
</cp:coreProperties>
</file>